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669DD293-1AD3-4932-8182-253C5E630B57}" xr6:coauthVersionLast="43" xr6:coauthVersionMax="43" xr10:uidLastSave="{00000000-0000-0000-0000-000000000000}"/>
  <bookViews>
    <workbookView xWindow="-120" yWindow="-120" windowWidth="20730" windowHeight="11760" tabRatio="968" firstSheet="1" activeTab="1" xr2:uid="{00000000-000D-0000-FFFF-FFFF00000000}"/>
  </bookViews>
  <sheets>
    <sheet name="Nigerian_Car_Prices" sheetId="1" r:id="rId1"/>
    <sheet name="WORKSHEET" sheetId="2" r:id="rId2"/>
    <sheet name="MIDDLE-INCOME EARNERS ANALYSIS" sheetId="4" r:id="rId3"/>
    <sheet name="FUEL EFFICIENT CARS ANALYSIS" sheetId="7" r:id="rId4"/>
    <sheet name="LUXURY CAR ANALYSIS" sheetId="8" r:id="rId5"/>
    <sheet name="USED CAR TRENDS ANALYSI" sheetId="12" r:id="rId6"/>
    <sheet name="DASHBOARD" sheetId="17" r:id="rId7"/>
  </sheets>
  <definedNames>
    <definedName name="Slicer_CONDITION_OF_CAR">#N/A</definedName>
    <definedName name="Slicer_FUEL_EFFICIENCY1">#N/A</definedName>
    <definedName name="Slicer_MODEL1">#N/A</definedName>
    <definedName name="Slicer_TRANSMISSION1">#N/A</definedName>
    <definedName name="Slicer_YEAR_OF_MANUFACTUR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6" i="2" l="1"/>
  <c r="D2" i="2" l="1"/>
  <c r="D4" i="2"/>
  <c r="D32" i="2"/>
  <c r="D34" i="2"/>
  <c r="D45" i="2"/>
  <c r="D46" i="2"/>
  <c r="D52" i="2"/>
  <c r="D56" i="2"/>
  <c r="D57" i="2"/>
  <c r="D59" i="2"/>
  <c r="D61" i="2"/>
  <c r="D64" i="2"/>
  <c r="D66" i="2"/>
  <c r="D67" i="2"/>
  <c r="D68" i="2"/>
  <c r="D69" i="2"/>
  <c r="D72" i="2"/>
  <c r="D73" i="2"/>
  <c r="D74" i="2"/>
  <c r="D75" i="2"/>
  <c r="D79" i="2"/>
  <c r="D80" i="2"/>
  <c r="D81" i="2"/>
  <c r="D82" i="2"/>
  <c r="D83" i="2"/>
  <c r="D84" i="2"/>
  <c r="D85" i="2"/>
  <c r="D86" i="2"/>
  <c r="D87" i="2"/>
  <c r="D88" i="2"/>
  <c r="D89" i="2"/>
  <c r="D90" i="2"/>
  <c r="D91" i="2"/>
  <c r="D93" i="2"/>
  <c r="D94" i="2"/>
  <c r="D95" i="2"/>
  <c r="D96" i="2"/>
  <c r="D97" i="2"/>
  <c r="D98" i="2"/>
  <c r="D99" i="2"/>
  <c r="D100" i="2"/>
  <c r="D101" i="2"/>
  <c r="D102" i="2"/>
  <c r="D103" i="2"/>
  <c r="D104" i="2"/>
  <c r="D105"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4" i="2"/>
  <c r="D325" i="2"/>
  <c r="D326" i="2"/>
  <c r="D327" i="2"/>
  <c r="D328" i="2"/>
  <c r="D329" i="2"/>
  <c r="D330" i="2"/>
  <c r="D331" i="2"/>
  <c r="D332" i="2"/>
  <c r="D333" i="2"/>
  <c r="D334" i="2"/>
  <c r="D335" i="2"/>
  <c r="D336" i="2"/>
  <c r="D337" i="2"/>
  <c r="D338" i="2"/>
  <c r="D339" i="2"/>
  <c r="D340" i="2"/>
  <c r="D341" i="2"/>
  <c r="D342" i="2"/>
  <c r="D343" i="2"/>
  <c r="D344" i="2"/>
  <c r="D345" i="2"/>
  <c r="D346" i="2"/>
  <c r="D347" i="2"/>
  <c r="D349" i="2"/>
  <c r="D350" i="2"/>
  <c r="D351" i="2"/>
  <c r="D352" i="2"/>
  <c r="D353" i="2"/>
  <c r="D354" i="2"/>
  <c r="D356" i="2"/>
  <c r="D357" i="2"/>
  <c r="D358" i="2"/>
  <c r="D360" i="2"/>
  <c r="D361" i="2"/>
  <c r="D363" i="2"/>
  <c r="D364" i="2"/>
  <c r="D365" i="2"/>
  <c r="D366" i="2"/>
  <c r="D367" i="2"/>
  <c r="D368" i="2"/>
  <c r="D369" i="2"/>
  <c r="D370" i="2"/>
  <c r="D371" i="2"/>
  <c r="D372" i="2"/>
  <c r="D373" i="2"/>
  <c r="D374" i="2"/>
  <c r="D376" i="2"/>
  <c r="D377" i="2"/>
  <c r="D378" i="2"/>
  <c r="D379" i="2"/>
  <c r="D380" i="2"/>
  <c r="D381" i="2"/>
  <c r="D382" i="2"/>
  <c r="D383" i="2"/>
  <c r="D384" i="2"/>
  <c r="D385" i="2"/>
  <c r="D386" i="2"/>
  <c r="D387" i="2"/>
  <c r="D388" i="2"/>
  <c r="D389" i="2"/>
  <c r="D390" i="2"/>
  <c r="D391" i="2"/>
  <c r="D394" i="2"/>
  <c r="D396" i="2"/>
  <c r="D397" i="2"/>
  <c r="D398" i="2"/>
  <c r="D399" i="2"/>
  <c r="D400" i="2"/>
  <c r="D402" i="2"/>
  <c r="D403" i="2"/>
  <c r="D404" i="2"/>
  <c r="D405" i="2"/>
  <c r="D406" i="2"/>
  <c r="D407" i="2"/>
  <c r="D408" i="2"/>
  <c r="D409" i="2"/>
  <c r="D411" i="2"/>
  <c r="D413" i="2"/>
  <c r="D414" i="2"/>
  <c r="D415" i="2"/>
  <c r="D416" i="2"/>
  <c r="D417" i="2"/>
  <c r="D418" i="2"/>
  <c r="D419" i="2"/>
  <c r="D420" i="2"/>
  <c r="D421" i="2"/>
  <c r="D422" i="2"/>
  <c r="D423" i="2"/>
  <c r="D424" i="2"/>
  <c r="D425" i="2"/>
  <c r="D426" i="2"/>
  <c r="D427" i="2"/>
  <c r="D428" i="2"/>
  <c r="D429" i="2"/>
  <c r="D430" i="2"/>
  <c r="D431" i="2"/>
  <c r="D432" i="2"/>
  <c r="D435" i="2"/>
  <c r="D436" i="2"/>
  <c r="D437" i="2"/>
  <c r="D438" i="2"/>
  <c r="D439" i="2"/>
  <c r="D441" i="2"/>
  <c r="D442" i="2"/>
  <c r="D443" i="2"/>
  <c r="D444" i="2"/>
  <c r="D445" i="2"/>
  <c r="D446" i="2"/>
  <c r="D447" i="2"/>
  <c r="D449" i="2"/>
  <c r="D450" i="2"/>
  <c r="D451" i="2"/>
  <c r="D452" i="2"/>
  <c r="D454" i="2"/>
  <c r="D455" i="2"/>
  <c r="D456" i="2"/>
  <c r="D457" i="2"/>
  <c r="D458" i="2"/>
  <c r="D459" i="2"/>
  <c r="D460" i="2"/>
  <c r="D461" i="2"/>
  <c r="D462" i="2"/>
  <c r="D463" i="2"/>
  <c r="D464" i="2"/>
  <c r="D466" i="2"/>
  <c r="D467" i="2"/>
  <c r="D468" i="2"/>
  <c r="D469" i="2"/>
  <c r="D470" i="2"/>
  <c r="D471" i="2"/>
  <c r="D473" i="2"/>
  <c r="D475" i="2"/>
  <c r="D476" i="2"/>
  <c r="D477" i="2"/>
  <c r="D478" i="2"/>
  <c r="D479" i="2"/>
  <c r="D480" i="2"/>
  <c r="D481" i="2"/>
  <c r="D482" i="2"/>
  <c r="D483" i="2"/>
  <c r="D484" i="2"/>
  <c r="D485" i="2"/>
  <c r="D486" i="2"/>
  <c r="D487" i="2"/>
  <c r="D488" i="2"/>
  <c r="D489" i="2"/>
  <c r="D490" i="2"/>
  <c r="D491" i="2"/>
  <c r="D493" i="2"/>
  <c r="D494" i="2"/>
  <c r="D495" i="2"/>
  <c r="D496" i="2"/>
  <c r="D497" i="2"/>
  <c r="D498" i="2"/>
  <c r="D499" i="2"/>
  <c r="D501" i="2"/>
  <c r="D502" i="2"/>
  <c r="D503" i="2"/>
  <c r="D504" i="2"/>
  <c r="D505" i="2"/>
  <c r="D506" i="2"/>
  <c r="D507" i="2"/>
  <c r="D508" i="2"/>
  <c r="D509" i="2"/>
  <c r="D510" i="2"/>
  <c r="D511" i="2"/>
  <c r="D512" i="2"/>
  <c r="D513" i="2"/>
  <c r="D514" i="2"/>
  <c r="D515" i="2"/>
  <c r="D516" i="2"/>
  <c r="D517" i="2"/>
  <c r="D518" i="2"/>
  <c r="D519" i="2"/>
  <c r="D520" i="2"/>
  <c r="D521" i="2"/>
  <c r="D522" i="2"/>
  <c r="D524" i="2"/>
  <c r="D525" i="2"/>
  <c r="D526" i="2"/>
  <c r="D527" i="2"/>
  <c r="D528" i="2"/>
  <c r="D529" i="2"/>
  <c r="D530" i="2"/>
  <c r="D531" i="2"/>
  <c r="D535" i="2"/>
  <c r="D536" i="2"/>
  <c r="D537" i="2"/>
  <c r="D539" i="2"/>
  <c r="D540" i="2"/>
  <c r="D541" i="2"/>
  <c r="D543" i="2"/>
  <c r="D544" i="2"/>
  <c r="D545" i="2"/>
  <c r="D546" i="2"/>
  <c r="D547" i="2"/>
  <c r="D548" i="2"/>
  <c r="D549" i="2"/>
  <c r="D550" i="2"/>
  <c r="D553" i="2"/>
  <c r="D554" i="2"/>
  <c r="D555" i="2"/>
  <c r="D556" i="2"/>
  <c r="D557" i="2"/>
  <c r="D558" i="2"/>
  <c r="D559" i="2"/>
  <c r="D560" i="2"/>
  <c r="D561" i="2"/>
  <c r="D563" i="2"/>
  <c r="D564" i="2"/>
  <c r="D565" i="2"/>
  <c r="D566" i="2"/>
  <c r="D567" i="2"/>
  <c r="D568" i="2"/>
  <c r="D569" i="2"/>
  <c r="D570" i="2"/>
  <c r="D571" i="2"/>
  <c r="D572" i="2"/>
  <c r="D573" i="2"/>
  <c r="D574" i="2"/>
  <c r="D575" i="2"/>
  <c r="D576" i="2"/>
  <c r="D577"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9" i="2"/>
  <c r="D620" i="2"/>
  <c r="D621" i="2"/>
  <c r="D622" i="2"/>
  <c r="D624" i="2"/>
  <c r="D625" i="2"/>
  <c r="D626" i="2"/>
  <c r="D628" i="2"/>
  <c r="D629" i="2"/>
  <c r="D630" i="2"/>
  <c r="D631" i="2"/>
  <c r="D632" i="2"/>
  <c r="D633" i="2"/>
  <c r="D634" i="2"/>
  <c r="D636" i="2"/>
  <c r="D637" i="2"/>
  <c r="D639" i="2"/>
  <c r="D640" i="2"/>
  <c r="D641" i="2"/>
  <c r="D642"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5" i="2"/>
  <c r="D676" i="2"/>
  <c r="D677" i="2"/>
  <c r="D678" i="2"/>
  <c r="D679" i="2"/>
  <c r="D680" i="2"/>
  <c r="D683" i="2"/>
  <c r="D684" i="2"/>
  <c r="D685" i="2"/>
  <c r="D686" i="2"/>
  <c r="D687" i="2"/>
  <c r="D688" i="2"/>
  <c r="D689" i="2"/>
  <c r="D690" i="2"/>
  <c r="D691" i="2"/>
  <c r="D692" i="2"/>
  <c r="D694" i="2"/>
  <c r="D695" i="2"/>
  <c r="D696" i="2"/>
  <c r="D697" i="2"/>
  <c r="D698" i="2"/>
  <c r="D699" i="2"/>
  <c r="D700" i="2"/>
  <c r="D701" i="2"/>
  <c r="D702" i="2"/>
  <c r="D703" i="2"/>
  <c r="D704" i="2"/>
  <c r="D707" i="2"/>
  <c r="D709" i="2"/>
  <c r="D712" i="2"/>
  <c r="D713" i="2"/>
  <c r="D714" i="2"/>
  <c r="D715" i="2"/>
  <c r="D716" i="2"/>
  <c r="D717" i="2"/>
  <c r="D718" i="2"/>
  <c r="D719" i="2"/>
  <c r="D720" i="2"/>
  <c r="D721" i="2"/>
  <c r="D722" i="2"/>
  <c r="D723" i="2"/>
  <c r="D724" i="2"/>
  <c r="D725" i="2"/>
  <c r="D726" i="2"/>
  <c r="D727" i="2"/>
  <c r="D729" i="2"/>
  <c r="D730" i="2"/>
  <c r="D731" i="2"/>
  <c r="D732" i="2"/>
  <c r="D733" i="2"/>
  <c r="D734" i="2"/>
  <c r="D735" i="2"/>
  <c r="D736" i="2"/>
  <c r="D737" i="2"/>
  <c r="D738" i="2"/>
  <c r="D739" i="2"/>
  <c r="D740" i="2"/>
  <c r="D741" i="2"/>
  <c r="D742" i="2"/>
  <c r="D743" i="2"/>
  <c r="D744" i="2"/>
  <c r="D745" i="2"/>
  <c r="D746" i="2"/>
  <c r="D747" i="2"/>
  <c r="D748" i="2"/>
  <c r="D750" i="2"/>
  <c r="D751" i="2"/>
  <c r="D752" i="2"/>
  <c r="D753" i="2"/>
  <c r="D755" i="2"/>
  <c r="D756" i="2"/>
  <c r="D757" i="2"/>
  <c r="D758" i="2"/>
  <c r="D760" i="2"/>
  <c r="D761" i="2"/>
  <c r="D762" i="2"/>
  <c r="D763" i="2"/>
  <c r="D764" i="2"/>
  <c r="D765" i="2"/>
  <c r="D766" i="2"/>
  <c r="D767" i="2"/>
  <c r="D768" i="2"/>
  <c r="D769" i="2"/>
  <c r="D770" i="2"/>
  <c r="D772" i="2"/>
  <c r="D773" i="2"/>
  <c r="D774" i="2"/>
  <c r="D775" i="2"/>
  <c r="D776" i="2"/>
  <c r="D777" i="2"/>
  <c r="D778" i="2"/>
  <c r="D779" i="2"/>
  <c r="D780" i="2"/>
  <c r="D782" i="2"/>
  <c r="D783" i="2"/>
  <c r="D785" i="2"/>
  <c r="D786" i="2"/>
  <c r="D787" i="2"/>
  <c r="D788" i="2"/>
  <c r="D789" i="2"/>
  <c r="D790" i="2"/>
  <c r="D791" i="2"/>
  <c r="D792" i="2"/>
  <c r="D795" i="2"/>
  <c r="D796" i="2"/>
  <c r="D797" i="2"/>
  <c r="D798" i="2"/>
  <c r="D799" i="2"/>
  <c r="D800" i="2"/>
  <c r="D801" i="2"/>
  <c r="D802" i="2"/>
  <c r="D803" i="2"/>
  <c r="D804" i="2"/>
  <c r="D805" i="2"/>
  <c r="D806" i="2"/>
  <c r="D807" i="2"/>
  <c r="D808" i="2"/>
  <c r="D810" i="2"/>
  <c r="D811" i="2"/>
  <c r="D812" i="2"/>
  <c r="D813" i="2"/>
  <c r="D814" i="2"/>
  <c r="D815" i="2"/>
  <c r="D816" i="2"/>
  <c r="D817" i="2"/>
  <c r="D819" i="2"/>
  <c r="D820" i="2"/>
  <c r="D821" i="2"/>
  <c r="D822" i="2"/>
  <c r="D823" i="2"/>
  <c r="D824" i="2"/>
  <c r="D825" i="2"/>
  <c r="D826" i="2"/>
  <c r="D828" i="2"/>
  <c r="D829" i="2"/>
  <c r="D830" i="2"/>
  <c r="D831" i="2"/>
  <c r="D832" i="2"/>
  <c r="D833" i="2"/>
  <c r="D834" i="2"/>
  <c r="D835" i="2"/>
  <c r="D836" i="2"/>
  <c r="D838" i="2"/>
  <c r="D839" i="2"/>
  <c r="D840" i="2"/>
  <c r="D841" i="2"/>
  <c r="D843" i="2"/>
  <c r="D844" i="2"/>
  <c r="D845" i="2"/>
  <c r="D847" i="2"/>
  <c r="D848" i="2"/>
  <c r="D849" i="2"/>
  <c r="D850" i="2"/>
  <c r="D852" i="2"/>
  <c r="D853" i="2"/>
  <c r="D854" i="2"/>
  <c r="D855" i="2"/>
  <c r="D856" i="2"/>
  <c r="D857" i="2"/>
  <c r="D858" i="2"/>
  <c r="D860" i="2"/>
  <c r="D861" i="2"/>
  <c r="D862" i="2"/>
  <c r="D863" i="2"/>
  <c r="D864" i="2"/>
  <c r="D865" i="2"/>
  <c r="D866" i="2"/>
  <c r="D867" i="2"/>
  <c r="D868" i="2"/>
  <c r="D869" i="2"/>
  <c r="D871" i="2"/>
  <c r="D872" i="2"/>
  <c r="D873" i="2"/>
  <c r="D874" i="2"/>
  <c r="D875" i="2"/>
  <c r="D876" i="2"/>
  <c r="D877" i="2"/>
  <c r="D879" i="2"/>
  <c r="D880" i="2"/>
  <c r="D881" i="2"/>
  <c r="D882" i="2"/>
  <c r="D883" i="2"/>
  <c r="D884" i="2"/>
  <c r="D885" i="2"/>
  <c r="D887" i="2"/>
  <c r="D888" i="2"/>
  <c r="D889" i="2"/>
  <c r="D890" i="2"/>
  <c r="D891" i="2"/>
  <c r="D892" i="2"/>
  <c r="D893" i="2"/>
  <c r="D894" i="2"/>
  <c r="D895" i="2"/>
  <c r="D896" i="2"/>
  <c r="D897" i="2"/>
  <c r="D898" i="2"/>
  <c r="D899" i="2"/>
  <c r="D900" i="2"/>
  <c r="D901" i="2"/>
  <c r="D902" i="2"/>
  <c r="D904" i="2"/>
  <c r="D905" i="2"/>
  <c r="D906" i="2"/>
  <c r="D907" i="2"/>
  <c r="D908" i="2"/>
  <c r="D909" i="2"/>
  <c r="D910" i="2"/>
  <c r="D911" i="2"/>
  <c r="D912" i="2"/>
  <c r="D914" i="2"/>
  <c r="D915" i="2"/>
  <c r="D916" i="2"/>
  <c r="D917" i="2"/>
  <c r="D918" i="2"/>
  <c r="D919" i="2"/>
  <c r="D921" i="2"/>
  <c r="D922" i="2"/>
  <c r="D923" i="2"/>
  <c r="D924" i="2"/>
  <c r="D925" i="2"/>
  <c r="D927" i="2"/>
  <c r="D928" i="2"/>
  <c r="D929" i="2"/>
  <c r="D931" i="2"/>
  <c r="D932" i="2"/>
  <c r="D933" i="2"/>
  <c r="D934" i="2"/>
  <c r="D935" i="2"/>
  <c r="D937" i="2"/>
  <c r="D938" i="2"/>
  <c r="D939" i="2"/>
  <c r="D941" i="2"/>
  <c r="D942" i="2"/>
  <c r="D943" i="2"/>
  <c r="D944" i="2"/>
  <c r="D945" i="2"/>
  <c r="D946" i="2"/>
  <c r="D949" i="2"/>
  <c r="D951" i="2"/>
  <c r="D952" i="2"/>
  <c r="D953" i="2"/>
  <c r="D955" i="2"/>
  <c r="D956" i="2"/>
  <c r="D957" i="2"/>
  <c r="D958" i="2"/>
  <c r="D959" i="2"/>
  <c r="D960" i="2"/>
  <c r="D961" i="2"/>
  <c r="D962" i="2"/>
  <c r="D963" i="2"/>
  <c r="D964" i="2"/>
  <c r="D965" i="2"/>
  <c r="D966" i="2"/>
  <c r="D968" i="2"/>
  <c r="D969" i="2"/>
  <c r="D970" i="2"/>
  <c r="D971" i="2"/>
  <c r="D972" i="2"/>
  <c r="D973" i="2"/>
  <c r="D974" i="2"/>
  <c r="D975" i="2"/>
  <c r="D976" i="2"/>
  <c r="D977" i="2"/>
  <c r="D978" i="2"/>
  <c r="D980" i="2"/>
  <c r="D981" i="2"/>
  <c r="D982" i="2"/>
  <c r="D986" i="2"/>
  <c r="D987" i="2"/>
  <c r="D988" i="2"/>
  <c r="D989" i="2"/>
  <c r="D990" i="2"/>
  <c r="D991" i="2"/>
  <c r="D992" i="2"/>
  <c r="D994" i="2"/>
  <c r="D995" i="2"/>
  <c r="D996" i="2"/>
  <c r="D997" i="2"/>
  <c r="D1001" i="2"/>
  <c r="D1004" i="2"/>
  <c r="D1006" i="2"/>
  <c r="D1009" i="2"/>
  <c r="D1011" i="2"/>
  <c r="D1012" i="2"/>
  <c r="D1013" i="2"/>
  <c r="D1014" i="2"/>
  <c r="D1015" i="2"/>
  <c r="D1016" i="2"/>
  <c r="D1017" i="2"/>
  <c r="D1018" i="2"/>
  <c r="D1019" i="2"/>
  <c r="D1021" i="2"/>
  <c r="D1022" i="2"/>
  <c r="D1024" i="2"/>
  <c r="D1025" i="2"/>
  <c r="D1026" i="2"/>
  <c r="D1027" i="2"/>
  <c r="D1028" i="2"/>
  <c r="D1029" i="2"/>
  <c r="D1031" i="2"/>
  <c r="D1033" i="2"/>
  <c r="D1034" i="2"/>
  <c r="D1035" i="2"/>
  <c r="D1036" i="2"/>
  <c r="D1037" i="2"/>
  <c r="D1038" i="2"/>
  <c r="D1039" i="2"/>
  <c r="D1040" i="2"/>
  <c r="D1041" i="2"/>
  <c r="D1042" i="2"/>
  <c r="D1043" i="2"/>
  <c r="D1044" i="2"/>
  <c r="D1045" i="2"/>
  <c r="D1047" i="2"/>
  <c r="D1048" i="2"/>
  <c r="D1050" i="2"/>
  <c r="D1051" i="2"/>
  <c r="D1052" i="2"/>
  <c r="D1053" i="2"/>
  <c r="D1054" i="2"/>
  <c r="D1055" i="2"/>
  <c r="D1056" i="2"/>
  <c r="D1057" i="2"/>
  <c r="D1058" i="2"/>
  <c r="D1059" i="2"/>
  <c r="D1060" i="2"/>
  <c r="D1061" i="2"/>
  <c r="D1062" i="2"/>
  <c r="D1064" i="2"/>
  <c r="D1065" i="2"/>
  <c r="D1067" i="2"/>
  <c r="D1068" i="2"/>
  <c r="D1069" i="2"/>
  <c r="D1070" i="2"/>
  <c r="D1071" i="2"/>
  <c r="D1072" i="2"/>
  <c r="D1073" i="2"/>
  <c r="D1074" i="2"/>
  <c r="D1075" i="2"/>
  <c r="D1077" i="2"/>
  <c r="D1078" i="2"/>
  <c r="D1080" i="2"/>
  <c r="D1081" i="2"/>
  <c r="D1082" i="2"/>
  <c r="D1083" i="2"/>
  <c r="D1084" i="2"/>
  <c r="D1085" i="2"/>
  <c r="D1088" i="2"/>
  <c r="D1089" i="2"/>
  <c r="D1090" i="2"/>
  <c r="D1091" i="2"/>
  <c r="D1093" i="2"/>
  <c r="D1094" i="2"/>
  <c r="D1095" i="2"/>
  <c r="D1096" i="2"/>
  <c r="D1097" i="2"/>
  <c r="D1098" i="2"/>
  <c r="D1100" i="2"/>
  <c r="D1101" i="2"/>
  <c r="D1102" i="2"/>
  <c r="D1103" i="2"/>
  <c r="D1104" i="2"/>
  <c r="D1105" i="2"/>
  <c r="D1106" i="2"/>
  <c r="D1107" i="2"/>
  <c r="D1108" i="2"/>
  <c r="D1109" i="2"/>
  <c r="D1110" i="2"/>
  <c r="D1111" i="2"/>
  <c r="D1112" i="2"/>
  <c r="D1113" i="2"/>
  <c r="D1114" i="2"/>
  <c r="D1116" i="2"/>
  <c r="D1117" i="2"/>
  <c r="D1118" i="2"/>
  <c r="D1120" i="2"/>
  <c r="D1122" i="2"/>
  <c r="D1123" i="2"/>
  <c r="D1124" i="2"/>
  <c r="D1125" i="2"/>
  <c r="D1126" i="2"/>
  <c r="D1129" i="2"/>
  <c r="D1130" i="2"/>
  <c r="D1131" i="2"/>
  <c r="D1132" i="2"/>
  <c r="D1133" i="2"/>
  <c r="D1134" i="2"/>
  <c r="D1135" i="2"/>
  <c r="D1136" i="2"/>
  <c r="D1137" i="2"/>
  <c r="D1138" i="2"/>
  <c r="D1139" i="2"/>
  <c r="D1140" i="2"/>
  <c r="D1142" i="2"/>
  <c r="D1143" i="2"/>
  <c r="D1144"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5" i="2"/>
  <c r="D1176" i="2"/>
  <c r="D1177" i="2"/>
  <c r="D1178" i="2"/>
  <c r="D1179" i="2"/>
  <c r="D1180" i="2"/>
  <c r="D1181" i="2"/>
  <c r="D1182" i="2"/>
  <c r="D1183" i="2"/>
  <c r="D1184" i="2"/>
  <c r="D1185" i="2"/>
  <c r="D1186" i="2"/>
  <c r="D1187" i="2"/>
  <c r="D1188" i="2"/>
  <c r="D1189" i="2"/>
  <c r="D1190" i="2"/>
  <c r="D1191" i="2"/>
  <c r="D1192" i="2"/>
  <c r="D1194" i="2"/>
  <c r="D1195" i="2"/>
  <c r="D1196" i="2"/>
  <c r="D1197" i="2"/>
  <c r="D1198" i="2"/>
  <c r="D1199" i="2"/>
  <c r="D1200" i="2"/>
  <c r="D1201" i="2"/>
  <c r="D1203" i="2"/>
  <c r="D1204" i="2"/>
  <c r="D1205" i="2"/>
  <c r="D1206" i="2"/>
  <c r="D1207" i="2"/>
  <c r="D1208" i="2"/>
  <c r="D1209" i="2"/>
  <c r="D1210" i="2"/>
  <c r="D1211" i="2"/>
  <c r="D1212" i="2"/>
  <c r="D1213" i="2"/>
  <c r="D1214" i="2"/>
  <c r="D1215" i="2"/>
  <c r="D1216" i="2"/>
  <c r="D1217" i="2"/>
  <c r="D1219" i="2"/>
  <c r="D1220" i="2"/>
  <c r="D1221" i="2"/>
  <c r="D1222" i="2"/>
  <c r="D1223" i="2"/>
  <c r="D1224" i="2"/>
  <c r="D1225" i="2"/>
  <c r="D1226" i="2"/>
  <c r="D1227" i="2"/>
  <c r="D1228" i="2"/>
  <c r="D1229" i="2"/>
  <c r="D1230" i="2"/>
  <c r="D1231" i="2"/>
  <c r="D1232" i="2"/>
  <c r="D1233" i="2"/>
  <c r="D1234" i="2"/>
  <c r="D1235" i="2"/>
  <c r="D1236" i="2"/>
  <c r="D1240" i="2"/>
  <c r="D1241" i="2"/>
  <c r="D1242" i="2"/>
  <c r="D1243" i="2"/>
  <c r="D1244" i="2"/>
  <c r="D1245" i="2"/>
  <c r="D1246" i="2"/>
  <c r="D1247" i="2"/>
  <c r="D1248" i="2"/>
  <c r="D1249" i="2"/>
  <c r="D1250" i="2"/>
  <c r="D1251" i="2"/>
  <c r="D1252" i="2"/>
  <c r="D1253" i="2"/>
  <c r="D1254" i="2"/>
  <c r="D1255" i="2"/>
  <c r="D1257" i="2"/>
  <c r="D1258" i="2"/>
  <c r="D1259" i="2"/>
  <c r="D1260" i="2"/>
  <c r="D1261" i="2"/>
  <c r="D1262" i="2"/>
  <c r="D1263" i="2"/>
  <c r="D1264" i="2"/>
  <c r="D1265" i="2"/>
  <c r="D1266" i="2"/>
  <c r="D1267" i="2"/>
  <c r="D1268" i="2"/>
  <c r="D1270" i="2"/>
  <c r="D1271" i="2"/>
  <c r="D1272" i="2"/>
  <c r="D1273" i="2"/>
  <c r="D1274" i="2"/>
  <c r="D1275" i="2"/>
  <c r="D1276" i="2"/>
  <c r="D1277" i="2"/>
  <c r="D1278" i="2"/>
  <c r="D1279" i="2"/>
  <c r="D1280" i="2"/>
  <c r="D1281" i="2"/>
  <c r="D1282" i="2"/>
  <c r="D1283" i="2"/>
  <c r="D1284" i="2"/>
  <c r="D1285" i="2"/>
  <c r="D1286" i="2"/>
  <c r="D1287" i="2"/>
  <c r="D1289" i="2"/>
  <c r="D1290" i="2"/>
  <c r="D1291" i="2"/>
  <c r="D1292" i="2"/>
  <c r="D1293" i="2"/>
  <c r="D1294" i="2"/>
  <c r="D1296" i="2"/>
  <c r="D1298" i="2"/>
  <c r="D1299" i="2"/>
  <c r="D1300" i="2"/>
  <c r="D1301" i="2"/>
  <c r="D1302" i="2"/>
  <c r="D1303" i="2"/>
  <c r="D1304" i="2"/>
  <c r="D1305"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5" i="2"/>
  <c r="D1346" i="2"/>
  <c r="D1347" i="2"/>
  <c r="D1348" i="2"/>
  <c r="D1349" i="2"/>
  <c r="D1350" i="2"/>
  <c r="D1351" i="2"/>
  <c r="D1352" i="2"/>
  <c r="D1353" i="2"/>
  <c r="D1354" i="2"/>
  <c r="D1356" i="2"/>
  <c r="D1357" i="2"/>
  <c r="D1358" i="2"/>
  <c r="D1359" i="2"/>
  <c r="D1360" i="2"/>
  <c r="D1361" i="2"/>
  <c r="D1362" i="2"/>
  <c r="D1363" i="2"/>
  <c r="D1364" i="2"/>
  <c r="D1365" i="2"/>
  <c r="D1368" i="2"/>
  <c r="D1369" i="2"/>
  <c r="D1370" i="2"/>
  <c r="D1371" i="2"/>
  <c r="D1372" i="2"/>
  <c r="D1374" i="2"/>
  <c r="D1375" i="2"/>
  <c r="D1376" i="2"/>
  <c r="D1377" i="2"/>
  <c r="D1378" i="2"/>
  <c r="D1379" i="2"/>
  <c r="D1380" i="2"/>
  <c r="D1381" i="2"/>
  <c r="D1382" i="2"/>
  <c r="D1384" i="2"/>
  <c r="D1385" i="2"/>
  <c r="D1387" i="2"/>
  <c r="D1388" i="2"/>
  <c r="D1389" i="2"/>
  <c r="D1390" i="2"/>
  <c r="D1391" i="2"/>
  <c r="D1392" i="2"/>
  <c r="D1393" i="2"/>
  <c r="D1394" i="2"/>
  <c r="D1395" i="2"/>
  <c r="D1396" i="2"/>
  <c r="D1397" i="2"/>
  <c r="D1398" i="2"/>
  <c r="D1399" i="2"/>
  <c r="D1400" i="2"/>
  <c r="D1401" i="2"/>
  <c r="D1402" i="2"/>
  <c r="D1403" i="2"/>
  <c r="D1404" i="2"/>
  <c r="D1406" i="2"/>
  <c r="D1407" i="2"/>
  <c r="D1408" i="2"/>
  <c r="D1409" i="2"/>
  <c r="D1411" i="2"/>
  <c r="D1412" i="2"/>
  <c r="D1413" i="2"/>
  <c r="D1414" i="2"/>
  <c r="D1415" i="2"/>
  <c r="D1416" i="2"/>
  <c r="D1417" i="2"/>
  <c r="D1418" i="2"/>
  <c r="D1421" i="2"/>
  <c r="D1422" i="2"/>
  <c r="D1423"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4" i="2"/>
  <c r="D1455" i="2"/>
  <c r="D1456" i="2"/>
  <c r="D1457" i="2"/>
  <c r="D1458" i="2"/>
  <c r="D1459" i="2"/>
  <c r="D1460" i="2"/>
  <c r="D1461" i="2"/>
  <c r="D1462"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5" i="2"/>
  <c r="D1526" i="2"/>
  <c r="D1527" i="2"/>
  <c r="D1528" i="2"/>
  <c r="D1529" i="2"/>
  <c r="D1530" i="2"/>
  <c r="D1531" i="2"/>
  <c r="D1532" i="2"/>
  <c r="D1533" i="2"/>
  <c r="D1534" i="2"/>
  <c r="D1535" i="2"/>
  <c r="D1536" i="2"/>
  <c r="D1537" i="2"/>
  <c r="D1538" i="2"/>
  <c r="D1539" i="2"/>
  <c r="D1540" i="2"/>
  <c r="D1541" i="2"/>
  <c r="D1542" i="2"/>
  <c r="D1543" i="2"/>
  <c r="D1544" i="2"/>
  <c r="D1545" i="2"/>
  <c r="D1546" i="2"/>
  <c r="D1548" i="2"/>
  <c r="D1549" i="2"/>
  <c r="D1551" i="2"/>
  <c r="D1552" i="2"/>
  <c r="D1553" i="2"/>
  <c r="D1554" i="2"/>
  <c r="D1555" i="2"/>
  <c r="D1556" i="2"/>
  <c r="D1557" i="2"/>
  <c r="D1558" i="2"/>
  <c r="D1559" i="2"/>
  <c r="D1560" i="2"/>
  <c r="D1561" i="2"/>
  <c r="D1562" i="2"/>
  <c r="D1563" i="2"/>
  <c r="D1564" i="2"/>
  <c r="D1566" i="2"/>
  <c r="D1568" i="2"/>
  <c r="D1569" i="2"/>
  <c r="D1570" i="2"/>
  <c r="D1571" i="2"/>
  <c r="D1572" i="2"/>
  <c r="D1573" i="2"/>
  <c r="D1574" i="2"/>
  <c r="D1575" i="2"/>
  <c r="D1576" i="2"/>
  <c r="D1577" i="2"/>
  <c r="D1578" i="2"/>
  <c r="D1580" i="2"/>
  <c r="D1581" i="2"/>
  <c r="D1582" i="2"/>
  <c r="D1583" i="2"/>
  <c r="D1584" i="2"/>
  <c r="D1586" i="2"/>
  <c r="D1587" i="2"/>
  <c r="D1588" i="2"/>
  <c r="D1589" i="2"/>
  <c r="D1590" i="2"/>
  <c r="D1591" i="2"/>
  <c r="D1592" i="2"/>
  <c r="D1593" i="2"/>
  <c r="D1594" i="2"/>
  <c r="D1595" i="2"/>
  <c r="D1596" i="2"/>
  <c r="D1597" i="2"/>
  <c r="D1598" i="2"/>
  <c r="D1599" i="2"/>
  <c r="D1600" i="2"/>
  <c r="D1601" i="2"/>
  <c r="D1602" i="2"/>
  <c r="D1603" i="2"/>
  <c r="D1604" i="2"/>
  <c r="D1605"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5" i="2"/>
  <c r="D1636" i="2"/>
  <c r="D1637" i="2"/>
  <c r="D1638" i="2"/>
  <c r="D1639" i="2"/>
  <c r="D1640" i="2"/>
  <c r="D1641" i="2"/>
  <c r="D1642" i="2"/>
  <c r="D1643" i="2"/>
  <c r="D1644" i="2"/>
  <c r="D1645" i="2"/>
  <c r="D1646" i="2"/>
  <c r="D1647" i="2"/>
  <c r="D1648" i="2"/>
  <c r="D1649" i="2"/>
  <c r="D1650" i="2"/>
  <c r="D1651" i="2"/>
  <c r="D1652" i="2"/>
  <c r="D1653" i="2"/>
  <c r="D1654" i="2"/>
  <c r="D1656" i="2"/>
  <c r="D1657" i="2"/>
  <c r="D1658" i="2"/>
  <c r="D1659" i="2"/>
  <c r="D1660" i="2"/>
  <c r="D1661" i="2"/>
  <c r="D1662" i="2"/>
  <c r="D1664" i="2"/>
  <c r="D1665" i="2"/>
  <c r="D1667" i="2"/>
  <c r="D1668" i="2"/>
  <c r="D1669" i="2"/>
  <c r="D1670" i="2"/>
  <c r="D1671" i="2"/>
  <c r="D1672" i="2"/>
  <c r="D1675" i="2"/>
  <c r="D1676" i="2"/>
  <c r="D1678" i="2"/>
  <c r="D1679" i="2"/>
  <c r="D1680" i="2"/>
  <c r="D1681" i="2"/>
  <c r="D1682" i="2"/>
  <c r="D1683" i="2"/>
  <c r="D1684" i="2"/>
  <c r="D1685" i="2"/>
  <c r="D1686" i="2"/>
  <c r="D1687" i="2"/>
  <c r="D1689" i="2"/>
  <c r="D1690" i="2"/>
  <c r="D1691" i="2"/>
  <c r="D1693" i="2"/>
  <c r="D1695" i="2"/>
  <c r="D1696" i="2"/>
  <c r="D1697" i="2"/>
  <c r="D1698" i="2"/>
  <c r="D1700" i="2"/>
  <c r="D1701" i="2"/>
  <c r="D1702" i="2"/>
  <c r="D1703" i="2"/>
  <c r="D1704" i="2"/>
  <c r="D1705" i="2"/>
  <c r="D1706" i="2"/>
  <c r="D1707" i="2"/>
  <c r="D1708" i="2"/>
  <c r="D1709" i="2"/>
  <c r="D1710" i="2"/>
  <c r="D1711" i="2"/>
  <c r="D1713" i="2"/>
  <c r="D1714" i="2"/>
  <c r="D1716" i="2"/>
  <c r="D1717" i="2"/>
  <c r="D1718" i="2"/>
  <c r="D1719" i="2"/>
  <c r="D1721" i="2"/>
  <c r="D1722" i="2"/>
  <c r="D1723" i="2"/>
  <c r="D1724" i="2"/>
  <c r="D1725" i="2"/>
  <c r="D1726" i="2"/>
  <c r="D1727" i="2"/>
  <c r="D1728" i="2"/>
  <c r="D1729" i="2"/>
  <c r="D1730" i="2"/>
  <c r="D1731" i="2"/>
  <c r="D1732" i="2"/>
  <c r="D1733" i="2"/>
  <c r="D1734" i="2"/>
  <c r="D1735" i="2"/>
  <c r="D1736" i="2"/>
  <c r="D1738" i="2"/>
  <c r="D1739" i="2"/>
  <c r="D1740" i="2"/>
  <c r="D1741" i="2"/>
  <c r="D1742" i="2"/>
  <c r="D1743" i="2"/>
  <c r="D1744" i="2"/>
  <c r="D1745" i="2"/>
  <c r="D1747" i="2"/>
  <c r="D1748" i="2"/>
  <c r="D1749" i="2"/>
  <c r="D1750" i="2"/>
  <c r="D1751" i="2"/>
  <c r="D1752" i="2"/>
  <c r="D1753" i="2"/>
  <c r="D1755" i="2"/>
  <c r="D1757" i="2"/>
  <c r="D1758" i="2"/>
  <c r="D1759" i="2"/>
  <c r="D1760" i="2"/>
  <c r="D1761" i="2"/>
  <c r="D1762" i="2"/>
  <c r="D1763" i="2"/>
  <c r="D1764" i="2"/>
  <c r="D1765" i="2"/>
  <c r="D1766" i="2"/>
  <c r="D1767" i="2"/>
  <c r="D1768" i="2"/>
  <c r="D1769" i="2"/>
  <c r="D1770" i="2"/>
  <c r="D1771" i="2"/>
  <c r="D1773" i="2"/>
  <c r="D1774" i="2"/>
  <c r="D1775" i="2"/>
  <c r="D1776" i="2"/>
  <c r="D1777" i="2"/>
  <c r="D1778" i="2"/>
  <c r="D1779" i="2"/>
  <c r="D1780" i="2"/>
  <c r="D1781" i="2"/>
  <c r="D1782" i="2"/>
  <c r="D1783" i="2"/>
  <c r="D1784" i="2"/>
  <c r="D1785" i="2"/>
  <c r="D1786" i="2"/>
  <c r="D1787" i="2"/>
  <c r="D1788" i="2"/>
  <c r="D1789" i="2"/>
  <c r="D1790" i="2"/>
  <c r="D1793" i="2"/>
  <c r="D1794" i="2"/>
  <c r="D1795" i="2"/>
  <c r="D1796" i="2"/>
  <c r="D1797" i="2"/>
  <c r="D1798" i="2"/>
  <c r="D1799" i="2"/>
  <c r="D1800" i="2"/>
  <c r="D1801" i="2"/>
  <c r="D1803" i="2"/>
  <c r="D1804" i="2"/>
  <c r="D1805" i="2"/>
  <c r="D1806" i="2"/>
  <c r="D1809" i="2"/>
  <c r="D1811" i="2"/>
  <c r="D1813" i="2"/>
  <c r="D1814" i="2"/>
  <c r="D1815" i="2"/>
  <c r="D1816" i="2"/>
  <c r="D1818" i="2"/>
  <c r="D1819" i="2"/>
  <c r="D1820" i="2"/>
  <c r="D1821" i="2"/>
  <c r="D1822" i="2"/>
  <c r="D1824" i="2"/>
  <c r="D1825" i="2"/>
  <c r="D1826" i="2"/>
  <c r="D1827" i="2"/>
  <c r="D1828" i="2"/>
  <c r="D1829" i="2"/>
  <c r="D1830" i="2"/>
  <c r="D1831" i="2"/>
  <c r="D1832" i="2"/>
  <c r="D1833" i="2"/>
  <c r="D1834" i="2"/>
  <c r="D1835" i="2"/>
  <c r="D1836" i="2"/>
  <c r="D1837" i="2"/>
  <c r="D1838" i="2"/>
  <c r="D1839" i="2"/>
  <c r="D1840" i="2"/>
  <c r="D1841" i="2"/>
  <c r="D1842" i="2"/>
  <c r="D1843" i="2"/>
  <c r="D1844" i="2"/>
  <c r="D1846" i="2"/>
  <c r="D1847" i="2"/>
  <c r="D1848" i="2"/>
  <c r="D1849" i="2"/>
  <c r="D1850" i="2"/>
  <c r="D1851" i="2"/>
  <c r="D1854" i="2"/>
  <c r="D1855" i="2"/>
  <c r="D1856" i="2"/>
  <c r="D1857" i="2"/>
  <c r="D1858" i="2"/>
  <c r="D1859" i="2"/>
  <c r="D1860" i="2"/>
  <c r="D1861" i="2"/>
  <c r="D1862" i="2"/>
  <c r="D1865" i="2"/>
  <c r="D1866" i="2"/>
  <c r="D1867" i="2"/>
  <c r="D1868" i="2"/>
  <c r="D1869" i="2"/>
  <c r="D1870" i="2"/>
  <c r="D1871" i="2"/>
  <c r="D1872" i="2"/>
  <c r="D1873" i="2"/>
  <c r="D1874" i="2"/>
  <c r="D1875" i="2"/>
  <c r="D1876" i="2"/>
  <c r="D1877" i="2"/>
  <c r="D1878" i="2"/>
  <c r="D1879" i="2"/>
  <c r="D1880" i="2"/>
  <c r="D1881" i="2"/>
  <c r="D1883" i="2"/>
  <c r="D1884" i="2"/>
  <c r="D1885" i="2"/>
  <c r="D1886" i="2"/>
  <c r="D1888" i="2"/>
  <c r="D1889" i="2"/>
  <c r="D1890" i="2"/>
  <c r="D1891" i="2"/>
  <c r="D1892" i="2"/>
  <c r="D1893" i="2"/>
  <c r="D1894" i="2"/>
  <c r="D1895" i="2"/>
  <c r="D1896" i="2"/>
  <c r="D1897" i="2"/>
  <c r="D1898" i="2"/>
  <c r="D1900" i="2"/>
  <c r="D1901" i="2"/>
  <c r="D1902" i="2"/>
  <c r="D1904" i="2"/>
  <c r="D1905" i="2"/>
  <c r="D1906" i="2"/>
  <c r="D1907" i="2"/>
  <c r="D1908" i="2"/>
  <c r="D1910" i="2"/>
  <c r="D1911" i="2"/>
  <c r="D1912" i="2"/>
  <c r="D1913" i="2"/>
  <c r="D1914" i="2"/>
  <c r="D1916" i="2"/>
  <c r="D1917" i="2"/>
  <c r="D1918" i="2"/>
  <c r="D1919" i="2"/>
  <c r="D1920" i="2"/>
  <c r="D1921" i="2"/>
  <c r="D1923" i="2"/>
  <c r="D1924" i="2"/>
  <c r="D1925" i="2"/>
  <c r="D1926" i="2"/>
  <c r="D1928" i="2"/>
  <c r="D1929" i="2"/>
  <c r="D1930" i="2"/>
  <c r="D1931" i="2"/>
  <c r="D1932" i="2"/>
  <c r="D1933" i="2"/>
  <c r="D1934" i="2"/>
  <c r="D1935" i="2"/>
  <c r="D1936" i="2"/>
  <c r="D1937" i="2"/>
  <c r="D1938" i="2"/>
  <c r="D1941" i="2"/>
  <c r="D1942" i="2"/>
  <c r="D1943" i="2"/>
  <c r="D1944" i="2"/>
  <c r="D1945" i="2"/>
  <c r="D1946" i="2"/>
  <c r="D1948" i="2"/>
  <c r="D1949" i="2"/>
  <c r="D1950" i="2"/>
  <c r="D1951" i="2"/>
  <c r="D1952" i="2"/>
  <c r="D1954" i="2"/>
  <c r="D1955" i="2"/>
  <c r="D1956" i="2"/>
  <c r="D1957" i="2"/>
  <c r="D1960" i="2"/>
  <c r="D1961" i="2"/>
  <c r="D1962" i="2"/>
  <c r="D1963" i="2"/>
  <c r="D1964" i="2"/>
  <c r="D1965" i="2"/>
  <c r="D1966" i="2"/>
  <c r="D1968" i="2"/>
  <c r="D1972" i="2"/>
  <c r="D1973" i="2"/>
  <c r="D1974" i="2"/>
  <c r="D1975" i="2"/>
  <c r="D1977" i="2"/>
  <c r="D1978" i="2"/>
  <c r="D1979" i="2"/>
  <c r="D1980" i="2"/>
  <c r="D1981" i="2"/>
  <c r="D1982" i="2"/>
  <c r="D1983" i="2"/>
  <c r="D1984" i="2"/>
  <c r="D1985" i="2"/>
  <c r="D1986" i="2"/>
  <c r="D1987" i="2"/>
  <c r="D1988" i="2"/>
  <c r="D1989" i="2"/>
  <c r="D1990" i="2"/>
  <c r="D1991" i="2"/>
  <c r="D1992" i="2"/>
  <c r="D1995" i="2"/>
  <c r="D1997" i="2"/>
  <c r="D1998" i="2"/>
  <c r="D1999" i="2"/>
  <c r="D2000" i="2"/>
  <c r="D2001" i="2"/>
  <c r="D2002" i="2"/>
  <c r="D2003" i="2"/>
  <c r="D2004" i="2"/>
  <c r="D2005" i="2"/>
  <c r="D2006" i="2"/>
  <c r="D2007" i="2"/>
  <c r="D2008" i="2"/>
  <c r="D2010" i="2"/>
  <c r="D2011" i="2"/>
  <c r="D2013" i="2"/>
  <c r="D2014" i="2"/>
  <c r="D2017" i="2"/>
  <c r="D2018" i="2"/>
  <c r="D2019" i="2"/>
  <c r="D2020" i="2"/>
  <c r="D2022" i="2"/>
  <c r="D2023" i="2"/>
  <c r="D2024" i="2"/>
  <c r="D2025" i="2"/>
  <c r="D2026" i="2"/>
  <c r="D2027" i="2"/>
  <c r="D2028" i="2"/>
  <c r="D2029" i="2"/>
  <c r="D2030" i="2"/>
  <c r="D2031" i="2"/>
  <c r="D2032" i="2"/>
  <c r="D2033" i="2"/>
  <c r="D2034" i="2"/>
  <c r="D2035" i="2"/>
  <c r="D2036" i="2"/>
  <c r="D2037" i="2"/>
  <c r="D2038" i="2"/>
  <c r="D2039" i="2"/>
  <c r="D2040" i="2"/>
  <c r="D2041" i="2"/>
  <c r="D2042" i="2"/>
  <c r="D2043" i="2"/>
  <c r="D2045" i="2"/>
  <c r="D2046" i="2"/>
  <c r="D2047" i="2"/>
  <c r="D2048" i="2"/>
  <c r="D2049" i="2"/>
  <c r="D2050" i="2"/>
  <c r="D2051" i="2"/>
  <c r="D2052" i="2"/>
  <c r="D2054" i="2"/>
  <c r="D2055" i="2"/>
  <c r="D2056" i="2"/>
  <c r="D2057" i="2"/>
  <c r="D2058" i="2"/>
  <c r="D2059" i="2"/>
  <c r="D2061" i="2"/>
  <c r="D2063" i="2"/>
  <c r="D2064" i="2"/>
  <c r="D2065" i="2"/>
  <c r="D2066" i="2"/>
  <c r="D2068" i="2"/>
  <c r="D2069" i="2"/>
  <c r="D2070" i="2"/>
  <c r="D2071" i="2"/>
  <c r="D2072" i="2"/>
  <c r="D2073" i="2"/>
  <c r="D2075" i="2"/>
  <c r="D2077" i="2"/>
  <c r="D2078" i="2"/>
  <c r="D2079" i="2"/>
  <c r="D2080" i="2"/>
  <c r="D2081" i="2"/>
  <c r="D2082" i="2"/>
  <c r="D2083" i="2"/>
  <c r="D2084" i="2"/>
  <c r="D2085" i="2"/>
  <c r="D2086" i="2"/>
  <c r="D2087" i="2"/>
  <c r="D2088" i="2"/>
  <c r="D2090" i="2"/>
  <c r="D2093" i="2"/>
  <c r="D2095" i="2"/>
  <c r="D2096" i="2"/>
  <c r="D2097" i="2"/>
  <c r="D2098" i="2"/>
  <c r="D2099" i="2"/>
  <c r="D2100" i="2"/>
  <c r="D2101" i="2"/>
  <c r="D2102" i="2"/>
  <c r="D2103" i="2"/>
  <c r="D2104" i="2"/>
  <c r="D2106" i="2"/>
  <c r="D2107" i="2"/>
  <c r="D2108" i="2"/>
  <c r="D2109" i="2"/>
  <c r="D2110" i="2"/>
  <c r="D2111" i="2"/>
  <c r="D2112" i="2"/>
  <c r="D2113" i="2"/>
  <c r="D2114" i="2"/>
  <c r="D2115" i="2"/>
  <c r="D2117"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5" i="2"/>
  <c r="D2148" i="2"/>
  <c r="D2149" i="2"/>
  <c r="D2151" i="2"/>
  <c r="D2152" i="2"/>
  <c r="D2154" i="2"/>
  <c r="D2155" i="2"/>
  <c r="D2156" i="2"/>
  <c r="D2158" i="2"/>
  <c r="D2159" i="2"/>
  <c r="D2161" i="2"/>
  <c r="D2162" i="2"/>
  <c r="D2163" i="2"/>
  <c r="D2164" i="2"/>
  <c r="D2165" i="2"/>
  <c r="D2166" i="2"/>
  <c r="D2167" i="2"/>
  <c r="D2168" i="2"/>
  <c r="D2171" i="2"/>
  <c r="D2173" i="2"/>
  <c r="D2174" i="2"/>
  <c r="D2175" i="2"/>
  <c r="D2176" i="2"/>
  <c r="D2177" i="2"/>
  <c r="D2178" i="2"/>
  <c r="D2179" i="2"/>
  <c r="D2180" i="2"/>
  <c r="D2182" i="2"/>
  <c r="D2184" i="2"/>
  <c r="D2185" i="2"/>
  <c r="D2186" i="2"/>
  <c r="D2187" i="2"/>
  <c r="D2188" i="2"/>
  <c r="D2189" i="2"/>
  <c r="D2191" i="2"/>
  <c r="D2193" i="2"/>
  <c r="D2195" i="2"/>
  <c r="D2196" i="2"/>
  <c r="D2197" i="2"/>
  <c r="D2198" i="2"/>
  <c r="D2199" i="2"/>
  <c r="D2200" i="2"/>
  <c r="D2201" i="2"/>
  <c r="D2203" i="2"/>
  <c r="D2204" i="2"/>
  <c r="D2209" i="2"/>
  <c r="D2210" i="2"/>
  <c r="D2211" i="2"/>
  <c r="D2212" i="2"/>
  <c r="D2213" i="2"/>
  <c r="D2214" i="2"/>
  <c r="D2215" i="2"/>
  <c r="D2216" i="2"/>
  <c r="D2217" i="2"/>
  <c r="D2218" i="2"/>
  <c r="D2219" i="2"/>
  <c r="D2220" i="2"/>
  <c r="D2221" i="2"/>
  <c r="D2222" i="2"/>
  <c r="D2223" i="2"/>
  <c r="D2224" i="2"/>
  <c r="D2225" i="2"/>
  <c r="D2228" i="2"/>
  <c r="D2230" i="2"/>
  <c r="D2233" i="2"/>
  <c r="D2235" i="2"/>
  <c r="D2236" i="2"/>
  <c r="D2237" i="2"/>
  <c r="D2238" i="2"/>
  <c r="D2239" i="2"/>
  <c r="D2240" i="2"/>
  <c r="D2242" i="2"/>
  <c r="D2243" i="2"/>
  <c r="D2244" i="2"/>
  <c r="D2245" i="2"/>
  <c r="D2247" i="2"/>
  <c r="D2248" i="2"/>
  <c r="D2249" i="2"/>
  <c r="D2251" i="2"/>
  <c r="D2252" i="2"/>
  <c r="D2256" i="2"/>
  <c r="D2257" i="2"/>
  <c r="D2258" i="2"/>
  <c r="D2259" i="2"/>
  <c r="D2260" i="2"/>
  <c r="D2261" i="2"/>
  <c r="D2262" i="2"/>
  <c r="D2263" i="2"/>
  <c r="D2265" i="2"/>
  <c r="D2266" i="2"/>
  <c r="D2267" i="2"/>
  <c r="D2268" i="2"/>
  <c r="D2273" i="2"/>
  <c r="D2274" i="2"/>
  <c r="D2275" i="2"/>
  <c r="D2277" i="2"/>
  <c r="D2279" i="2"/>
  <c r="D2280" i="2"/>
  <c r="D2281" i="2"/>
  <c r="D2282" i="2"/>
  <c r="D2283" i="2"/>
  <c r="D2284" i="2"/>
  <c r="D2285" i="2"/>
  <c r="D2286" i="2"/>
  <c r="D2287" i="2"/>
  <c r="D2288" i="2"/>
  <c r="D2289" i="2"/>
  <c r="D2291" i="2"/>
  <c r="D2292" i="2"/>
  <c r="D2293" i="2"/>
  <c r="D2294" i="2"/>
  <c r="D2295" i="2"/>
  <c r="D2296" i="2"/>
  <c r="D2297" i="2"/>
  <c r="D2298" i="2"/>
  <c r="D2299" i="2"/>
  <c r="D2300" i="2"/>
  <c r="D2302" i="2"/>
  <c r="D2303" i="2"/>
  <c r="D2305" i="2"/>
  <c r="D2306" i="2"/>
  <c r="D2307" i="2"/>
  <c r="D2309" i="2"/>
  <c r="D2310" i="2"/>
  <c r="D2311" i="2"/>
  <c r="D2312" i="2"/>
  <c r="D2313" i="2"/>
  <c r="D2314" i="2"/>
  <c r="D2315" i="2"/>
  <c r="D2316" i="2"/>
  <c r="D2317" i="2"/>
  <c r="D2318" i="2"/>
  <c r="D2319" i="2"/>
  <c r="D2320" i="2"/>
  <c r="D2321" i="2"/>
  <c r="D2322" i="2"/>
  <c r="D2323" i="2"/>
  <c r="D2324" i="2"/>
  <c r="D2325" i="2"/>
  <c r="D2326" i="2"/>
  <c r="D2328" i="2"/>
  <c r="D2329" i="2"/>
  <c r="D2330" i="2"/>
  <c r="D2332" i="2"/>
  <c r="D2333" i="2"/>
  <c r="D2334" i="2"/>
  <c r="D2336" i="2"/>
  <c r="D2337" i="2"/>
  <c r="D2338" i="2"/>
  <c r="D2339" i="2"/>
  <c r="D2340" i="2"/>
  <c r="D2341" i="2"/>
  <c r="D2342" i="2"/>
  <c r="D2343" i="2"/>
  <c r="D2344" i="2"/>
  <c r="D2345" i="2"/>
  <c r="D2347" i="2"/>
  <c r="D2348" i="2"/>
  <c r="D2349" i="2"/>
  <c r="D2350" i="2"/>
  <c r="D2351" i="2"/>
  <c r="D2352" i="2"/>
  <c r="D2353" i="2"/>
  <c r="D2354" i="2"/>
  <c r="D2355" i="2"/>
  <c r="D2356" i="2"/>
  <c r="D2357" i="2"/>
  <c r="D2358" i="2"/>
  <c r="D2361" i="2"/>
  <c r="D2362" i="2"/>
  <c r="D2363" i="2"/>
  <c r="D2364" i="2"/>
  <c r="D2365" i="2"/>
  <c r="D2367" i="2"/>
  <c r="D2368" i="2"/>
  <c r="D2369" i="2"/>
  <c r="D2370" i="2"/>
  <c r="D2371" i="2"/>
  <c r="D2375" i="2"/>
  <c r="D2376" i="2"/>
  <c r="D2377" i="2"/>
  <c r="D2378" i="2"/>
  <c r="D2379" i="2"/>
  <c r="D2380" i="2"/>
  <c r="D2382" i="2"/>
  <c r="D2383" i="2"/>
  <c r="D2386" i="2"/>
  <c r="D2388" i="2"/>
  <c r="D2389" i="2"/>
  <c r="D2390" i="2"/>
  <c r="D2391" i="2"/>
  <c r="D2392" i="2"/>
  <c r="D2393" i="2"/>
  <c r="D2394" i="2"/>
  <c r="D2395" i="2"/>
  <c r="D2397" i="2"/>
  <c r="D2399" i="2"/>
  <c r="D2400" i="2"/>
  <c r="D2401" i="2"/>
  <c r="D2403" i="2"/>
  <c r="D2404" i="2"/>
  <c r="D2405" i="2"/>
  <c r="D2406" i="2"/>
  <c r="D2407" i="2"/>
  <c r="D2408" i="2"/>
  <c r="D2409" i="2"/>
  <c r="D2412" i="2"/>
  <c r="D2413" i="2"/>
  <c r="D2414" i="2"/>
  <c r="D2415" i="2"/>
  <c r="D2417" i="2"/>
  <c r="D2418" i="2"/>
  <c r="D2419" i="2"/>
  <c r="D2423" i="2"/>
  <c r="D2424"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9" i="2"/>
  <c r="D2460" i="2"/>
  <c r="D2463" i="2"/>
  <c r="D2464" i="2"/>
  <c r="D2465" i="2"/>
  <c r="D2466" i="2"/>
  <c r="D2467" i="2"/>
  <c r="D2468" i="2"/>
  <c r="D2469" i="2"/>
  <c r="D2470" i="2"/>
  <c r="D2471" i="2"/>
  <c r="D2472" i="2"/>
  <c r="D2473" i="2"/>
  <c r="D2474" i="2"/>
  <c r="D2475" i="2"/>
  <c r="D2476" i="2"/>
  <c r="D2477" i="2"/>
  <c r="D2479" i="2"/>
  <c r="D2480" i="2"/>
  <c r="D2481" i="2"/>
  <c r="D2482" i="2"/>
  <c r="D2483" i="2"/>
  <c r="D2487" i="2"/>
  <c r="D2488" i="2"/>
  <c r="D2490" i="2"/>
  <c r="D2491" i="2"/>
  <c r="D2492" i="2"/>
  <c r="D2493" i="2"/>
  <c r="D2494" i="2"/>
  <c r="D2495" i="2"/>
  <c r="D2496" i="2"/>
  <c r="D2497" i="2"/>
  <c r="D2498" i="2"/>
  <c r="D2499" i="2"/>
  <c r="D2500" i="2"/>
  <c r="D2501" i="2"/>
  <c r="D2502" i="2"/>
  <c r="D2503" i="2"/>
  <c r="D2504" i="2"/>
  <c r="D2505" i="2"/>
  <c r="D2506" i="2"/>
  <c r="D2507" i="2"/>
  <c r="D2509" i="2"/>
  <c r="D2510" i="2"/>
  <c r="D2511" i="2"/>
  <c r="D2512" i="2"/>
  <c r="D2513" i="2"/>
  <c r="D2514" i="2"/>
  <c r="D2515" i="2"/>
  <c r="D2516" i="2"/>
  <c r="D2517" i="2"/>
  <c r="D2518" i="2"/>
  <c r="D2519" i="2"/>
  <c r="D2520" i="2"/>
  <c r="D2521" i="2"/>
  <c r="D2522" i="2"/>
  <c r="D2523" i="2"/>
  <c r="D2525" i="2"/>
  <c r="D2526" i="2"/>
  <c r="D2527" i="2"/>
  <c r="D2528" i="2"/>
  <c r="D2530" i="2"/>
  <c r="D2531" i="2"/>
  <c r="D2532" i="2"/>
  <c r="D2533" i="2"/>
  <c r="D2534" i="2"/>
  <c r="D2537" i="2"/>
  <c r="D2538" i="2"/>
  <c r="D2539" i="2"/>
  <c r="D2540" i="2"/>
  <c r="D2541" i="2"/>
  <c r="D2542" i="2"/>
  <c r="D2546" i="2"/>
  <c r="D2549" i="2"/>
  <c r="D2550" i="2"/>
  <c r="D2551" i="2"/>
  <c r="D2552" i="2"/>
  <c r="D2553" i="2"/>
  <c r="D2554" i="2"/>
  <c r="D2555" i="2"/>
  <c r="D2556" i="2"/>
  <c r="D2558" i="2"/>
  <c r="D2560" i="2"/>
  <c r="D2561" i="2"/>
  <c r="D2562" i="2"/>
  <c r="D2563" i="2"/>
  <c r="D2564" i="2"/>
  <c r="D2565" i="2"/>
  <c r="D2566"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8" i="2"/>
  <c r="D2609" i="2"/>
  <c r="D2610" i="2"/>
  <c r="D2611" i="2"/>
  <c r="D2613" i="2"/>
  <c r="D2614" i="2"/>
  <c r="D2615" i="2"/>
  <c r="D2616" i="2"/>
  <c r="D2617" i="2"/>
  <c r="D2618" i="2"/>
  <c r="D2619" i="2"/>
  <c r="D2620" i="2"/>
  <c r="D2621" i="2"/>
  <c r="D2622" i="2"/>
  <c r="D2623" i="2"/>
  <c r="D2625" i="2"/>
  <c r="D2626" i="2"/>
  <c r="D2627" i="2"/>
  <c r="D2629" i="2"/>
  <c r="D2630" i="2"/>
  <c r="D2631" i="2"/>
  <c r="D2632" i="2"/>
  <c r="D2633" i="2"/>
  <c r="D2634" i="2"/>
  <c r="D2635" i="2"/>
  <c r="D2636" i="2"/>
  <c r="D2637" i="2"/>
  <c r="D2638" i="2"/>
  <c r="D2639" i="2"/>
  <c r="D2640" i="2"/>
  <c r="D2641" i="2"/>
  <c r="D2643" i="2"/>
  <c r="D2644" i="2"/>
  <c r="D2645" i="2"/>
  <c r="D2647" i="2"/>
  <c r="D2648" i="2"/>
  <c r="D2649" i="2"/>
  <c r="D2650" i="2"/>
  <c r="D2651" i="2"/>
  <c r="D2652" i="2"/>
  <c r="D2653" i="2"/>
  <c r="D2654" i="2"/>
  <c r="D2655" i="2"/>
  <c r="D2656" i="2"/>
  <c r="D2657" i="2"/>
  <c r="D2658" i="2"/>
  <c r="D2659" i="2"/>
  <c r="D2660" i="2"/>
  <c r="D2661" i="2"/>
  <c r="D2662" i="2"/>
  <c r="D2663" i="2"/>
  <c r="D2664" i="2"/>
  <c r="D2665" i="2"/>
  <c r="D2666" i="2"/>
  <c r="D2667" i="2"/>
  <c r="D2668" i="2"/>
  <c r="D2669" i="2"/>
  <c r="D2671" i="2"/>
  <c r="D2672" i="2"/>
  <c r="D2673" i="2"/>
  <c r="D2674" i="2"/>
  <c r="D2675" i="2"/>
  <c r="D2676" i="2"/>
  <c r="D2677" i="2"/>
  <c r="D2678" i="2"/>
  <c r="D2679" i="2"/>
  <c r="D2680" i="2"/>
  <c r="D2681" i="2"/>
  <c r="D2682" i="2"/>
  <c r="D2683" i="2"/>
  <c r="D2684" i="2"/>
  <c r="D2686" i="2"/>
  <c r="D2687" i="2"/>
  <c r="D2688" i="2"/>
  <c r="D2689" i="2"/>
  <c r="D2690" i="2"/>
  <c r="D2691" i="2"/>
  <c r="D2692" i="2"/>
  <c r="D2693" i="2"/>
  <c r="D2694" i="2"/>
  <c r="D2695" i="2"/>
  <c r="D2696" i="2"/>
  <c r="D2697" i="2"/>
  <c r="D2699" i="2"/>
  <c r="D2701" i="2"/>
  <c r="D2702" i="2"/>
  <c r="D2703" i="2"/>
  <c r="D2704" i="2"/>
  <c r="D2705" i="2"/>
  <c r="D2706" i="2"/>
  <c r="D2707" i="2"/>
  <c r="D2708" i="2"/>
  <c r="D2709" i="2"/>
  <c r="D2710" i="2"/>
  <c r="D2711" i="2"/>
  <c r="D2712" i="2"/>
  <c r="D2714" i="2"/>
  <c r="D2715" i="2"/>
  <c r="D2717" i="2"/>
  <c r="D2718" i="2"/>
  <c r="D2719" i="2"/>
  <c r="D2720" i="2"/>
  <c r="D2721" i="2"/>
  <c r="D2722" i="2"/>
  <c r="D2724" i="2"/>
  <c r="D2725" i="2"/>
  <c r="D2726" i="2"/>
  <c r="D2727" i="2"/>
  <c r="D2729" i="2"/>
  <c r="D2730" i="2"/>
  <c r="D2731" i="2"/>
  <c r="D2732" i="2"/>
  <c r="D2733" i="2"/>
  <c r="D2734" i="2"/>
  <c r="D2735" i="2"/>
  <c r="D2736" i="2"/>
  <c r="D2737" i="2"/>
  <c r="D2738" i="2"/>
  <c r="D2739" i="2"/>
  <c r="D2740" i="2"/>
  <c r="D2741" i="2"/>
  <c r="D2742" i="2"/>
  <c r="D2743" i="2"/>
  <c r="D2744" i="2"/>
  <c r="D2745" i="2"/>
  <c r="D2746" i="2"/>
  <c r="D2747" i="2"/>
  <c r="D2748" i="2"/>
  <c r="D2749" i="2"/>
  <c r="D2750" i="2"/>
  <c r="D2751" i="2"/>
  <c r="D2753" i="2"/>
  <c r="D2754" i="2"/>
  <c r="D2755" i="2"/>
  <c r="D2756" i="2"/>
  <c r="D2757" i="2"/>
  <c r="D2758" i="2"/>
  <c r="D2759" i="2"/>
  <c r="D2760" i="2"/>
  <c r="D2762" i="2"/>
  <c r="D2763" i="2"/>
  <c r="D2764" i="2"/>
  <c r="D2765" i="2"/>
  <c r="D2766" i="2"/>
  <c r="D2767" i="2"/>
  <c r="D2768" i="2"/>
  <c r="D2769" i="2"/>
  <c r="D2770" i="2"/>
  <c r="D2771" i="2"/>
  <c r="D2772" i="2"/>
  <c r="D2773" i="2"/>
  <c r="D2774" i="2"/>
  <c r="D2775" i="2"/>
  <c r="D2778" i="2"/>
  <c r="D2780" i="2"/>
  <c r="D2782" i="2"/>
  <c r="D2783" i="2"/>
  <c r="D2784" i="2"/>
  <c r="D2785" i="2"/>
  <c r="D2786" i="2"/>
  <c r="D2787" i="2"/>
  <c r="D2788" i="2"/>
  <c r="D2789" i="2"/>
  <c r="D2790" i="2"/>
  <c r="D2791" i="2"/>
  <c r="D2792" i="2"/>
  <c r="D2793" i="2"/>
  <c r="D2794" i="2"/>
  <c r="D2795" i="2"/>
  <c r="D2796" i="2"/>
  <c r="D2797" i="2"/>
  <c r="D2799" i="2"/>
  <c r="D2800" i="2"/>
  <c r="D2801" i="2"/>
  <c r="D2802" i="2"/>
  <c r="D2803" i="2"/>
  <c r="D2804" i="2"/>
  <c r="D2805" i="2"/>
  <c r="D2806" i="2"/>
  <c r="D2807" i="2"/>
  <c r="D2808" i="2"/>
  <c r="D2809" i="2"/>
  <c r="D2810" i="2"/>
  <c r="D2813" i="2"/>
  <c r="D2814" i="2"/>
  <c r="D2815" i="2"/>
  <c r="D2816" i="2"/>
  <c r="D2818" i="2"/>
  <c r="D2819" i="2"/>
  <c r="D2820" i="2"/>
  <c r="D2821" i="2"/>
  <c r="D2822" i="2"/>
  <c r="D2823" i="2"/>
  <c r="D2824" i="2"/>
  <c r="D2825" i="2"/>
  <c r="D2826" i="2"/>
  <c r="D2828" i="2"/>
  <c r="D2829" i="2"/>
  <c r="D2830" i="2"/>
  <c r="D2831" i="2"/>
  <c r="D2833" i="2"/>
  <c r="D2834" i="2"/>
  <c r="D2835" i="2"/>
  <c r="D2836" i="2"/>
  <c r="D2837" i="2"/>
  <c r="D2838" i="2"/>
  <c r="D2839" i="2"/>
  <c r="D2840" i="2"/>
  <c r="D2841" i="2"/>
  <c r="D2843" i="2"/>
  <c r="D2844" i="2"/>
  <c r="D2845" i="2"/>
  <c r="D2846" i="2"/>
  <c r="D2847" i="2"/>
  <c r="D2848" i="2"/>
  <c r="D2849" i="2"/>
  <c r="D2850" i="2"/>
  <c r="D2852" i="2"/>
  <c r="D2853" i="2"/>
  <c r="D2854" i="2"/>
  <c r="D2855" i="2"/>
  <c r="D2856" i="2"/>
  <c r="D2857" i="2"/>
  <c r="D2858" i="2"/>
  <c r="D2859" i="2"/>
  <c r="D2860" i="2"/>
  <c r="D2861" i="2"/>
  <c r="D2862" i="2"/>
  <c r="D2863" i="2"/>
  <c r="D2864" i="2"/>
  <c r="D2865" i="2"/>
  <c r="D2867" i="2"/>
  <c r="D2868" i="2"/>
  <c r="D2869" i="2"/>
  <c r="D2870" i="2"/>
  <c r="D2871" i="2"/>
  <c r="D2873" i="2"/>
  <c r="D2874" i="2"/>
  <c r="D2875" i="2"/>
  <c r="D2876" i="2"/>
  <c r="D2877" i="2"/>
  <c r="D2878" i="2"/>
  <c r="D2879" i="2"/>
  <c r="D2880" i="2"/>
  <c r="D2881" i="2"/>
  <c r="D2882" i="2"/>
  <c r="D2883" i="2"/>
  <c r="D2884" i="2"/>
  <c r="D2886" i="2"/>
  <c r="D2887" i="2"/>
  <c r="D2888" i="2"/>
  <c r="D2890" i="2"/>
  <c r="D2891" i="2"/>
  <c r="D2892" i="2"/>
  <c r="D2893" i="2"/>
  <c r="D2894" i="2"/>
  <c r="D2895" i="2"/>
  <c r="D2896" i="2"/>
  <c r="D2897" i="2"/>
  <c r="D2899" i="2"/>
  <c r="D2900" i="2"/>
  <c r="D2901" i="2"/>
  <c r="D2902" i="2"/>
  <c r="D2903" i="2"/>
  <c r="D2905" i="2"/>
  <c r="D2906" i="2"/>
  <c r="D2907" i="2"/>
  <c r="D2908" i="2"/>
  <c r="D2909" i="2"/>
  <c r="D2910" i="2"/>
  <c r="D2911" i="2"/>
  <c r="D2912" i="2"/>
  <c r="D2913" i="2"/>
  <c r="D2914" i="2"/>
  <c r="D2915" i="2"/>
  <c r="D2916" i="2"/>
  <c r="D2917" i="2"/>
  <c r="D2918" i="2"/>
  <c r="D2919" i="2"/>
  <c r="D2920" i="2"/>
  <c r="D2921" i="2"/>
  <c r="D2922" i="2"/>
  <c r="D2923" i="2"/>
  <c r="D2924" i="2"/>
  <c r="D2926" i="2"/>
  <c r="D2927" i="2"/>
  <c r="D2928" i="2"/>
  <c r="D2930" i="2"/>
  <c r="D2931" i="2"/>
  <c r="D2932" i="2"/>
  <c r="D2933" i="2"/>
  <c r="D2934" i="2"/>
  <c r="D2937" i="2"/>
  <c r="D2938" i="2"/>
  <c r="D2939" i="2"/>
  <c r="D2941" i="2"/>
  <c r="D2942" i="2"/>
  <c r="D2943" i="2"/>
  <c r="D2944" i="2"/>
  <c r="D2945" i="2"/>
  <c r="D2946" i="2"/>
  <c r="D2948" i="2"/>
  <c r="D2949" i="2"/>
  <c r="D2950" i="2"/>
  <c r="D2951" i="2"/>
  <c r="D2952" i="2"/>
  <c r="D2953" i="2"/>
  <c r="D2954" i="2"/>
  <c r="D2955" i="2"/>
  <c r="D2957" i="2"/>
  <c r="D2958" i="2"/>
  <c r="D2959" i="2"/>
  <c r="D2960" i="2"/>
  <c r="D2961" i="2"/>
  <c r="D2962" i="2"/>
  <c r="D2963" i="2"/>
  <c r="D2964" i="2"/>
  <c r="D2965" i="2"/>
  <c r="D2966" i="2"/>
  <c r="D2967" i="2"/>
  <c r="D2968" i="2"/>
  <c r="D2970" i="2"/>
  <c r="D2971" i="2"/>
  <c r="D2972" i="2"/>
  <c r="D2973" i="2"/>
  <c r="D2974" i="2"/>
  <c r="D2975" i="2"/>
  <c r="D2976" i="2"/>
  <c r="D2977" i="2"/>
  <c r="D2978" i="2"/>
  <c r="D2979" i="2"/>
  <c r="D2980" i="2"/>
  <c r="D2981" i="2"/>
  <c r="D2982" i="2"/>
  <c r="D2983" i="2"/>
  <c r="D2985" i="2"/>
  <c r="D2986" i="2"/>
  <c r="D2987" i="2"/>
  <c r="D2988" i="2"/>
  <c r="D2989" i="2"/>
  <c r="D2990" i="2"/>
  <c r="D2991" i="2"/>
  <c r="D2993" i="2"/>
  <c r="D2994" i="2"/>
  <c r="D2995" i="2"/>
  <c r="D2996" i="2"/>
  <c r="D2997" i="2"/>
  <c r="D2998" i="2"/>
  <c r="D2999" i="2"/>
  <c r="D3001" i="2"/>
  <c r="D3002" i="2"/>
  <c r="D3003" i="2"/>
  <c r="D3004" i="2"/>
  <c r="D3005" i="2"/>
  <c r="D3006" i="2"/>
  <c r="D3007" i="2"/>
  <c r="D3008" i="2"/>
  <c r="D3009" i="2"/>
  <c r="D3010" i="2"/>
  <c r="D3011" i="2"/>
  <c r="D3012" i="2"/>
  <c r="D3015" i="2"/>
  <c r="D3016" i="2"/>
  <c r="D3017" i="2"/>
  <c r="D3018" i="2"/>
  <c r="D3019" i="2"/>
  <c r="D3020" i="2"/>
  <c r="D3021" i="2"/>
  <c r="D3022" i="2"/>
  <c r="D3023" i="2"/>
  <c r="D3024" i="2"/>
  <c r="D3025" i="2"/>
  <c r="D3026" i="2"/>
  <c r="D3027" i="2"/>
  <c r="D3028" i="2"/>
  <c r="D3029" i="2"/>
  <c r="D3030" i="2"/>
  <c r="D3031" i="2"/>
  <c r="D3032" i="2"/>
  <c r="D3033" i="2"/>
  <c r="D3034" i="2"/>
  <c r="D3035" i="2"/>
  <c r="D3036" i="2"/>
  <c r="D3038" i="2"/>
  <c r="D3039" i="2"/>
  <c r="D3040" i="2"/>
  <c r="D3041" i="2"/>
  <c r="D3042" i="2"/>
  <c r="D3043" i="2"/>
  <c r="D3044" i="2"/>
  <c r="D3047" i="2"/>
  <c r="D3049" i="2"/>
  <c r="D3050" i="2"/>
  <c r="D3051" i="2"/>
  <c r="D3052" i="2"/>
  <c r="D3053" i="2"/>
  <c r="D3054" i="2"/>
  <c r="D3055" i="2"/>
  <c r="D3056" i="2"/>
  <c r="D3057" i="2"/>
  <c r="D3058" i="2"/>
  <c r="D3059" i="2"/>
  <c r="D3060" i="2"/>
  <c r="D3062" i="2"/>
  <c r="D3064" i="2"/>
  <c r="D3065" i="2"/>
  <c r="D3066" i="2"/>
  <c r="D3067" i="2"/>
  <c r="D3068" i="2"/>
  <c r="D3070" i="2"/>
  <c r="D3071" i="2"/>
  <c r="D3072" i="2"/>
  <c r="D3073" i="2"/>
  <c r="D3074" i="2"/>
  <c r="D3075" i="2"/>
  <c r="D3076" i="2"/>
  <c r="D3077" i="2"/>
  <c r="D3078" i="2"/>
  <c r="D3079" i="2"/>
  <c r="D3080" i="2"/>
  <c r="D3081" i="2"/>
  <c r="D3082" i="2"/>
  <c r="D3083" i="2"/>
  <c r="D3084" i="2"/>
  <c r="D3085" i="2"/>
  <c r="D3086" i="2"/>
  <c r="D3087" i="2"/>
  <c r="D3088" i="2"/>
  <c r="D3089" i="2"/>
  <c r="D3090" i="2"/>
  <c r="D3091" i="2"/>
  <c r="D3092" i="2"/>
  <c r="D3093" i="2"/>
  <c r="D3094" i="2"/>
  <c r="D3095" i="2"/>
  <c r="D3096" i="2"/>
  <c r="D3097" i="2"/>
  <c r="D3098" i="2"/>
  <c r="D3099" i="2"/>
  <c r="D3100" i="2"/>
  <c r="D3101" i="2"/>
  <c r="D3104" i="2"/>
  <c r="D3105" i="2"/>
  <c r="D3106" i="2"/>
  <c r="D3107" i="2"/>
  <c r="D3108" i="2"/>
  <c r="D3110" i="2"/>
  <c r="D3111" i="2"/>
  <c r="D3112" i="2"/>
  <c r="D3114" i="2"/>
  <c r="D3115" i="2"/>
  <c r="D3116" i="2"/>
  <c r="D3117" i="2"/>
  <c r="D3118" i="2"/>
  <c r="D3119" i="2"/>
  <c r="D3120" i="2"/>
  <c r="D3121" i="2"/>
  <c r="D3122" i="2"/>
  <c r="D3123" i="2"/>
  <c r="D3124" i="2"/>
  <c r="D3125" i="2"/>
  <c r="D3126" i="2"/>
  <c r="D3127" i="2"/>
  <c r="D3128" i="2"/>
  <c r="D3129" i="2"/>
  <c r="D3130" i="2"/>
  <c r="D3131" i="2"/>
  <c r="D3132" i="2"/>
  <c r="D3133" i="2"/>
  <c r="D3134" i="2"/>
  <c r="D3135" i="2"/>
  <c r="D3136" i="2"/>
  <c r="D3137" i="2"/>
  <c r="D3138" i="2"/>
  <c r="D3139" i="2"/>
  <c r="D3141" i="2"/>
  <c r="D3142" i="2"/>
  <c r="D3143" i="2"/>
  <c r="D3144" i="2"/>
  <c r="D3145" i="2"/>
  <c r="D3146" i="2"/>
  <c r="D3147" i="2"/>
  <c r="D3148" i="2"/>
  <c r="D3149" i="2"/>
  <c r="D3150" i="2"/>
  <c r="D3151" i="2"/>
  <c r="D3153" i="2"/>
  <c r="D3154" i="2"/>
  <c r="D3155" i="2"/>
  <c r="D3156" i="2"/>
  <c r="D3157" i="2"/>
  <c r="D3158" i="2"/>
  <c r="D3159" i="2"/>
  <c r="D3160" i="2"/>
  <c r="D3162" i="2"/>
  <c r="D3163" i="2"/>
  <c r="D3164" i="2"/>
  <c r="D3165" i="2"/>
  <c r="D3166" i="2"/>
  <c r="D3167" i="2"/>
  <c r="D3168" i="2"/>
  <c r="D3169" i="2"/>
  <c r="D3170" i="2"/>
  <c r="D3171" i="2"/>
  <c r="D3172" i="2"/>
  <c r="D3173" i="2"/>
  <c r="D3175" i="2"/>
  <c r="D3176" i="2"/>
  <c r="D3177" i="2"/>
  <c r="D3178" i="2"/>
  <c r="D3179" i="2"/>
  <c r="D3180" i="2"/>
  <c r="D3181" i="2"/>
  <c r="D3182" i="2"/>
  <c r="D3183" i="2"/>
  <c r="D3184" i="2"/>
  <c r="D3185" i="2"/>
  <c r="D3186" i="2"/>
  <c r="D3187" i="2"/>
  <c r="D3188" i="2"/>
  <c r="D3189" i="2"/>
  <c r="D3190" i="2"/>
  <c r="D3191" i="2"/>
  <c r="D3192" i="2"/>
  <c r="D3193" i="2"/>
  <c r="D3194" i="2"/>
  <c r="D3195" i="2"/>
  <c r="D3196" i="2"/>
  <c r="D3197" i="2"/>
  <c r="D3198" i="2"/>
  <c r="D3199" i="2"/>
  <c r="D3200" i="2"/>
  <c r="D3201" i="2"/>
  <c r="D3202" i="2"/>
  <c r="D3203" i="2"/>
  <c r="D3204" i="2"/>
  <c r="D3205" i="2"/>
  <c r="D3206" i="2"/>
  <c r="D3207" i="2"/>
  <c r="D3208" i="2"/>
  <c r="D3210" i="2"/>
  <c r="D3211" i="2"/>
  <c r="D3212" i="2"/>
  <c r="D3213" i="2"/>
  <c r="D3214" i="2"/>
  <c r="D3215" i="2"/>
  <c r="D3216" i="2"/>
  <c r="D3217" i="2"/>
  <c r="D3218" i="2"/>
  <c r="D3219" i="2"/>
  <c r="D3220" i="2"/>
  <c r="D3221" i="2"/>
  <c r="D3222" i="2"/>
  <c r="D3223" i="2"/>
  <c r="D3224" i="2"/>
  <c r="D3225" i="2"/>
  <c r="D3226" i="2"/>
  <c r="D3227" i="2"/>
  <c r="D3228" i="2"/>
  <c r="D3229" i="2"/>
  <c r="D3230" i="2"/>
  <c r="D3231" i="2"/>
  <c r="D3232" i="2"/>
  <c r="D3233" i="2"/>
  <c r="D3234" i="2"/>
  <c r="D3235" i="2"/>
  <c r="D3236" i="2"/>
  <c r="D3237" i="2"/>
  <c r="D3238" i="2"/>
  <c r="D3239" i="2"/>
  <c r="D3240" i="2"/>
  <c r="D3241" i="2"/>
  <c r="D3242" i="2"/>
  <c r="D3243" i="2"/>
  <c r="D3244" i="2"/>
  <c r="D3245" i="2"/>
  <c r="D3246" i="2"/>
  <c r="D3247" i="2"/>
  <c r="D3248" i="2"/>
  <c r="D3249" i="2"/>
  <c r="D3250" i="2"/>
  <c r="D3252" i="2"/>
  <c r="D3253" i="2"/>
  <c r="D3254" i="2"/>
  <c r="D3256" i="2"/>
  <c r="D3257" i="2"/>
  <c r="D3259" i="2"/>
  <c r="D3260" i="2"/>
  <c r="D3261" i="2"/>
  <c r="D3262" i="2"/>
  <c r="D3263" i="2"/>
  <c r="D3264" i="2"/>
  <c r="D3265" i="2"/>
  <c r="D3266" i="2"/>
  <c r="D3267" i="2"/>
  <c r="D3268" i="2"/>
  <c r="D3270" i="2"/>
  <c r="D3271" i="2"/>
  <c r="D3272" i="2"/>
  <c r="D3273" i="2"/>
  <c r="D3274" i="2"/>
  <c r="D3275" i="2"/>
  <c r="D3276" i="2"/>
  <c r="D3277" i="2"/>
  <c r="D3278" i="2"/>
  <c r="D3279" i="2"/>
  <c r="D3280" i="2"/>
  <c r="D3281" i="2"/>
  <c r="D3282" i="2"/>
  <c r="D3283" i="2"/>
  <c r="D3284" i="2"/>
  <c r="D3285" i="2"/>
  <c r="D3286" i="2"/>
  <c r="D3287" i="2"/>
  <c r="D3288" i="2"/>
  <c r="D3290" i="2"/>
  <c r="D3291" i="2"/>
  <c r="D3292" i="2"/>
  <c r="D3293" i="2"/>
  <c r="D3294" i="2"/>
  <c r="D3295" i="2"/>
  <c r="D3296" i="2"/>
  <c r="D3297" i="2"/>
  <c r="D3298" i="2"/>
  <c r="D3299" i="2"/>
  <c r="D3300" i="2"/>
  <c r="D3301" i="2"/>
  <c r="D3302" i="2"/>
  <c r="D3303" i="2"/>
  <c r="D3304" i="2"/>
  <c r="D3305" i="2"/>
  <c r="D3306" i="2"/>
  <c r="D3307" i="2"/>
  <c r="D3308" i="2"/>
  <c r="D3309" i="2"/>
  <c r="D3310" i="2"/>
  <c r="D3311" i="2"/>
  <c r="D3312" i="2"/>
  <c r="D3313" i="2"/>
  <c r="D3314" i="2"/>
  <c r="D3315" i="2"/>
  <c r="D3316" i="2"/>
  <c r="D3317" i="2"/>
  <c r="D3318" i="2"/>
  <c r="D3319" i="2"/>
  <c r="D3320" i="2"/>
  <c r="D3321" i="2"/>
  <c r="D3322" i="2"/>
  <c r="D3323" i="2"/>
  <c r="D3324" i="2"/>
  <c r="D3325" i="2"/>
  <c r="D3326" i="2"/>
  <c r="D3327" i="2"/>
  <c r="D3328" i="2"/>
  <c r="D3329" i="2"/>
  <c r="D3331" i="2"/>
  <c r="D3333" i="2"/>
  <c r="D3334" i="2"/>
  <c r="D3335" i="2"/>
  <c r="D3336" i="2"/>
  <c r="D3337" i="2"/>
  <c r="D3338" i="2"/>
  <c r="D3339" i="2"/>
  <c r="D3341" i="2"/>
  <c r="D3342" i="2"/>
  <c r="D3343" i="2"/>
  <c r="D3344" i="2"/>
  <c r="D3345" i="2"/>
  <c r="D3346" i="2"/>
  <c r="D3347" i="2"/>
  <c r="D3348" i="2"/>
  <c r="D3349" i="2"/>
  <c r="D3350" i="2"/>
  <c r="D3351" i="2"/>
  <c r="D3352" i="2"/>
  <c r="D3353" i="2"/>
  <c r="D3355" i="2"/>
  <c r="D3356" i="2"/>
  <c r="D3357" i="2"/>
  <c r="D3358" i="2"/>
  <c r="D3359" i="2"/>
  <c r="D3360" i="2"/>
  <c r="D3361" i="2"/>
  <c r="D3362" i="2"/>
  <c r="D3363" i="2"/>
  <c r="D3364" i="2"/>
  <c r="D3365" i="2"/>
  <c r="D3366" i="2"/>
  <c r="D3367" i="2"/>
  <c r="D3368" i="2"/>
  <c r="D3369" i="2"/>
  <c r="D3370" i="2"/>
  <c r="D3371" i="2"/>
  <c r="D3372" i="2"/>
  <c r="D3373" i="2"/>
  <c r="D3374" i="2"/>
  <c r="D3375" i="2"/>
  <c r="D3376" i="2"/>
  <c r="D3377" i="2"/>
  <c r="D3378" i="2"/>
  <c r="D3379" i="2"/>
  <c r="D3380" i="2"/>
  <c r="D3381" i="2"/>
  <c r="D3382" i="2"/>
  <c r="D3383" i="2"/>
  <c r="D3384" i="2"/>
  <c r="D3385" i="2"/>
  <c r="D3386" i="2"/>
  <c r="D3387" i="2"/>
  <c r="D3388" i="2"/>
  <c r="D3390" i="2"/>
  <c r="D3391" i="2"/>
  <c r="D3392" i="2"/>
  <c r="D3393" i="2"/>
  <c r="D3394" i="2"/>
  <c r="D3395" i="2"/>
  <c r="D3396" i="2"/>
  <c r="D3397" i="2"/>
  <c r="D3398" i="2"/>
  <c r="D3399" i="2"/>
  <c r="D3400" i="2"/>
  <c r="D3401" i="2"/>
  <c r="D3402" i="2"/>
  <c r="D3404" i="2"/>
  <c r="D3405" i="2"/>
  <c r="D3406" i="2"/>
  <c r="D3407" i="2"/>
  <c r="D3408" i="2"/>
  <c r="D3409" i="2"/>
  <c r="D3410" i="2"/>
  <c r="D3412" i="2"/>
  <c r="D3414" i="2"/>
  <c r="D3415" i="2"/>
  <c r="D3416" i="2"/>
  <c r="D3417" i="2"/>
  <c r="D3418" i="2"/>
  <c r="D3419" i="2"/>
  <c r="D3420" i="2"/>
  <c r="D3421" i="2"/>
  <c r="D3422" i="2"/>
  <c r="D3423" i="2"/>
  <c r="D3424" i="2"/>
  <c r="D3426" i="2"/>
  <c r="D3427" i="2"/>
  <c r="D3429" i="2"/>
  <c r="D3430" i="2"/>
  <c r="D3431" i="2"/>
  <c r="D3433" i="2"/>
  <c r="D3435" i="2"/>
  <c r="D3436" i="2"/>
  <c r="D3438" i="2"/>
  <c r="D3439" i="2"/>
  <c r="D3440" i="2"/>
  <c r="D3441" i="2"/>
  <c r="D3442" i="2"/>
  <c r="D3443" i="2"/>
  <c r="D3445" i="2"/>
  <c r="D3446" i="2"/>
  <c r="D3447" i="2"/>
  <c r="D3448" i="2"/>
  <c r="D3449" i="2"/>
  <c r="D3450" i="2"/>
  <c r="D3451" i="2"/>
  <c r="D3453" i="2"/>
  <c r="D3454" i="2"/>
  <c r="D3455" i="2"/>
  <c r="D3456" i="2"/>
  <c r="D3457" i="2"/>
  <c r="D3458" i="2"/>
  <c r="D3459" i="2"/>
  <c r="D3460" i="2"/>
  <c r="D3461" i="2"/>
  <c r="D3462" i="2"/>
  <c r="D3463" i="2"/>
  <c r="D3464" i="2"/>
  <c r="D3465" i="2"/>
  <c r="D3466" i="2"/>
  <c r="D3467" i="2"/>
  <c r="D3468" i="2"/>
  <c r="D3469" i="2"/>
  <c r="D3470" i="2"/>
  <c r="D3471" i="2"/>
  <c r="D3472" i="2"/>
  <c r="D3473" i="2"/>
  <c r="D3474" i="2"/>
  <c r="D3475" i="2"/>
  <c r="D3476" i="2"/>
  <c r="D3477" i="2"/>
  <c r="D3478" i="2"/>
  <c r="D3479" i="2"/>
  <c r="D3480" i="2"/>
  <c r="D3481" i="2"/>
  <c r="D3482" i="2"/>
  <c r="D3483" i="2"/>
  <c r="D3484" i="2"/>
  <c r="D3485" i="2"/>
  <c r="D3486" i="2"/>
  <c r="D3487" i="2"/>
  <c r="D3488" i="2"/>
  <c r="D3489" i="2"/>
  <c r="D3490" i="2"/>
  <c r="D3491" i="2"/>
  <c r="D3492" i="2"/>
  <c r="D3493" i="2"/>
  <c r="D3494" i="2"/>
  <c r="D3495" i="2"/>
  <c r="D3496" i="2"/>
  <c r="D3497" i="2"/>
  <c r="D3498" i="2"/>
  <c r="D3499" i="2"/>
  <c r="D3500" i="2"/>
  <c r="D3501" i="2"/>
  <c r="D3502" i="2"/>
  <c r="D3503" i="2"/>
  <c r="D3504" i="2"/>
  <c r="D3505" i="2"/>
  <c r="D3506" i="2"/>
  <c r="D3507" i="2"/>
  <c r="D3508" i="2"/>
  <c r="D3509" i="2"/>
  <c r="D3510" i="2"/>
  <c r="D3511" i="2"/>
  <c r="D3512" i="2"/>
  <c r="D3513" i="2"/>
  <c r="D3514" i="2"/>
  <c r="D3515" i="2"/>
  <c r="D3516" i="2"/>
  <c r="D3517" i="2"/>
  <c r="D3518" i="2"/>
  <c r="D3520" i="2"/>
  <c r="D3521" i="2"/>
  <c r="D3523" i="2"/>
  <c r="D3524" i="2"/>
  <c r="D3525" i="2"/>
  <c r="D3526" i="2"/>
  <c r="D3527" i="2"/>
  <c r="D3529" i="2"/>
  <c r="D3530" i="2"/>
  <c r="D3531" i="2"/>
  <c r="D3532" i="2"/>
  <c r="D3533" i="2"/>
  <c r="D3534" i="2"/>
  <c r="D3535" i="2"/>
  <c r="D3536" i="2"/>
  <c r="D3537" i="2"/>
  <c r="D3538" i="2"/>
  <c r="D3539" i="2"/>
  <c r="D3540" i="2"/>
  <c r="D3542" i="2"/>
  <c r="D3543" i="2"/>
  <c r="D3545" i="2"/>
  <c r="D3546" i="2"/>
  <c r="D3547" i="2"/>
  <c r="D3548" i="2"/>
  <c r="D3549" i="2"/>
  <c r="D3550" i="2"/>
  <c r="D3551" i="2"/>
  <c r="D3552" i="2"/>
  <c r="D3553" i="2"/>
  <c r="D3554" i="2"/>
  <c r="D3556" i="2"/>
  <c r="D3557" i="2"/>
  <c r="D3559" i="2"/>
  <c r="D3560" i="2"/>
  <c r="D3561" i="2"/>
  <c r="D3562" i="2"/>
  <c r="D3564" i="2"/>
  <c r="D3565" i="2"/>
  <c r="D3566" i="2"/>
  <c r="D3567" i="2"/>
  <c r="D3568" i="2"/>
  <c r="D3569" i="2"/>
  <c r="D3570" i="2"/>
  <c r="D3571" i="2"/>
  <c r="D3572" i="2"/>
  <c r="D3573" i="2"/>
  <c r="D3574" i="2"/>
  <c r="D3575" i="2"/>
  <c r="D3576" i="2"/>
  <c r="D3577" i="2"/>
  <c r="D3578" i="2"/>
  <c r="D3579" i="2"/>
  <c r="D3580" i="2"/>
  <c r="D3581" i="2"/>
  <c r="D3582" i="2"/>
  <c r="D3583" i="2"/>
  <c r="D3584" i="2"/>
  <c r="D3585" i="2"/>
  <c r="D3586" i="2"/>
  <c r="D3587" i="2"/>
  <c r="D3588" i="2"/>
  <c r="D3589" i="2"/>
  <c r="D3590" i="2"/>
  <c r="D3592" i="2"/>
  <c r="D3593" i="2"/>
  <c r="D3594" i="2"/>
  <c r="D3595" i="2"/>
  <c r="D3596" i="2"/>
  <c r="D3597" i="2"/>
  <c r="D3598" i="2"/>
  <c r="D3599" i="2"/>
  <c r="D3600" i="2"/>
  <c r="D3601" i="2"/>
  <c r="D3602" i="2"/>
  <c r="D3603" i="2"/>
  <c r="D3604" i="2"/>
  <c r="D3605" i="2"/>
  <c r="D3606" i="2"/>
  <c r="D3607" i="2"/>
  <c r="D3608" i="2"/>
  <c r="D3609" i="2"/>
  <c r="D3610" i="2"/>
  <c r="D3611" i="2"/>
  <c r="D3612" i="2"/>
  <c r="D3613" i="2"/>
  <c r="D3614" i="2"/>
  <c r="D3615" i="2"/>
  <c r="D3616" i="2"/>
  <c r="D3617" i="2"/>
  <c r="D3618" i="2"/>
  <c r="D3619" i="2"/>
  <c r="D3620" i="2"/>
  <c r="D3621" i="2"/>
  <c r="D3622" i="2"/>
  <c r="D3623" i="2"/>
  <c r="D3624" i="2"/>
  <c r="D3625" i="2"/>
  <c r="D3626" i="2"/>
  <c r="D3627" i="2"/>
  <c r="D3628" i="2"/>
  <c r="D3629" i="2"/>
  <c r="D3630" i="2"/>
  <c r="D3631" i="2"/>
  <c r="D3632" i="2"/>
  <c r="D3633" i="2"/>
  <c r="D3634" i="2"/>
  <c r="D3635" i="2"/>
  <c r="D3636" i="2"/>
  <c r="D3637" i="2"/>
  <c r="D3638" i="2"/>
  <c r="D3639" i="2"/>
  <c r="D3640" i="2"/>
  <c r="D3641" i="2"/>
  <c r="D3642" i="2"/>
  <c r="D3643" i="2"/>
  <c r="D3644" i="2"/>
  <c r="D3645" i="2"/>
  <c r="D3646" i="2"/>
  <c r="D3647" i="2"/>
  <c r="D3648" i="2"/>
  <c r="D3649" i="2"/>
  <c r="D3650" i="2"/>
  <c r="D3651" i="2"/>
  <c r="D3652" i="2"/>
  <c r="D3653" i="2"/>
  <c r="D3654" i="2"/>
  <c r="D3655" i="2"/>
  <c r="D3656" i="2"/>
  <c r="D3657" i="2"/>
  <c r="D3658" i="2"/>
  <c r="D3659" i="2"/>
  <c r="D3660" i="2"/>
  <c r="D3661" i="2"/>
  <c r="D3662" i="2"/>
  <c r="D3663" i="2"/>
  <c r="D3664" i="2"/>
  <c r="D3665" i="2"/>
  <c r="D3666" i="2"/>
  <c r="D3668" i="2"/>
  <c r="D3669" i="2"/>
  <c r="D3670" i="2"/>
  <c r="D3671" i="2"/>
  <c r="D3672" i="2"/>
  <c r="D3673" i="2"/>
  <c r="D3674" i="2"/>
  <c r="D3675" i="2"/>
  <c r="D3676" i="2"/>
  <c r="D3677" i="2"/>
  <c r="D3678" i="2"/>
  <c r="D3679" i="2"/>
  <c r="D3680" i="2"/>
  <c r="D3681" i="2"/>
  <c r="D3682" i="2"/>
  <c r="D3683" i="2"/>
  <c r="D3684" i="2"/>
  <c r="D3685" i="2"/>
  <c r="D3686" i="2"/>
  <c r="D3687" i="2"/>
  <c r="D3688" i="2"/>
  <c r="D3689" i="2"/>
  <c r="D3690" i="2"/>
  <c r="D3691" i="2"/>
  <c r="D3692" i="2"/>
  <c r="D3693" i="2"/>
  <c r="D3694" i="2"/>
  <c r="D3695" i="2"/>
  <c r="D3696" i="2"/>
  <c r="D3697" i="2"/>
  <c r="D3698" i="2"/>
  <c r="D3699" i="2"/>
  <c r="D3700" i="2"/>
  <c r="D3701" i="2"/>
  <c r="D3702" i="2"/>
  <c r="D3703" i="2"/>
  <c r="D3704" i="2"/>
  <c r="D3705" i="2"/>
  <c r="D3706" i="2"/>
  <c r="D3707" i="2"/>
  <c r="D3708" i="2"/>
  <c r="D3709" i="2"/>
  <c r="D3710" i="2"/>
  <c r="D3711" i="2"/>
  <c r="D3712" i="2"/>
  <c r="D3713" i="2"/>
  <c r="D3714" i="2"/>
  <c r="D3715" i="2"/>
  <c r="D3716" i="2"/>
  <c r="D3717" i="2"/>
  <c r="D3718" i="2"/>
  <c r="D3719" i="2"/>
  <c r="D3720" i="2"/>
  <c r="D3721" i="2"/>
  <c r="D3722" i="2"/>
  <c r="D3723" i="2"/>
  <c r="D3724" i="2"/>
  <c r="D3725" i="2"/>
  <c r="D3726" i="2"/>
  <c r="D3727" i="2"/>
  <c r="D3728" i="2"/>
  <c r="D3729" i="2"/>
  <c r="D3730" i="2"/>
  <c r="D3731" i="2"/>
  <c r="D3733" i="2"/>
  <c r="D3734" i="2"/>
  <c r="D3735" i="2"/>
  <c r="D3736" i="2"/>
  <c r="D3737" i="2"/>
  <c r="D3738" i="2"/>
  <c r="D3739" i="2"/>
  <c r="D3740" i="2"/>
  <c r="D3741" i="2"/>
  <c r="D3742" i="2"/>
  <c r="D3743" i="2"/>
  <c r="D3744" i="2"/>
  <c r="D3745" i="2"/>
  <c r="D3746" i="2"/>
  <c r="D3747" i="2"/>
  <c r="D3748" i="2"/>
  <c r="D3749" i="2"/>
  <c r="D3750" i="2"/>
  <c r="D3751" i="2"/>
  <c r="D3752" i="2"/>
  <c r="D3753" i="2"/>
  <c r="D3754" i="2"/>
  <c r="D3755" i="2"/>
  <c r="D3756" i="2"/>
  <c r="D3757" i="2"/>
  <c r="D3758" i="2"/>
  <c r="D3759" i="2"/>
  <c r="D3760" i="2"/>
  <c r="D3761" i="2"/>
  <c r="D3762" i="2"/>
  <c r="D3763" i="2"/>
  <c r="D3764" i="2"/>
  <c r="D3765" i="2"/>
  <c r="D3766" i="2"/>
  <c r="D3767" i="2"/>
  <c r="D3768" i="2"/>
  <c r="D3770" i="2"/>
  <c r="D3771" i="2"/>
  <c r="D3772" i="2"/>
  <c r="D3773" i="2"/>
  <c r="D3774" i="2"/>
  <c r="D3775" i="2"/>
  <c r="D3776" i="2"/>
  <c r="D3777" i="2"/>
  <c r="D3778" i="2"/>
  <c r="D3779" i="2"/>
  <c r="D3780" i="2"/>
  <c r="D3781" i="2"/>
  <c r="D3782" i="2"/>
  <c r="D3783" i="2"/>
  <c r="D3784" i="2"/>
  <c r="D3785" i="2"/>
  <c r="D3786" i="2"/>
  <c r="D3787" i="2"/>
  <c r="D3788" i="2"/>
  <c r="D3789" i="2"/>
  <c r="D3790" i="2"/>
  <c r="D3791" i="2"/>
  <c r="D3792" i="2"/>
  <c r="D3793" i="2"/>
  <c r="D3794" i="2"/>
  <c r="D3795" i="2"/>
  <c r="D3796" i="2"/>
  <c r="D3797" i="2"/>
  <c r="D3798" i="2"/>
  <c r="D3799" i="2"/>
  <c r="D3800" i="2"/>
  <c r="D3801" i="2"/>
  <c r="D3802" i="2"/>
  <c r="D3803" i="2"/>
  <c r="D3804" i="2"/>
  <c r="D3805" i="2"/>
  <c r="D3806" i="2"/>
  <c r="D3807" i="2"/>
  <c r="D3808" i="2"/>
  <c r="D3809" i="2"/>
  <c r="D3810" i="2"/>
  <c r="D3811" i="2"/>
  <c r="D3812" i="2"/>
  <c r="D3813" i="2"/>
  <c r="D3815" i="2"/>
  <c r="D3816" i="2"/>
  <c r="D3817" i="2"/>
  <c r="D3818" i="2"/>
  <c r="D3819" i="2"/>
  <c r="D3820" i="2"/>
  <c r="D3821" i="2"/>
  <c r="D3822" i="2"/>
  <c r="D3823" i="2"/>
  <c r="D3825" i="2"/>
  <c r="D3826" i="2"/>
  <c r="D3827" i="2"/>
  <c r="D3828" i="2"/>
  <c r="D3829" i="2"/>
  <c r="D3830" i="2"/>
  <c r="D3831" i="2"/>
  <c r="D3832" i="2"/>
  <c r="D3833" i="2"/>
  <c r="D3834" i="2"/>
  <c r="D3835" i="2"/>
  <c r="D3836" i="2"/>
  <c r="D3837" i="2"/>
  <c r="D3838" i="2"/>
  <c r="D3839" i="2"/>
  <c r="D3840" i="2"/>
  <c r="D3841" i="2"/>
  <c r="D3842" i="2"/>
  <c r="D3843" i="2"/>
  <c r="D3844" i="2"/>
  <c r="D3845" i="2"/>
  <c r="D3846" i="2"/>
  <c r="D3847" i="2"/>
  <c r="D3848" i="2"/>
  <c r="D3849" i="2"/>
  <c r="D3850" i="2"/>
  <c r="D3851" i="2"/>
  <c r="D3852" i="2"/>
  <c r="D3853" i="2"/>
  <c r="D3855" i="2"/>
  <c r="D3856" i="2"/>
  <c r="D3857" i="2"/>
  <c r="D3858" i="2"/>
  <c r="D3859" i="2"/>
  <c r="D3860" i="2"/>
  <c r="D3861" i="2"/>
  <c r="D3862" i="2"/>
  <c r="D3863" i="2"/>
  <c r="D3864" i="2"/>
  <c r="D3865" i="2"/>
  <c r="D3866" i="2"/>
  <c r="D3867" i="2"/>
  <c r="D3868" i="2"/>
  <c r="D3869" i="2"/>
  <c r="D3871" i="2"/>
  <c r="D3872" i="2"/>
  <c r="D3874" i="2"/>
  <c r="D3875" i="2"/>
  <c r="D3876" i="2"/>
  <c r="D3877" i="2"/>
  <c r="D3878" i="2"/>
  <c r="D3879" i="2"/>
  <c r="D3880" i="2"/>
  <c r="D3881" i="2"/>
  <c r="D3882" i="2"/>
  <c r="D3883" i="2"/>
  <c r="D3884" i="2"/>
  <c r="D3885" i="2"/>
  <c r="D3886" i="2"/>
  <c r="D3887" i="2"/>
  <c r="D3888" i="2"/>
  <c r="D3889" i="2"/>
  <c r="D3890" i="2"/>
  <c r="D3891" i="2"/>
  <c r="D3892" i="2"/>
  <c r="D3893" i="2"/>
  <c r="D3894" i="2"/>
  <c r="D3895" i="2"/>
  <c r="D3896" i="2"/>
  <c r="D3897" i="2"/>
  <c r="D3898" i="2"/>
  <c r="D3899" i="2"/>
  <c r="D3900" i="2"/>
  <c r="D3901" i="2"/>
  <c r="D3902" i="2"/>
  <c r="D3903" i="2"/>
  <c r="D3904" i="2"/>
  <c r="D3905" i="2"/>
  <c r="D3906" i="2"/>
  <c r="D3907" i="2"/>
  <c r="D3908" i="2"/>
  <c r="D3909" i="2"/>
  <c r="D3910" i="2"/>
  <c r="D3911" i="2"/>
  <c r="D3912" i="2"/>
  <c r="D3913" i="2"/>
  <c r="D3914" i="2"/>
  <c r="D3915" i="2"/>
  <c r="D3916" i="2"/>
  <c r="D3917" i="2"/>
  <c r="D3918" i="2"/>
  <c r="D3919" i="2"/>
  <c r="D3920" i="2"/>
  <c r="D3921" i="2"/>
  <c r="D3922" i="2"/>
  <c r="D3923" i="2"/>
  <c r="D3924" i="2"/>
  <c r="D3925" i="2"/>
  <c r="D3926" i="2"/>
  <c r="D3927" i="2"/>
  <c r="D3928" i="2"/>
  <c r="D3929" i="2"/>
  <c r="D3930" i="2"/>
  <c r="D3931" i="2"/>
  <c r="D3932" i="2"/>
  <c r="D3933" i="2"/>
  <c r="D3934" i="2"/>
  <c r="D3935" i="2"/>
  <c r="D3936" i="2"/>
  <c r="D3937" i="2"/>
  <c r="D3938" i="2"/>
  <c r="D3939" i="2"/>
  <c r="D3940" i="2"/>
  <c r="D3941" i="2"/>
  <c r="D3942" i="2"/>
  <c r="D3943" i="2"/>
  <c r="D3944" i="2"/>
  <c r="D3945" i="2"/>
  <c r="D3946" i="2"/>
  <c r="D3947" i="2"/>
  <c r="D3948" i="2"/>
  <c r="D3949" i="2"/>
  <c r="D3950" i="2"/>
  <c r="D3951" i="2"/>
  <c r="D3952" i="2"/>
  <c r="D3953" i="2"/>
  <c r="D3955" i="2"/>
  <c r="D3956" i="2"/>
  <c r="D3957" i="2"/>
  <c r="D3958" i="2"/>
  <c r="D3959" i="2"/>
  <c r="D3960" i="2"/>
  <c r="D3961" i="2"/>
  <c r="D3962" i="2"/>
  <c r="D3963" i="2"/>
  <c r="D3964" i="2"/>
  <c r="D3965" i="2"/>
  <c r="D3966" i="2"/>
  <c r="D3967" i="2"/>
  <c r="D3969" i="2"/>
  <c r="D3970" i="2"/>
  <c r="D3971" i="2"/>
  <c r="D3972" i="2"/>
  <c r="D3973" i="2"/>
  <c r="D3974" i="2"/>
  <c r="D3975" i="2"/>
  <c r="D3976" i="2"/>
  <c r="D3977" i="2"/>
  <c r="D3978" i="2"/>
  <c r="D3979" i="2"/>
  <c r="D3980" i="2"/>
  <c r="D3981" i="2"/>
  <c r="D3982" i="2"/>
  <c r="D3983" i="2"/>
  <c r="D3984" i="2"/>
  <c r="D3985" i="2"/>
  <c r="D3986" i="2"/>
  <c r="D3987" i="2"/>
  <c r="D3988" i="2"/>
  <c r="D3989" i="2"/>
  <c r="D3990" i="2"/>
  <c r="D3991" i="2"/>
  <c r="D3992" i="2"/>
  <c r="D3993" i="2"/>
  <c r="D3994" i="2"/>
  <c r="D3995" i="2"/>
  <c r="D3996" i="2"/>
  <c r="D3997" i="2"/>
  <c r="D3998" i="2"/>
  <c r="D3999" i="2"/>
  <c r="D4000" i="2"/>
  <c r="D4001" i="2"/>
  <c r="D4002" i="2"/>
  <c r="D4003" i="2"/>
  <c r="D4004" i="2"/>
  <c r="D4005" i="2"/>
  <c r="D4006" i="2"/>
  <c r="D4007" i="2"/>
  <c r="D4008" i="2"/>
  <c r="D4010" i="2"/>
  <c r="D4011" i="2"/>
  <c r="D4012" i="2"/>
  <c r="D4013" i="2"/>
  <c r="D4014" i="2"/>
  <c r="D4015" i="2"/>
  <c r="D4016" i="2"/>
  <c r="D4017" i="2"/>
  <c r="D4018" i="2"/>
  <c r="D4019" i="2"/>
  <c r="D4020" i="2"/>
  <c r="D4021" i="2"/>
  <c r="D4022" i="2"/>
  <c r="D4024" i="2"/>
  <c r="D4025" i="2"/>
  <c r="D4026" i="2"/>
  <c r="D4027" i="2"/>
  <c r="D4028" i="2"/>
  <c r="D4029" i="2"/>
  <c r="D4030" i="2"/>
  <c r="D4031" i="2"/>
  <c r="D4032" i="2"/>
  <c r="D4033" i="2"/>
  <c r="D4034" i="2"/>
  <c r="D4035" i="2"/>
  <c r="D4037" i="2"/>
  <c r="D4038" i="2"/>
  <c r="D4039" i="2"/>
  <c r="D4040" i="2"/>
  <c r="D4041" i="2"/>
  <c r="D4042" i="2"/>
  <c r="D4043" i="2"/>
  <c r="D4044" i="2"/>
  <c r="D4045" i="2"/>
  <c r="D4046" i="2"/>
  <c r="D4047" i="2"/>
  <c r="D4048" i="2"/>
  <c r="D4049" i="2"/>
  <c r="D4050" i="2"/>
  <c r="D4051" i="2"/>
  <c r="D4052" i="2"/>
  <c r="D4053" i="2"/>
  <c r="D4054" i="2"/>
  <c r="D4055" i="2"/>
  <c r="D4056" i="2"/>
  <c r="D4057" i="2"/>
  <c r="D4058" i="2"/>
  <c r="D4059" i="2"/>
  <c r="D4060" i="2"/>
  <c r="D4061" i="2"/>
  <c r="D4062" i="2"/>
  <c r="D4063" i="2"/>
  <c r="D4064" i="2"/>
  <c r="D4065" i="2"/>
  <c r="D4066" i="2"/>
  <c r="D4067" i="2"/>
  <c r="D4068" i="2"/>
  <c r="D4069" i="2"/>
  <c r="D4070" i="2"/>
  <c r="D4071" i="2"/>
  <c r="D4072" i="2"/>
  <c r="D4073" i="2"/>
  <c r="D4074" i="2"/>
  <c r="D4075" i="2"/>
  <c r="D4076" i="2"/>
  <c r="D4077" i="2"/>
  <c r="D4078" i="2"/>
  <c r="D4079" i="2"/>
  <c r="D4080" i="2"/>
  <c r="D4081" i="2"/>
  <c r="D4082" i="2"/>
  <c r="D4083" i="2"/>
  <c r="D4084" i="2"/>
  <c r="D4085" i="2"/>
  <c r="D4086" i="2"/>
  <c r="D4087" i="2"/>
  <c r="D4088" i="2"/>
  <c r="D4089" i="2"/>
  <c r="D4090" i="2"/>
  <c r="D4091" i="2"/>
  <c r="D4092" i="2"/>
  <c r="D4093" i="2"/>
  <c r="D4094" i="2"/>
  <c r="D4095" i="2"/>
  <c r="D4096" i="2"/>
  <c r="Q6" i="2" l="1"/>
  <c r="I9" i="2"/>
  <c r="L4" i="2"/>
  <c r="I2" i="2" l="1"/>
  <c r="I3" i="2"/>
  <c r="I4" i="2"/>
  <c r="I5" i="2"/>
  <c r="I6" i="2"/>
  <c r="I7" i="2"/>
  <c r="I8"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50" i="2"/>
  <c r="I51" i="2"/>
  <c r="I52" i="2"/>
  <c r="I53" i="2"/>
  <c r="I54"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5" i="2"/>
  <c r="I126" i="2"/>
  <c r="I128" i="2"/>
  <c r="I129" i="2"/>
  <c r="I130" i="2"/>
  <c r="I131" i="2"/>
  <c r="I132" i="2"/>
  <c r="I133" i="2"/>
  <c r="I134" i="2"/>
  <c r="I135" i="2"/>
  <c r="I136" i="2"/>
  <c r="I137" i="2"/>
  <c r="I138" i="2"/>
  <c r="I139" i="2"/>
  <c r="I140" i="2"/>
  <c r="I141" i="2"/>
  <c r="I142" i="2"/>
  <c r="I144" i="2"/>
  <c r="I145" i="2"/>
  <c r="I146" i="2"/>
  <c r="I147" i="2"/>
  <c r="I148" i="2"/>
  <c r="I149" i="2"/>
  <c r="I150" i="2"/>
  <c r="I151" i="2"/>
  <c r="I152"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8" i="2"/>
  <c r="I919" i="2"/>
  <c r="I920" i="2"/>
  <c r="I921" i="2"/>
  <c r="I922" i="2"/>
  <c r="I923" i="2"/>
  <c r="I924" i="2"/>
  <c r="I925" i="2"/>
  <c r="I926" i="2"/>
  <c r="I927" i="2"/>
  <c r="I928" i="2"/>
  <c r="I929" i="2"/>
  <c r="I930" i="2"/>
  <c r="I931" i="2"/>
  <c r="I932" i="2"/>
  <c r="I933" i="2"/>
  <c r="I934" i="2"/>
  <c r="I935" i="2"/>
  <c r="I937" i="2"/>
  <c r="I938" i="2"/>
  <c r="I939" i="2"/>
  <c r="I940" i="2"/>
  <c r="I941" i="2"/>
  <c r="I942" i="2"/>
  <c r="I943" i="2"/>
  <c r="I944" i="2"/>
  <c r="I945" i="2"/>
  <c r="I946" i="2"/>
  <c r="I947" i="2"/>
  <c r="I949" i="2"/>
  <c r="I950" i="2"/>
  <c r="I952" i="2"/>
  <c r="I953" i="2"/>
  <c r="I954" i="2"/>
  <c r="I955" i="2"/>
  <c r="I956" i="2"/>
  <c r="I957" i="2"/>
  <c r="I958" i="2"/>
  <c r="I960" i="2"/>
  <c r="I961" i="2"/>
  <c r="I962" i="2"/>
  <c r="I963" i="2"/>
  <c r="I964" i="2"/>
  <c r="I965" i="2"/>
  <c r="I966" i="2"/>
  <c r="I967" i="2"/>
  <c r="I968" i="2"/>
  <c r="I969" i="2"/>
  <c r="I970" i="2"/>
  <c r="I971"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3" i="2"/>
  <c r="I1034" i="2"/>
  <c r="I1035" i="2"/>
  <c r="I1036" i="2"/>
  <c r="I1037" i="2"/>
  <c r="I1038" i="2"/>
  <c r="I1039" i="2"/>
  <c r="I1040" i="2"/>
  <c r="I1041" i="2"/>
  <c r="I1042" i="2"/>
  <c r="I1043" i="2"/>
  <c r="I1044" i="2"/>
  <c r="I1045" i="2"/>
  <c r="I1046" i="2"/>
  <c r="I1047" i="2"/>
  <c r="I1048" i="2"/>
  <c r="I1049" i="2"/>
  <c r="I1050" i="2"/>
  <c r="I1051" i="2"/>
  <c r="I1052" i="2"/>
  <c r="I1053" i="2"/>
  <c r="I1055" i="2"/>
  <c r="I1056" i="2"/>
  <c r="I1057" i="2"/>
  <c r="I1058" i="2"/>
  <c r="I1059" i="2"/>
  <c r="I1060" i="2"/>
  <c r="I1062" i="2"/>
  <c r="I1063" i="2"/>
  <c r="I1064" i="2"/>
  <c r="I1065"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2" i="2"/>
  <c r="I1144" i="2"/>
  <c r="I1146" i="2"/>
  <c r="I1147" i="2"/>
  <c r="I1148" i="2"/>
  <c r="I1149" i="2"/>
  <c r="I1150" i="2"/>
  <c r="I1151"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650"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7" i="2"/>
  <c r="I1708" i="2"/>
  <c r="I1709" i="2"/>
  <c r="I1710" i="2"/>
  <c r="I1711" i="2"/>
  <c r="I1712" i="2"/>
  <c r="I1713" i="2"/>
  <c r="I1714" i="2"/>
  <c r="I1715" i="2"/>
  <c r="I1716" i="2"/>
  <c r="I1717" i="2"/>
  <c r="I1718" i="2"/>
  <c r="I1719" i="2"/>
  <c r="I1720"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1851" i="2"/>
  <c r="I1852" i="2"/>
  <c r="I1853" i="2"/>
  <c r="I1854" i="2"/>
  <c r="I1855" i="2"/>
  <c r="I1856" i="2"/>
  <c r="I1857" i="2"/>
  <c r="I1858" i="2"/>
  <c r="I1859" i="2"/>
  <c r="I1860" i="2"/>
  <c r="I1861" i="2"/>
  <c r="I1862" i="2"/>
  <c r="I1863" i="2"/>
  <c r="I1864" i="2"/>
  <c r="I1865" i="2"/>
  <c r="I1866" i="2"/>
  <c r="I1867" i="2"/>
  <c r="I1868" i="2"/>
  <c r="I1869" i="2"/>
  <c r="I1870" i="2"/>
  <c r="I1871" i="2"/>
  <c r="I1872" i="2"/>
  <c r="I1873" i="2"/>
  <c r="I1874" i="2"/>
  <c r="I1875" i="2"/>
  <c r="I1876" i="2"/>
  <c r="I1877"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I1933" i="2"/>
  <c r="I1934" i="2"/>
  <c r="I1935" i="2"/>
  <c r="I1936" i="2"/>
  <c r="I1937" i="2"/>
  <c r="I1938" i="2"/>
  <c r="I1939" i="2"/>
  <c r="I1941" i="2"/>
  <c r="I1942" i="2"/>
  <c r="I1943" i="2"/>
  <c r="I1944" i="2"/>
  <c r="I1945" i="2"/>
  <c r="I1946" i="2"/>
  <c r="I1947" i="2"/>
  <c r="I1948" i="2"/>
  <c r="I1949" i="2"/>
  <c r="I1950" i="2"/>
  <c r="I1951" i="2"/>
  <c r="I1952" i="2"/>
  <c r="I1954" i="2"/>
  <c r="I1955" i="2"/>
  <c r="I1956" i="2"/>
  <c r="I1957" i="2"/>
  <c r="I1958" i="2"/>
  <c r="I1959" i="2"/>
  <c r="I1960" i="2"/>
  <c r="I1961" i="2"/>
  <c r="I1962" i="2"/>
  <c r="I1963" i="2"/>
  <c r="I1964" i="2"/>
  <c r="I1966" i="2"/>
  <c r="I1967" i="2"/>
  <c r="I1968" i="2"/>
  <c r="I1969" i="2"/>
  <c r="I1970" i="2"/>
  <c r="I1971" i="2"/>
  <c r="I1972" i="2"/>
  <c r="I1973" i="2"/>
  <c r="I1974" i="2"/>
  <c r="I1975" i="2"/>
  <c r="I1976" i="2"/>
  <c r="I1977" i="2"/>
  <c r="I1978" i="2"/>
  <c r="I1979" i="2"/>
  <c r="I1980" i="2"/>
  <c r="I1981" i="2"/>
  <c r="I1982" i="2"/>
  <c r="I1983" i="2"/>
  <c r="I1984" i="2"/>
  <c r="I1985" i="2"/>
  <c r="I1986" i="2"/>
  <c r="I1987" i="2"/>
  <c r="I1988" i="2"/>
  <c r="I1989" i="2"/>
  <c r="I1990" i="2"/>
  <c r="I1991" i="2"/>
  <c r="I1992" i="2"/>
  <c r="I1993" i="2"/>
  <c r="I1994" i="2"/>
  <c r="I1995" i="2"/>
  <c r="I1996" i="2"/>
  <c r="I1997" i="2"/>
  <c r="I1998" i="2"/>
  <c r="I1999" i="2"/>
  <c r="I2000" i="2"/>
  <c r="I2001" i="2"/>
  <c r="I2002" i="2"/>
  <c r="I2003" i="2"/>
  <c r="I2004" i="2"/>
  <c r="I2005" i="2"/>
  <c r="I2006" i="2"/>
  <c r="I2007" i="2"/>
  <c r="I2008" i="2"/>
  <c r="I2009" i="2"/>
  <c r="I2010" i="2"/>
  <c r="I2011" i="2"/>
  <c r="I2012" i="2"/>
  <c r="I2013" i="2"/>
  <c r="I2014" i="2"/>
  <c r="I2015" i="2"/>
  <c r="I2016" i="2"/>
  <c r="I2017" i="2"/>
  <c r="I2018" i="2"/>
  <c r="I2019" i="2"/>
  <c r="I2020" i="2"/>
  <c r="I2021" i="2"/>
  <c r="I2022" i="2"/>
  <c r="I2023" i="2"/>
  <c r="I2024" i="2"/>
  <c r="I2025" i="2"/>
  <c r="I2026" i="2"/>
  <c r="I2027" i="2"/>
  <c r="I2028" i="2"/>
  <c r="I2029" i="2"/>
  <c r="I2030" i="2"/>
  <c r="I2031" i="2"/>
  <c r="I2032" i="2"/>
  <c r="I2033" i="2"/>
  <c r="I2034" i="2"/>
  <c r="I2035" i="2"/>
  <c r="I2036" i="2"/>
  <c r="I2037" i="2"/>
  <c r="I2038" i="2"/>
  <c r="I2039" i="2"/>
  <c r="I2040" i="2"/>
  <c r="I2041" i="2"/>
  <c r="I2042" i="2"/>
  <c r="I2043" i="2"/>
  <c r="I2044" i="2"/>
  <c r="I2045" i="2"/>
  <c r="I2046" i="2"/>
  <c r="I2047" i="2"/>
  <c r="I2048" i="2"/>
  <c r="I2049" i="2"/>
  <c r="I2050" i="2"/>
  <c r="I2051" i="2"/>
  <c r="I2052" i="2"/>
  <c r="I2053" i="2"/>
  <c r="I2054" i="2"/>
  <c r="I2055" i="2"/>
  <c r="I2056" i="2"/>
  <c r="I2058" i="2"/>
  <c r="I2059" i="2"/>
  <c r="I2060" i="2"/>
  <c r="I2061" i="2"/>
  <c r="I2062" i="2"/>
  <c r="I2063" i="2"/>
  <c r="I2064" i="2"/>
  <c r="I2065" i="2"/>
  <c r="I2066" i="2"/>
  <c r="I2067" i="2"/>
  <c r="I2068" i="2"/>
  <c r="I2069" i="2"/>
  <c r="I2070" i="2"/>
  <c r="I2071" i="2"/>
  <c r="I2072" i="2"/>
  <c r="I2073" i="2"/>
  <c r="I2074" i="2"/>
  <c r="I2075" i="2"/>
  <c r="I2076" i="2"/>
  <c r="I2077" i="2"/>
  <c r="I2078" i="2"/>
  <c r="I2079" i="2"/>
  <c r="I2080" i="2"/>
  <c r="I2081" i="2"/>
  <c r="I2082" i="2"/>
  <c r="I2083" i="2"/>
  <c r="I2084" i="2"/>
  <c r="I2085" i="2"/>
  <c r="I2086" i="2"/>
  <c r="I2087" i="2"/>
  <c r="I2088" i="2"/>
  <c r="I2089" i="2"/>
  <c r="I2090" i="2"/>
  <c r="I2091" i="2"/>
  <c r="I2092" i="2"/>
  <c r="I2093" i="2"/>
  <c r="I2094" i="2"/>
  <c r="I2095" i="2"/>
  <c r="I2096" i="2"/>
  <c r="I2097" i="2"/>
  <c r="I2098" i="2"/>
  <c r="I2099" i="2"/>
  <c r="I2100" i="2"/>
  <c r="I2101" i="2"/>
  <c r="I2102" i="2"/>
  <c r="I2103" i="2"/>
  <c r="I2104" i="2"/>
  <c r="I2105" i="2"/>
  <c r="I2106" i="2"/>
  <c r="I2107" i="2"/>
  <c r="I2108" i="2"/>
  <c r="I2109" i="2"/>
  <c r="I2110" i="2"/>
  <c r="I2111" i="2"/>
  <c r="I2112" i="2"/>
  <c r="I2113" i="2"/>
  <c r="I2114" i="2"/>
  <c r="I2115" i="2"/>
  <c r="I2116" i="2"/>
  <c r="I2117" i="2"/>
  <c r="I2118" i="2"/>
  <c r="I2119" i="2"/>
  <c r="I2120" i="2"/>
  <c r="I2121" i="2"/>
  <c r="I2122" i="2"/>
  <c r="I2123" i="2"/>
  <c r="I2124" i="2"/>
  <c r="I2125" i="2"/>
  <c r="I2126" i="2"/>
  <c r="I2127" i="2"/>
  <c r="I2128" i="2"/>
  <c r="I2129" i="2"/>
  <c r="I2130" i="2"/>
  <c r="I2131" i="2"/>
  <c r="I2132" i="2"/>
  <c r="I2133" i="2"/>
  <c r="I2134" i="2"/>
  <c r="I2135" i="2"/>
  <c r="I2136" i="2"/>
  <c r="I2137" i="2"/>
  <c r="I2138" i="2"/>
  <c r="I2139" i="2"/>
  <c r="I2140" i="2"/>
  <c r="I2141" i="2"/>
  <c r="I2142" i="2"/>
  <c r="I2143" i="2"/>
  <c r="I2144" i="2"/>
  <c r="I2145" i="2"/>
  <c r="I2146" i="2"/>
  <c r="I2147" i="2"/>
  <c r="I2148" i="2"/>
  <c r="I2149" i="2"/>
  <c r="I2150" i="2"/>
  <c r="I2151" i="2"/>
  <c r="I2152" i="2"/>
  <c r="I2153" i="2"/>
  <c r="I2154" i="2"/>
  <c r="I2155" i="2"/>
  <c r="I2156" i="2"/>
  <c r="I2157" i="2"/>
  <c r="I2158" i="2"/>
  <c r="I2159" i="2"/>
  <c r="I2160" i="2"/>
  <c r="I2161" i="2"/>
  <c r="I2162" i="2"/>
  <c r="I2163" i="2"/>
  <c r="I2164" i="2"/>
  <c r="I2165" i="2"/>
  <c r="I2166" i="2"/>
  <c r="I2167" i="2"/>
  <c r="I2168" i="2"/>
  <c r="I2169" i="2"/>
  <c r="I2170" i="2"/>
  <c r="I2171" i="2"/>
  <c r="I2172" i="2"/>
  <c r="I2173" i="2"/>
  <c r="I2174" i="2"/>
  <c r="I2175" i="2"/>
  <c r="I2176" i="2"/>
  <c r="I2177" i="2"/>
  <c r="I2178" i="2"/>
  <c r="I2179" i="2"/>
  <c r="I2180" i="2"/>
  <c r="I2181" i="2"/>
  <c r="I2182" i="2"/>
  <c r="I2183" i="2"/>
  <c r="I2184" i="2"/>
  <c r="I2185" i="2"/>
  <c r="I2186" i="2"/>
  <c r="I2187" i="2"/>
  <c r="I2188" i="2"/>
  <c r="I2189" i="2"/>
  <c r="I2190" i="2"/>
  <c r="I2191" i="2"/>
  <c r="I2192" i="2"/>
  <c r="I2193" i="2"/>
  <c r="I2194" i="2"/>
  <c r="I2195" i="2"/>
  <c r="I2196" i="2"/>
  <c r="I2197" i="2"/>
  <c r="I2198" i="2"/>
  <c r="I2199" i="2"/>
  <c r="I2200" i="2"/>
  <c r="I2201" i="2"/>
  <c r="I2202" i="2"/>
  <c r="I2203" i="2"/>
  <c r="I2204" i="2"/>
  <c r="I2205" i="2"/>
  <c r="I2206" i="2"/>
  <c r="I2207" i="2"/>
  <c r="I2208" i="2"/>
  <c r="I2209" i="2"/>
  <c r="I2210" i="2"/>
  <c r="I2211" i="2"/>
  <c r="I2212" i="2"/>
  <c r="I2213" i="2"/>
  <c r="I2214" i="2"/>
  <c r="I2215" i="2"/>
  <c r="I2216" i="2"/>
  <c r="I2217" i="2"/>
  <c r="I2218" i="2"/>
  <c r="I2219" i="2"/>
  <c r="I2220" i="2"/>
  <c r="I2221" i="2"/>
  <c r="I2222" i="2"/>
  <c r="I2223" i="2"/>
  <c r="I2224" i="2"/>
  <c r="I2225" i="2"/>
  <c r="I2226" i="2"/>
  <c r="I2227" i="2"/>
  <c r="I2228" i="2"/>
  <c r="I2229" i="2"/>
  <c r="I2230" i="2"/>
  <c r="I2231" i="2"/>
  <c r="I2232" i="2"/>
  <c r="I2233" i="2"/>
  <c r="I2234" i="2"/>
  <c r="I2235" i="2"/>
  <c r="I2236" i="2"/>
  <c r="I2237" i="2"/>
  <c r="I2238" i="2"/>
  <c r="I2239" i="2"/>
  <c r="I2240" i="2"/>
  <c r="I2241" i="2"/>
  <c r="I2242" i="2"/>
  <c r="I2243" i="2"/>
  <c r="I2244" i="2"/>
  <c r="I2245" i="2"/>
  <c r="I2246" i="2"/>
  <c r="I2247" i="2"/>
  <c r="I2248" i="2"/>
  <c r="I2249" i="2"/>
  <c r="I2250" i="2"/>
  <c r="I2251" i="2"/>
  <c r="I2252" i="2"/>
  <c r="I2253" i="2"/>
  <c r="I2254" i="2"/>
  <c r="I2255" i="2"/>
  <c r="I2256" i="2"/>
  <c r="I2257" i="2"/>
  <c r="I2258" i="2"/>
  <c r="I2259" i="2"/>
  <c r="I2260" i="2"/>
  <c r="I2261" i="2"/>
  <c r="I2262" i="2"/>
  <c r="I2263" i="2"/>
  <c r="I2264" i="2"/>
  <c r="I2265" i="2"/>
  <c r="I2266" i="2"/>
  <c r="I2267" i="2"/>
  <c r="I2268" i="2"/>
  <c r="I2269" i="2"/>
  <c r="I2270" i="2"/>
  <c r="I2271" i="2"/>
  <c r="I2272" i="2"/>
  <c r="I2273" i="2"/>
  <c r="I2274" i="2"/>
  <c r="I2276" i="2"/>
  <c r="I2277" i="2"/>
  <c r="I2278" i="2"/>
  <c r="I2279" i="2"/>
  <c r="I2280" i="2"/>
  <c r="I2281" i="2"/>
  <c r="I2282" i="2"/>
  <c r="I2283" i="2"/>
  <c r="I2284" i="2"/>
  <c r="I2285" i="2"/>
  <c r="I2286" i="2"/>
  <c r="I2287" i="2"/>
  <c r="I2288" i="2"/>
  <c r="I2289" i="2"/>
  <c r="I2290" i="2"/>
  <c r="I2291" i="2"/>
  <c r="I2292" i="2"/>
  <c r="I2293" i="2"/>
  <c r="I2294" i="2"/>
  <c r="I2295" i="2"/>
  <c r="I2296" i="2"/>
  <c r="I2297" i="2"/>
  <c r="I2298" i="2"/>
  <c r="I2299" i="2"/>
  <c r="I2300" i="2"/>
  <c r="I2301" i="2"/>
  <c r="I2302" i="2"/>
  <c r="I2303" i="2"/>
  <c r="I2304" i="2"/>
  <c r="I2305" i="2"/>
  <c r="I2306" i="2"/>
  <c r="I2307" i="2"/>
  <c r="I2308" i="2"/>
  <c r="I2309" i="2"/>
  <c r="I2310" i="2"/>
  <c r="I2311" i="2"/>
  <c r="I2312" i="2"/>
  <c r="I2313" i="2"/>
  <c r="I2314" i="2"/>
  <c r="I2315" i="2"/>
  <c r="I2316" i="2"/>
  <c r="I2317" i="2"/>
  <c r="I2318" i="2"/>
  <c r="I2319" i="2"/>
  <c r="I2320" i="2"/>
  <c r="I2321" i="2"/>
  <c r="I2322" i="2"/>
  <c r="I2323" i="2"/>
  <c r="I2324" i="2"/>
  <c r="I2325" i="2"/>
  <c r="I2326" i="2"/>
  <c r="I2327" i="2"/>
  <c r="I2328" i="2"/>
  <c r="I2329" i="2"/>
  <c r="I2330" i="2"/>
  <c r="I2331" i="2"/>
  <c r="I2332" i="2"/>
  <c r="I2333" i="2"/>
  <c r="I2334" i="2"/>
  <c r="I2335" i="2"/>
  <c r="I2336" i="2"/>
  <c r="I2337" i="2"/>
  <c r="I2338" i="2"/>
  <c r="I2339" i="2"/>
  <c r="I2340" i="2"/>
  <c r="I2341" i="2"/>
  <c r="I2342" i="2"/>
  <c r="I2344" i="2"/>
  <c r="I2345" i="2"/>
  <c r="I2346" i="2"/>
  <c r="I2347" i="2"/>
  <c r="I2348" i="2"/>
  <c r="I2349" i="2"/>
  <c r="I2350" i="2"/>
  <c r="I2351" i="2"/>
  <c r="I2352" i="2"/>
  <c r="I2353" i="2"/>
  <c r="I2354" i="2"/>
  <c r="I2355" i="2"/>
  <c r="I2356" i="2"/>
  <c r="I2357" i="2"/>
  <c r="I2358" i="2"/>
  <c r="I2359" i="2"/>
  <c r="I2360" i="2"/>
  <c r="I2361" i="2"/>
  <c r="I2362" i="2"/>
  <c r="I2363" i="2"/>
  <c r="I2364" i="2"/>
  <c r="I2365" i="2"/>
  <c r="I2366" i="2"/>
  <c r="I2367" i="2"/>
  <c r="I2368" i="2"/>
  <c r="I2369" i="2"/>
  <c r="I2370" i="2"/>
  <c r="I2371" i="2"/>
  <c r="I2372" i="2"/>
  <c r="I2373" i="2"/>
  <c r="I2374" i="2"/>
  <c r="I2375" i="2"/>
  <c r="I2376" i="2"/>
  <c r="I2377" i="2"/>
  <c r="I2378" i="2"/>
  <c r="I2379" i="2"/>
  <c r="I2381" i="2"/>
  <c r="I2382" i="2"/>
  <c r="I2383" i="2"/>
  <c r="I2384" i="2"/>
  <c r="I2385" i="2"/>
  <c r="I2386" i="2"/>
  <c r="I2387" i="2"/>
  <c r="I2388" i="2"/>
  <c r="I2389" i="2"/>
  <c r="I2390" i="2"/>
  <c r="I2391" i="2"/>
  <c r="I2392" i="2"/>
  <c r="I2393" i="2"/>
  <c r="I2394" i="2"/>
  <c r="I2395" i="2"/>
  <c r="I2396" i="2"/>
  <c r="I2397" i="2"/>
  <c r="I2398" i="2"/>
  <c r="I2399" i="2"/>
  <c r="I2400" i="2"/>
  <c r="I2401" i="2"/>
  <c r="I2402" i="2"/>
  <c r="I2403" i="2"/>
  <c r="I2404" i="2"/>
  <c r="I2405" i="2"/>
  <c r="I2406" i="2"/>
  <c r="I2407" i="2"/>
  <c r="I2408" i="2"/>
  <c r="I2409" i="2"/>
  <c r="I2410" i="2"/>
  <c r="I2411" i="2"/>
  <c r="I2412" i="2"/>
  <c r="I2413" i="2"/>
  <c r="I2414" i="2"/>
  <c r="I2417" i="2"/>
  <c r="I2418" i="2"/>
  <c r="I2419" i="2"/>
  <c r="I2420" i="2"/>
  <c r="I2421" i="2"/>
  <c r="I2422" i="2"/>
  <c r="I2423" i="2"/>
  <c r="I2424" i="2"/>
  <c r="I2425" i="2"/>
  <c r="I2426" i="2"/>
  <c r="I2427" i="2"/>
  <c r="I2428" i="2"/>
  <c r="I2429" i="2"/>
  <c r="I2430" i="2"/>
  <c r="I2431" i="2"/>
  <c r="I2432" i="2"/>
  <c r="I2433" i="2"/>
  <c r="I2434" i="2"/>
  <c r="I2435" i="2"/>
  <c r="I2436" i="2"/>
  <c r="I2437" i="2"/>
  <c r="I2438" i="2"/>
  <c r="I2439" i="2"/>
  <c r="I2440" i="2"/>
  <c r="I2441" i="2"/>
  <c r="I2442" i="2"/>
  <c r="I2443" i="2"/>
  <c r="I2444" i="2"/>
  <c r="I2445" i="2"/>
  <c r="I2446" i="2"/>
  <c r="I2447" i="2"/>
  <c r="I2448" i="2"/>
  <c r="I2449" i="2"/>
  <c r="I2450" i="2"/>
  <c r="I2451" i="2"/>
  <c r="I2452" i="2"/>
  <c r="I2453" i="2"/>
  <c r="I2454" i="2"/>
  <c r="I2455" i="2"/>
  <c r="I2456" i="2"/>
  <c r="I2457" i="2"/>
  <c r="I2458" i="2"/>
  <c r="I2459" i="2"/>
  <c r="I2460" i="2"/>
  <c r="I2461" i="2"/>
  <c r="I2462" i="2"/>
  <c r="I2463" i="2"/>
  <c r="I2464" i="2"/>
  <c r="I2465" i="2"/>
  <c r="I2466" i="2"/>
  <c r="I2467" i="2"/>
  <c r="I2468" i="2"/>
  <c r="I2469" i="2"/>
  <c r="I2470" i="2"/>
  <c r="I2471" i="2"/>
  <c r="I2472" i="2"/>
  <c r="I2473" i="2"/>
  <c r="I2474" i="2"/>
  <c r="I2475" i="2"/>
  <c r="I2476" i="2"/>
  <c r="I2477" i="2"/>
  <c r="I2478" i="2"/>
  <c r="I2479" i="2"/>
  <c r="I2480" i="2"/>
  <c r="I2481" i="2"/>
  <c r="I2482" i="2"/>
  <c r="I2483" i="2"/>
  <c r="I2484" i="2"/>
  <c r="I2485" i="2"/>
  <c r="I2486" i="2"/>
  <c r="I2487" i="2"/>
  <c r="I2488" i="2"/>
  <c r="I2489" i="2"/>
  <c r="I2490" i="2"/>
  <c r="I2491" i="2"/>
  <c r="I2492" i="2"/>
  <c r="I2493" i="2"/>
  <c r="I2494" i="2"/>
  <c r="I2495" i="2"/>
  <c r="I2496" i="2"/>
  <c r="I2497" i="2"/>
  <c r="I2498" i="2"/>
  <c r="I2499" i="2"/>
  <c r="I2500" i="2"/>
  <c r="I2501" i="2"/>
  <c r="I2502" i="2"/>
  <c r="I2503" i="2"/>
  <c r="I2504" i="2"/>
  <c r="I2505" i="2"/>
  <c r="I2506" i="2"/>
  <c r="I2507" i="2"/>
  <c r="I2508" i="2"/>
  <c r="I2509" i="2"/>
  <c r="I2510" i="2"/>
  <c r="I2511" i="2"/>
  <c r="I2512" i="2"/>
  <c r="I2513" i="2"/>
  <c r="I2514" i="2"/>
  <c r="I2515" i="2"/>
  <c r="I2516" i="2"/>
  <c r="I2517" i="2"/>
  <c r="I2518" i="2"/>
  <c r="I2519" i="2"/>
  <c r="I2520" i="2"/>
  <c r="I2521" i="2"/>
  <c r="I2522" i="2"/>
  <c r="I2523" i="2"/>
  <c r="I2524" i="2"/>
  <c r="I2525" i="2"/>
  <c r="I2526" i="2"/>
  <c r="I2527" i="2"/>
  <c r="I2528" i="2"/>
  <c r="I2529" i="2"/>
  <c r="I2530" i="2"/>
  <c r="I2531" i="2"/>
  <c r="I2532" i="2"/>
  <c r="I2533" i="2"/>
  <c r="I2534" i="2"/>
  <c r="I2535" i="2"/>
  <c r="I2536" i="2"/>
  <c r="I2537" i="2"/>
  <c r="I2538" i="2"/>
  <c r="I2539" i="2"/>
  <c r="I2540" i="2"/>
  <c r="I2541" i="2"/>
  <c r="I2542" i="2"/>
  <c r="I2543" i="2"/>
  <c r="I2544" i="2"/>
  <c r="I2545" i="2"/>
  <c r="I2547" i="2"/>
  <c r="I2548" i="2"/>
  <c r="I2549" i="2"/>
  <c r="I2550" i="2"/>
  <c r="I2551" i="2"/>
  <c r="I2552" i="2"/>
  <c r="I2553" i="2"/>
  <c r="I2554" i="2"/>
  <c r="I2555" i="2"/>
  <c r="I2556" i="2"/>
  <c r="I2557" i="2"/>
  <c r="I2558" i="2"/>
  <c r="I2559" i="2"/>
  <c r="I2560" i="2"/>
  <c r="I2561" i="2"/>
  <c r="I2562" i="2"/>
  <c r="I2563" i="2"/>
  <c r="I2564" i="2"/>
  <c r="I2565" i="2"/>
  <c r="I2566" i="2"/>
  <c r="I2567" i="2"/>
  <c r="I2568" i="2"/>
  <c r="I2569" i="2"/>
  <c r="I2570" i="2"/>
  <c r="I2571" i="2"/>
  <c r="I2572" i="2"/>
  <c r="I2573" i="2"/>
  <c r="I2574" i="2"/>
  <c r="I2575" i="2"/>
  <c r="I2576" i="2"/>
  <c r="I2577" i="2"/>
  <c r="I2578" i="2"/>
  <c r="I2579" i="2"/>
  <c r="I2580" i="2"/>
  <c r="I2581" i="2"/>
  <c r="I2582" i="2"/>
  <c r="I2583" i="2"/>
  <c r="I2584" i="2"/>
  <c r="I2585" i="2"/>
  <c r="I2586" i="2"/>
  <c r="I2587" i="2"/>
  <c r="I2588" i="2"/>
  <c r="I2589" i="2"/>
  <c r="I2590" i="2"/>
  <c r="I2591" i="2"/>
  <c r="I2592" i="2"/>
  <c r="I2593" i="2"/>
  <c r="I2594" i="2"/>
  <c r="I2595" i="2"/>
  <c r="I2596" i="2"/>
  <c r="I2597" i="2"/>
  <c r="I2598" i="2"/>
  <c r="I2599" i="2"/>
  <c r="I2600" i="2"/>
  <c r="I2601" i="2"/>
  <c r="I2602" i="2"/>
  <c r="I2603" i="2"/>
  <c r="I2604" i="2"/>
  <c r="I2605" i="2"/>
  <c r="I2606" i="2"/>
  <c r="I2607" i="2"/>
  <c r="I2608" i="2"/>
  <c r="I2609" i="2"/>
  <c r="I2610" i="2"/>
  <c r="I2611" i="2"/>
  <c r="I2612" i="2"/>
  <c r="I2613" i="2"/>
  <c r="I2614" i="2"/>
  <c r="I2615" i="2"/>
  <c r="I2616" i="2"/>
  <c r="I2617" i="2"/>
  <c r="I2618" i="2"/>
  <c r="I2619" i="2"/>
  <c r="I2620" i="2"/>
  <c r="I2621" i="2"/>
  <c r="I2622" i="2"/>
  <c r="I2623" i="2"/>
  <c r="I2624" i="2"/>
  <c r="I2625" i="2"/>
  <c r="I2626" i="2"/>
  <c r="I2627" i="2"/>
  <c r="I2628" i="2"/>
  <c r="I2629" i="2"/>
  <c r="I2630" i="2"/>
  <c r="I2631" i="2"/>
  <c r="I2632" i="2"/>
  <c r="I2633" i="2"/>
  <c r="I2634" i="2"/>
  <c r="I2635" i="2"/>
  <c r="I2636" i="2"/>
  <c r="I2637" i="2"/>
  <c r="I2638" i="2"/>
  <c r="I2639" i="2"/>
  <c r="I2640" i="2"/>
  <c r="I2641" i="2"/>
  <c r="I2642" i="2"/>
  <c r="I2643" i="2"/>
  <c r="I2644" i="2"/>
  <c r="I2645" i="2"/>
  <c r="I2646" i="2"/>
  <c r="I2647" i="2"/>
  <c r="I2648" i="2"/>
  <c r="I2649" i="2"/>
  <c r="I2650" i="2"/>
  <c r="I2651" i="2"/>
  <c r="I2652" i="2"/>
  <c r="I2653" i="2"/>
  <c r="I2654" i="2"/>
  <c r="I2655" i="2"/>
  <c r="I2656" i="2"/>
  <c r="I2657" i="2"/>
  <c r="I2658" i="2"/>
  <c r="I2659" i="2"/>
  <c r="I2660" i="2"/>
  <c r="I2661" i="2"/>
  <c r="I2662" i="2"/>
  <c r="I2663" i="2"/>
  <c r="I2664" i="2"/>
  <c r="I2665" i="2"/>
  <c r="I2666" i="2"/>
  <c r="I2667" i="2"/>
  <c r="I2668" i="2"/>
  <c r="I2669" i="2"/>
  <c r="I2670" i="2"/>
  <c r="I2671" i="2"/>
  <c r="I2672" i="2"/>
  <c r="I2673" i="2"/>
  <c r="I2674" i="2"/>
  <c r="I2675" i="2"/>
  <c r="I2676" i="2"/>
  <c r="I2677" i="2"/>
  <c r="I2678" i="2"/>
  <c r="I2679" i="2"/>
  <c r="I2680" i="2"/>
  <c r="I2681" i="2"/>
  <c r="I2682" i="2"/>
  <c r="I2683" i="2"/>
  <c r="I2684" i="2"/>
  <c r="I2685" i="2"/>
  <c r="I2686" i="2"/>
  <c r="I2687" i="2"/>
  <c r="I2688" i="2"/>
  <c r="I2689" i="2"/>
  <c r="I2690" i="2"/>
  <c r="I2691" i="2"/>
  <c r="I2692" i="2"/>
  <c r="I2693" i="2"/>
  <c r="I2694" i="2"/>
  <c r="I2695" i="2"/>
  <c r="I2696" i="2"/>
  <c r="I2698" i="2"/>
  <c r="I2699" i="2"/>
  <c r="I2700" i="2"/>
  <c r="I2701" i="2"/>
  <c r="I2702" i="2"/>
  <c r="I2703" i="2"/>
  <c r="I2704" i="2"/>
  <c r="I2705" i="2"/>
  <c r="I2706" i="2"/>
  <c r="I2707" i="2"/>
  <c r="I2708" i="2"/>
  <c r="I2709" i="2"/>
  <c r="I2711" i="2"/>
  <c r="I2712" i="2"/>
  <c r="I2713" i="2"/>
  <c r="I2714" i="2"/>
  <c r="I2715" i="2"/>
  <c r="I2716" i="2"/>
  <c r="I2717" i="2"/>
  <c r="I2718" i="2"/>
  <c r="I2719" i="2"/>
  <c r="I2720" i="2"/>
  <c r="I2721" i="2"/>
  <c r="I2722" i="2"/>
  <c r="I2723" i="2"/>
  <c r="I2724" i="2"/>
  <c r="I2725" i="2"/>
  <c r="I2726" i="2"/>
  <c r="I2727" i="2"/>
  <c r="I2728" i="2"/>
  <c r="I2729" i="2"/>
  <c r="I2730" i="2"/>
  <c r="I2731" i="2"/>
  <c r="I2732" i="2"/>
  <c r="I2734" i="2"/>
  <c r="I2735" i="2"/>
  <c r="I2736" i="2"/>
  <c r="I2737" i="2"/>
  <c r="I2738" i="2"/>
  <c r="I2739" i="2"/>
  <c r="I2740" i="2"/>
  <c r="I2741" i="2"/>
  <c r="I2742" i="2"/>
  <c r="I2743" i="2"/>
  <c r="I2744" i="2"/>
  <c r="I2745" i="2"/>
  <c r="I2746" i="2"/>
  <c r="I2747" i="2"/>
  <c r="I2748" i="2"/>
  <c r="I2749" i="2"/>
  <c r="I2750" i="2"/>
  <c r="I2751" i="2"/>
  <c r="I2753" i="2"/>
  <c r="I2754" i="2"/>
  <c r="I2755" i="2"/>
  <c r="I2756" i="2"/>
  <c r="I2757" i="2"/>
  <c r="I2758" i="2"/>
  <c r="I2759" i="2"/>
  <c r="I2760" i="2"/>
  <c r="I2762" i="2"/>
  <c r="I2763" i="2"/>
  <c r="I2764" i="2"/>
  <c r="I2765" i="2"/>
  <c r="I2766" i="2"/>
  <c r="I2767" i="2"/>
  <c r="I2768" i="2"/>
  <c r="I2769" i="2"/>
  <c r="I2770" i="2"/>
  <c r="I2771" i="2"/>
  <c r="I2772" i="2"/>
  <c r="I2773" i="2"/>
  <c r="I2774" i="2"/>
  <c r="I2775" i="2"/>
  <c r="I2776" i="2"/>
  <c r="I2777" i="2"/>
  <c r="I2778" i="2"/>
  <c r="I2779" i="2"/>
  <c r="I2780" i="2"/>
  <c r="I2781" i="2"/>
  <c r="I2782" i="2"/>
  <c r="I2783" i="2"/>
  <c r="I2784" i="2"/>
  <c r="I2785" i="2"/>
  <c r="I2786" i="2"/>
  <c r="I2787" i="2"/>
  <c r="I2788" i="2"/>
  <c r="I2789" i="2"/>
  <c r="I2790" i="2"/>
  <c r="I2792" i="2"/>
  <c r="I2793" i="2"/>
  <c r="I2794" i="2"/>
  <c r="I2795" i="2"/>
  <c r="I2796" i="2"/>
  <c r="I2797" i="2"/>
  <c r="I2798" i="2"/>
  <c r="I2799" i="2"/>
  <c r="I2800" i="2"/>
  <c r="I2801" i="2"/>
  <c r="I2802" i="2"/>
  <c r="I2803" i="2"/>
  <c r="I2804" i="2"/>
  <c r="I2805" i="2"/>
  <c r="I2806" i="2"/>
  <c r="I2807" i="2"/>
  <c r="I2808" i="2"/>
  <c r="I2809" i="2"/>
  <c r="I2810" i="2"/>
  <c r="I2811" i="2"/>
  <c r="I2812" i="2"/>
  <c r="I2813" i="2"/>
  <c r="I2814" i="2"/>
  <c r="I2815" i="2"/>
  <c r="I2816" i="2"/>
  <c r="I2817" i="2"/>
  <c r="I2818" i="2"/>
  <c r="I2819" i="2"/>
  <c r="I2820" i="2"/>
  <c r="I2821" i="2"/>
  <c r="I2822" i="2"/>
  <c r="I2823" i="2"/>
  <c r="I2824" i="2"/>
  <c r="I2825" i="2"/>
  <c r="I2826" i="2"/>
  <c r="I2827" i="2"/>
  <c r="I2828" i="2"/>
  <c r="I2829" i="2"/>
  <c r="I2830" i="2"/>
  <c r="I2831" i="2"/>
  <c r="I2832" i="2"/>
  <c r="I2833" i="2"/>
  <c r="I2834" i="2"/>
  <c r="I2835" i="2"/>
  <c r="I2836" i="2"/>
  <c r="I2837" i="2"/>
  <c r="I2838" i="2"/>
  <c r="I2839" i="2"/>
  <c r="I2840" i="2"/>
  <c r="I2841" i="2"/>
  <c r="I2842" i="2"/>
  <c r="I2843" i="2"/>
  <c r="I2844" i="2"/>
  <c r="I2845" i="2"/>
  <c r="I2846" i="2"/>
  <c r="I2847" i="2"/>
  <c r="I2848" i="2"/>
  <c r="I2849" i="2"/>
  <c r="I2850" i="2"/>
  <c r="I2851" i="2"/>
  <c r="I2852" i="2"/>
  <c r="I2853" i="2"/>
  <c r="I2854" i="2"/>
  <c r="I2855" i="2"/>
  <c r="I2856" i="2"/>
  <c r="I2857" i="2"/>
  <c r="I2858" i="2"/>
  <c r="I2859" i="2"/>
  <c r="I2860" i="2"/>
  <c r="I2861" i="2"/>
  <c r="I2862" i="2"/>
  <c r="I2863" i="2"/>
  <c r="I2864" i="2"/>
  <c r="I2866" i="2"/>
  <c r="I2867" i="2"/>
  <c r="I2868" i="2"/>
  <c r="I2869" i="2"/>
  <c r="I2870" i="2"/>
  <c r="I2871" i="2"/>
  <c r="I2872" i="2"/>
  <c r="I2873" i="2"/>
  <c r="I2874" i="2"/>
  <c r="I2875" i="2"/>
  <c r="I2876" i="2"/>
  <c r="I2877" i="2"/>
  <c r="I2878" i="2"/>
  <c r="I2879" i="2"/>
  <c r="I2880" i="2"/>
  <c r="I2881" i="2"/>
  <c r="I2882" i="2"/>
  <c r="I2883" i="2"/>
  <c r="I2884" i="2"/>
  <c r="I2885" i="2"/>
  <c r="I2886" i="2"/>
  <c r="I2887" i="2"/>
  <c r="I2888" i="2"/>
  <c r="I2889" i="2"/>
  <c r="I2890" i="2"/>
  <c r="I2891" i="2"/>
  <c r="I2892" i="2"/>
  <c r="I2893" i="2"/>
  <c r="I2894" i="2"/>
  <c r="I2895" i="2"/>
  <c r="I2896" i="2"/>
  <c r="I2897" i="2"/>
  <c r="I2898" i="2"/>
  <c r="I2899" i="2"/>
  <c r="I2900" i="2"/>
  <c r="I2901" i="2"/>
  <c r="I2902" i="2"/>
  <c r="I2903" i="2"/>
  <c r="I2904" i="2"/>
  <c r="I2905" i="2"/>
  <c r="I2906" i="2"/>
  <c r="I2907" i="2"/>
  <c r="I2908" i="2"/>
  <c r="I2909" i="2"/>
  <c r="I2910" i="2"/>
  <c r="I2911" i="2"/>
  <c r="I2912" i="2"/>
  <c r="I2913" i="2"/>
  <c r="I2914" i="2"/>
  <c r="I2915" i="2"/>
  <c r="I2916" i="2"/>
  <c r="I2917" i="2"/>
  <c r="I2918" i="2"/>
  <c r="I2919" i="2"/>
  <c r="I2920" i="2"/>
  <c r="I2921" i="2"/>
  <c r="I2922" i="2"/>
  <c r="I2923" i="2"/>
  <c r="I2924" i="2"/>
  <c r="I2925" i="2"/>
  <c r="I2926" i="2"/>
  <c r="I2927" i="2"/>
  <c r="I2928" i="2"/>
  <c r="I2929" i="2"/>
  <c r="I2930" i="2"/>
  <c r="I2931" i="2"/>
  <c r="I2932" i="2"/>
  <c r="I2933" i="2"/>
  <c r="I2934" i="2"/>
  <c r="I2935" i="2"/>
  <c r="I2936" i="2"/>
  <c r="I2937" i="2"/>
  <c r="I2938" i="2"/>
  <c r="I2939" i="2"/>
  <c r="I2940" i="2"/>
  <c r="I2941" i="2"/>
  <c r="I2942" i="2"/>
  <c r="I2943" i="2"/>
  <c r="I2944" i="2"/>
  <c r="I2945" i="2"/>
  <c r="I2946" i="2"/>
  <c r="I2947" i="2"/>
  <c r="I2948" i="2"/>
  <c r="I2949" i="2"/>
  <c r="I2950" i="2"/>
  <c r="I2951" i="2"/>
  <c r="I2952" i="2"/>
  <c r="I2953" i="2"/>
  <c r="I2954" i="2"/>
  <c r="I2955" i="2"/>
  <c r="I2956" i="2"/>
  <c r="I2957" i="2"/>
  <c r="I2958" i="2"/>
  <c r="I2959" i="2"/>
  <c r="I2960" i="2"/>
  <c r="I2961" i="2"/>
  <c r="I2962" i="2"/>
  <c r="I2963" i="2"/>
  <c r="I2964" i="2"/>
  <c r="I2965" i="2"/>
  <c r="I2966" i="2"/>
  <c r="I2967" i="2"/>
  <c r="I2968" i="2"/>
  <c r="I2969" i="2"/>
  <c r="I2970" i="2"/>
  <c r="I2971" i="2"/>
  <c r="I2972" i="2"/>
  <c r="I2973" i="2"/>
  <c r="I2974" i="2"/>
  <c r="I2975" i="2"/>
  <c r="I2976" i="2"/>
  <c r="I2977" i="2"/>
  <c r="I2978" i="2"/>
  <c r="I2979" i="2"/>
  <c r="I2981" i="2"/>
  <c r="I2982" i="2"/>
  <c r="I2983" i="2"/>
  <c r="I2984" i="2"/>
  <c r="I2985" i="2"/>
  <c r="I2986" i="2"/>
  <c r="I2987" i="2"/>
  <c r="I2988" i="2"/>
  <c r="I2989" i="2"/>
  <c r="I2990" i="2"/>
  <c r="I2991" i="2"/>
  <c r="I2992" i="2"/>
  <c r="I2993" i="2"/>
  <c r="I2994" i="2"/>
  <c r="I2995" i="2"/>
  <c r="I2996" i="2"/>
  <c r="I2997" i="2"/>
  <c r="I2998" i="2"/>
  <c r="I2999" i="2"/>
  <c r="I3000" i="2"/>
  <c r="I3001" i="2"/>
  <c r="I3002" i="2"/>
  <c r="I3003" i="2"/>
  <c r="I3004" i="2"/>
  <c r="I3005" i="2"/>
  <c r="I3006" i="2"/>
  <c r="I3007" i="2"/>
  <c r="I3008" i="2"/>
  <c r="I3009" i="2"/>
  <c r="I3010" i="2"/>
  <c r="I3011" i="2"/>
  <c r="I3012" i="2"/>
  <c r="I3013" i="2"/>
  <c r="I3014" i="2"/>
  <c r="I3015" i="2"/>
  <c r="I3016" i="2"/>
  <c r="I3017" i="2"/>
  <c r="I3018" i="2"/>
  <c r="I3019" i="2"/>
  <c r="I3020" i="2"/>
  <c r="I3021" i="2"/>
  <c r="I3022" i="2"/>
  <c r="I3023" i="2"/>
  <c r="I3024" i="2"/>
  <c r="I3025" i="2"/>
  <c r="I3026" i="2"/>
  <c r="I3027" i="2"/>
  <c r="I3028" i="2"/>
  <c r="I3029" i="2"/>
  <c r="I3030" i="2"/>
  <c r="I3031" i="2"/>
  <c r="I3032" i="2"/>
  <c r="I3033" i="2"/>
  <c r="I3034" i="2"/>
  <c r="I3035" i="2"/>
  <c r="I3036" i="2"/>
  <c r="I3037" i="2"/>
  <c r="I3038" i="2"/>
  <c r="I3039" i="2"/>
  <c r="I3040" i="2"/>
  <c r="I3041" i="2"/>
  <c r="I3042" i="2"/>
  <c r="I3043" i="2"/>
  <c r="I3044" i="2"/>
  <c r="I3045" i="2"/>
  <c r="I3046" i="2"/>
  <c r="I3047" i="2"/>
  <c r="I3048" i="2"/>
  <c r="I3049" i="2"/>
  <c r="I3050" i="2"/>
  <c r="I3051" i="2"/>
  <c r="I3052" i="2"/>
  <c r="I3053" i="2"/>
  <c r="I3054" i="2"/>
  <c r="I3055" i="2"/>
  <c r="I3056" i="2"/>
  <c r="I3057" i="2"/>
  <c r="I3058" i="2"/>
  <c r="I3059" i="2"/>
  <c r="I3060" i="2"/>
  <c r="I3061" i="2"/>
  <c r="I3062" i="2"/>
  <c r="I3063" i="2"/>
  <c r="I3064" i="2"/>
  <c r="I3065" i="2"/>
  <c r="I3066" i="2"/>
  <c r="I3067" i="2"/>
  <c r="I3068" i="2"/>
  <c r="I3069" i="2"/>
  <c r="I3070" i="2"/>
  <c r="I3071" i="2"/>
  <c r="I3072" i="2"/>
  <c r="I3073" i="2"/>
  <c r="I3074" i="2"/>
  <c r="I3075" i="2"/>
  <c r="I3076" i="2"/>
  <c r="I3077" i="2"/>
  <c r="I3078" i="2"/>
  <c r="I3079" i="2"/>
  <c r="I3080" i="2"/>
  <c r="I3081" i="2"/>
  <c r="I3082" i="2"/>
  <c r="I3083" i="2"/>
  <c r="I3084" i="2"/>
  <c r="I3085" i="2"/>
  <c r="I3086" i="2"/>
  <c r="I3087" i="2"/>
  <c r="I3088" i="2"/>
  <c r="I3089" i="2"/>
  <c r="I3090" i="2"/>
  <c r="I3091" i="2"/>
  <c r="I3092" i="2"/>
  <c r="I3093" i="2"/>
  <c r="I3094" i="2"/>
  <c r="I3095" i="2"/>
  <c r="I3096" i="2"/>
  <c r="I3097" i="2"/>
  <c r="I3098" i="2"/>
  <c r="I3099" i="2"/>
  <c r="I3100" i="2"/>
  <c r="I3101" i="2"/>
  <c r="I3102" i="2"/>
  <c r="I3103" i="2"/>
  <c r="I3104" i="2"/>
  <c r="I3105" i="2"/>
  <c r="I3106" i="2"/>
  <c r="I3107" i="2"/>
  <c r="I3108" i="2"/>
  <c r="I3109" i="2"/>
  <c r="I3110" i="2"/>
  <c r="I3111" i="2"/>
  <c r="I3112" i="2"/>
  <c r="I3113" i="2"/>
  <c r="I3114" i="2"/>
  <c r="I3115" i="2"/>
  <c r="I3116" i="2"/>
  <c r="I3117" i="2"/>
  <c r="I3118" i="2"/>
  <c r="I3119" i="2"/>
  <c r="I3120" i="2"/>
  <c r="I3121" i="2"/>
  <c r="I3122" i="2"/>
  <c r="I3123" i="2"/>
  <c r="I3124" i="2"/>
  <c r="I3125" i="2"/>
  <c r="I3127" i="2"/>
  <c r="I3128" i="2"/>
  <c r="I3129" i="2"/>
  <c r="I3130" i="2"/>
  <c r="I3131" i="2"/>
  <c r="I3132" i="2"/>
  <c r="I3133" i="2"/>
  <c r="I3134" i="2"/>
  <c r="I3135" i="2"/>
  <c r="I3136" i="2"/>
  <c r="I3137" i="2"/>
  <c r="I3138" i="2"/>
  <c r="I3139" i="2"/>
  <c r="I3140" i="2"/>
  <c r="I3141" i="2"/>
  <c r="I3142" i="2"/>
  <c r="I3143" i="2"/>
  <c r="I3144" i="2"/>
  <c r="I3145" i="2"/>
  <c r="I3146" i="2"/>
  <c r="I3147" i="2"/>
  <c r="I3148" i="2"/>
  <c r="I3149" i="2"/>
  <c r="I3151" i="2"/>
  <c r="I3152" i="2"/>
  <c r="I3153" i="2"/>
  <c r="I3154" i="2"/>
  <c r="I3155" i="2"/>
  <c r="I3156" i="2"/>
  <c r="I3157" i="2"/>
  <c r="I3158" i="2"/>
  <c r="I3159" i="2"/>
  <c r="I3160" i="2"/>
  <c r="I3161" i="2"/>
  <c r="I3162" i="2"/>
  <c r="I3163" i="2"/>
  <c r="I3164" i="2"/>
  <c r="I3165" i="2"/>
  <c r="I3166" i="2"/>
  <c r="I3167" i="2"/>
  <c r="I3168" i="2"/>
  <c r="I3169" i="2"/>
  <c r="I3170" i="2"/>
  <c r="I3171" i="2"/>
  <c r="I3173" i="2"/>
  <c r="I3174" i="2"/>
  <c r="I3175" i="2"/>
  <c r="I3176" i="2"/>
  <c r="I3177" i="2"/>
  <c r="I3178" i="2"/>
  <c r="I3179" i="2"/>
  <c r="I3180" i="2"/>
  <c r="I3181" i="2"/>
  <c r="I3182" i="2"/>
  <c r="I3183" i="2"/>
  <c r="I3184" i="2"/>
  <c r="I3185" i="2"/>
  <c r="I3186" i="2"/>
  <c r="I3187" i="2"/>
  <c r="I3188" i="2"/>
  <c r="I3189" i="2"/>
  <c r="I3190" i="2"/>
  <c r="I3191" i="2"/>
  <c r="I3192" i="2"/>
  <c r="I3193" i="2"/>
  <c r="I3194" i="2"/>
  <c r="I3195" i="2"/>
  <c r="I3196" i="2"/>
  <c r="I3197" i="2"/>
  <c r="I3198" i="2"/>
  <c r="I3199" i="2"/>
  <c r="I3200" i="2"/>
  <c r="I3201" i="2"/>
  <c r="I3202" i="2"/>
  <c r="I3203" i="2"/>
  <c r="I3204" i="2"/>
  <c r="I3205" i="2"/>
  <c r="I3206" i="2"/>
  <c r="I3207" i="2"/>
  <c r="I3208" i="2"/>
  <c r="I3209" i="2"/>
  <c r="I3210" i="2"/>
  <c r="I3211" i="2"/>
  <c r="I3212" i="2"/>
  <c r="I3213" i="2"/>
  <c r="I3214" i="2"/>
  <c r="I3215" i="2"/>
  <c r="I3216" i="2"/>
  <c r="I3217" i="2"/>
  <c r="I3218" i="2"/>
  <c r="I3219" i="2"/>
  <c r="I3220" i="2"/>
  <c r="I3221" i="2"/>
  <c r="I3222" i="2"/>
  <c r="I3223" i="2"/>
  <c r="I3224" i="2"/>
  <c r="I3225" i="2"/>
  <c r="I3226" i="2"/>
  <c r="I3228" i="2"/>
  <c r="I3229" i="2"/>
  <c r="I3230" i="2"/>
  <c r="I3231" i="2"/>
  <c r="I3232" i="2"/>
  <c r="I3233" i="2"/>
  <c r="I3234" i="2"/>
  <c r="I3235" i="2"/>
  <c r="I3236" i="2"/>
  <c r="I3237" i="2"/>
  <c r="I3238" i="2"/>
  <c r="I3239" i="2"/>
  <c r="I3240" i="2"/>
  <c r="I3241" i="2"/>
  <c r="I3242" i="2"/>
  <c r="I3243" i="2"/>
  <c r="I3244" i="2"/>
  <c r="I3245" i="2"/>
  <c r="I3246" i="2"/>
  <c r="I3247" i="2"/>
  <c r="I3248" i="2"/>
  <c r="I3249" i="2"/>
  <c r="I3250" i="2"/>
  <c r="I3251" i="2"/>
  <c r="I3252" i="2"/>
  <c r="I3253" i="2"/>
  <c r="I3254" i="2"/>
  <c r="I3255" i="2"/>
  <c r="I3256" i="2"/>
  <c r="I3257" i="2"/>
  <c r="I3258" i="2"/>
  <c r="I3259" i="2"/>
  <c r="I3260" i="2"/>
  <c r="I3261" i="2"/>
  <c r="I3262" i="2"/>
  <c r="I3263" i="2"/>
  <c r="I3264" i="2"/>
  <c r="I3265" i="2"/>
  <c r="I3266" i="2"/>
  <c r="I3267" i="2"/>
  <c r="I3268" i="2"/>
  <c r="I3269" i="2"/>
  <c r="I3271" i="2"/>
  <c r="I3272" i="2"/>
  <c r="I3273" i="2"/>
  <c r="I3274" i="2"/>
  <c r="I3275" i="2"/>
  <c r="I3276" i="2"/>
  <c r="I3277" i="2"/>
  <c r="I3278" i="2"/>
  <c r="I3279" i="2"/>
  <c r="I3280" i="2"/>
  <c r="I3281" i="2"/>
  <c r="I3282" i="2"/>
  <c r="I3283" i="2"/>
  <c r="I3284" i="2"/>
  <c r="I3285" i="2"/>
  <c r="I3286" i="2"/>
  <c r="I3287" i="2"/>
  <c r="I3288" i="2"/>
  <c r="I3289" i="2"/>
  <c r="I3290" i="2"/>
  <c r="I3291" i="2"/>
  <c r="I3292" i="2"/>
  <c r="I3293" i="2"/>
  <c r="I3294" i="2"/>
  <c r="I3295" i="2"/>
  <c r="I3296" i="2"/>
  <c r="I3297" i="2"/>
  <c r="I3298" i="2"/>
  <c r="I3299" i="2"/>
  <c r="I3300" i="2"/>
  <c r="I3301" i="2"/>
  <c r="I3302" i="2"/>
  <c r="I3303" i="2"/>
  <c r="I3304" i="2"/>
  <c r="I3305" i="2"/>
  <c r="I3306" i="2"/>
  <c r="I3307" i="2"/>
  <c r="I3308" i="2"/>
  <c r="I3309" i="2"/>
  <c r="I3310" i="2"/>
  <c r="I3311" i="2"/>
  <c r="I3312" i="2"/>
  <c r="I3313" i="2"/>
  <c r="I3314" i="2"/>
  <c r="I3315" i="2"/>
  <c r="I3316" i="2"/>
  <c r="I3317" i="2"/>
  <c r="I3318" i="2"/>
  <c r="I3319" i="2"/>
  <c r="I3320" i="2"/>
  <c r="I3321" i="2"/>
  <c r="I3322" i="2"/>
  <c r="I3323" i="2"/>
  <c r="I3324" i="2"/>
  <c r="I3325" i="2"/>
  <c r="I3326" i="2"/>
  <c r="I3327" i="2"/>
  <c r="I3328" i="2"/>
  <c r="I3329" i="2"/>
  <c r="I3330" i="2"/>
  <c r="I3331" i="2"/>
  <c r="I3334" i="2"/>
  <c r="I3335" i="2"/>
  <c r="I3336" i="2"/>
  <c r="I3337" i="2"/>
  <c r="I3338" i="2"/>
  <c r="I3339" i="2"/>
  <c r="I3340" i="2"/>
  <c r="I3341" i="2"/>
  <c r="I3342" i="2"/>
  <c r="I3343" i="2"/>
  <c r="I3344" i="2"/>
  <c r="I3345" i="2"/>
  <c r="I3346" i="2"/>
  <c r="I3347" i="2"/>
  <c r="I3348" i="2"/>
  <c r="I3349" i="2"/>
  <c r="I3350" i="2"/>
  <c r="I3351" i="2"/>
  <c r="I3352" i="2"/>
  <c r="I3353" i="2"/>
  <c r="I3354" i="2"/>
  <c r="I3355" i="2"/>
  <c r="I3356" i="2"/>
  <c r="I3357" i="2"/>
  <c r="I3358" i="2"/>
  <c r="I3359" i="2"/>
  <c r="I3360" i="2"/>
  <c r="I3361" i="2"/>
  <c r="I3362" i="2"/>
  <c r="I3363" i="2"/>
  <c r="I3364" i="2"/>
  <c r="I3365" i="2"/>
  <c r="I3366" i="2"/>
  <c r="I3367" i="2"/>
  <c r="I3368" i="2"/>
  <c r="I3369" i="2"/>
  <c r="I3370" i="2"/>
  <c r="I3371" i="2"/>
  <c r="I3372" i="2"/>
  <c r="I3373" i="2"/>
  <c r="I3374" i="2"/>
  <c r="I3375" i="2"/>
  <c r="I3376" i="2"/>
  <c r="I3377" i="2"/>
  <c r="I3378" i="2"/>
  <c r="I3379" i="2"/>
  <c r="I3380" i="2"/>
  <c r="I3381" i="2"/>
  <c r="I3382" i="2"/>
  <c r="I3383" i="2"/>
  <c r="I3384" i="2"/>
  <c r="I3385" i="2"/>
  <c r="I3386" i="2"/>
  <c r="I3387" i="2"/>
  <c r="I3388" i="2"/>
  <c r="I3389" i="2"/>
  <c r="I3390" i="2"/>
  <c r="I3391" i="2"/>
  <c r="I3392" i="2"/>
  <c r="I3393" i="2"/>
  <c r="I3395" i="2"/>
  <c r="I3396" i="2"/>
  <c r="I3397" i="2"/>
  <c r="I3398" i="2"/>
  <c r="I3399" i="2"/>
  <c r="I3400" i="2"/>
  <c r="I3401" i="2"/>
  <c r="I3402" i="2"/>
  <c r="I3403" i="2"/>
  <c r="I3404" i="2"/>
  <c r="I3405" i="2"/>
  <c r="I3406" i="2"/>
  <c r="I3407" i="2"/>
  <c r="I3408" i="2"/>
  <c r="I3409" i="2"/>
  <c r="I3410" i="2"/>
  <c r="I3411" i="2"/>
  <c r="I3412" i="2"/>
  <c r="I3414" i="2"/>
  <c r="I3415" i="2"/>
  <c r="I3416" i="2"/>
  <c r="I3417" i="2"/>
  <c r="I3418" i="2"/>
  <c r="I3419" i="2"/>
  <c r="I3420" i="2"/>
  <c r="I3421" i="2"/>
  <c r="I3422" i="2"/>
  <c r="I3423" i="2"/>
  <c r="I3424" i="2"/>
  <c r="I3425" i="2"/>
  <c r="I3426" i="2"/>
  <c r="I3427" i="2"/>
  <c r="I3428" i="2"/>
  <c r="I3429" i="2"/>
  <c r="I3430" i="2"/>
  <c r="I3431" i="2"/>
  <c r="I3432" i="2"/>
  <c r="I3433" i="2"/>
  <c r="I3434" i="2"/>
  <c r="I3435" i="2"/>
  <c r="I3436" i="2"/>
  <c r="I3437" i="2"/>
  <c r="I3438" i="2"/>
  <c r="I3439" i="2"/>
  <c r="I3440" i="2"/>
  <c r="I3442" i="2"/>
  <c r="I3443" i="2"/>
  <c r="I3444" i="2"/>
  <c r="I3445" i="2"/>
  <c r="I3446" i="2"/>
  <c r="I3447" i="2"/>
  <c r="I3448" i="2"/>
  <c r="I3449" i="2"/>
  <c r="I3450" i="2"/>
  <c r="I3451" i="2"/>
  <c r="I3452" i="2"/>
  <c r="I3453" i="2"/>
  <c r="I3454" i="2"/>
  <c r="I3456" i="2"/>
  <c r="I3457" i="2"/>
  <c r="I3458" i="2"/>
  <c r="I3459" i="2"/>
  <c r="I3460" i="2"/>
  <c r="I3461" i="2"/>
  <c r="I3462" i="2"/>
  <c r="I3463" i="2"/>
  <c r="I3464" i="2"/>
  <c r="I3465" i="2"/>
  <c r="I3466" i="2"/>
  <c r="I3467" i="2"/>
  <c r="I3468" i="2"/>
  <c r="I3469" i="2"/>
  <c r="I3470" i="2"/>
  <c r="I3471" i="2"/>
  <c r="I3472" i="2"/>
  <c r="I3473" i="2"/>
  <c r="I3474" i="2"/>
  <c r="I3475" i="2"/>
  <c r="I3476" i="2"/>
  <c r="I3477" i="2"/>
  <c r="I3478" i="2"/>
  <c r="I3479" i="2"/>
  <c r="I3480" i="2"/>
  <c r="I3481" i="2"/>
  <c r="I3482" i="2"/>
  <c r="I3483" i="2"/>
  <c r="I3484" i="2"/>
  <c r="I3485" i="2"/>
  <c r="I3486" i="2"/>
  <c r="I3487" i="2"/>
  <c r="I3488" i="2"/>
  <c r="I3489" i="2"/>
  <c r="I3490" i="2"/>
  <c r="I3491" i="2"/>
  <c r="I3492" i="2"/>
  <c r="I3493" i="2"/>
  <c r="I3494" i="2"/>
  <c r="I3495" i="2"/>
  <c r="I3496" i="2"/>
  <c r="I3497" i="2"/>
  <c r="I3498" i="2"/>
  <c r="I3499" i="2"/>
  <c r="I3500" i="2"/>
  <c r="I3501" i="2"/>
  <c r="I3502" i="2"/>
  <c r="I3503" i="2"/>
  <c r="I3504" i="2"/>
  <c r="I3505" i="2"/>
  <c r="I3506" i="2"/>
  <c r="I3507" i="2"/>
  <c r="I3508" i="2"/>
  <c r="I3509" i="2"/>
  <c r="I3510" i="2"/>
  <c r="I3511" i="2"/>
  <c r="I3512" i="2"/>
  <c r="I3513" i="2"/>
  <c r="I3514" i="2"/>
  <c r="I3515" i="2"/>
  <c r="I3516" i="2"/>
  <c r="I3517" i="2"/>
  <c r="I3518" i="2"/>
  <c r="I3519" i="2"/>
  <c r="I3520" i="2"/>
  <c r="I3521" i="2"/>
  <c r="I3522" i="2"/>
  <c r="I3523" i="2"/>
  <c r="I3524" i="2"/>
  <c r="I3525" i="2"/>
  <c r="I3526" i="2"/>
  <c r="I3527" i="2"/>
  <c r="I3528" i="2"/>
  <c r="I3529" i="2"/>
  <c r="I3530" i="2"/>
  <c r="I3531" i="2"/>
  <c r="I3532" i="2"/>
  <c r="I3533" i="2"/>
  <c r="I3534" i="2"/>
  <c r="I3535" i="2"/>
  <c r="I3536" i="2"/>
  <c r="I3537" i="2"/>
  <c r="I3538" i="2"/>
  <c r="I3539" i="2"/>
  <c r="I3540" i="2"/>
  <c r="I3541" i="2"/>
  <c r="I3542" i="2"/>
  <c r="I3543" i="2"/>
  <c r="I3544" i="2"/>
  <c r="I3545" i="2"/>
  <c r="I3546" i="2"/>
  <c r="I3547" i="2"/>
  <c r="I3548" i="2"/>
  <c r="I3549" i="2"/>
  <c r="I3550" i="2"/>
  <c r="I3551" i="2"/>
  <c r="I3552" i="2"/>
  <c r="I3553" i="2"/>
  <c r="I3554" i="2"/>
  <c r="I3555" i="2"/>
  <c r="I3556" i="2"/>
  <c r="I3557" i="2"/>
  <c r="I3558" i="2"/>
  <c r="I3559" i="2"/>
  <c r="I3560" i="2"/>
  <c r="I3562" i="2"/>
  <c r="I3563" i="2"/>
  <c r="I3564" i="2"/>
  <c r="I3565" i="2"/>
  <c r="I3566" i="2"/>
  <c r="I3567" i="2"/>
  <c r="I3568" i="2"/>
  <c r="I3569" i="2"/>
  <c r="I3570" i="2"/>
  <c r="I3571" i="2"/>
  <c r="I3572" i="2"/>
  <c r="I3573" i="2"/>
  <c r="I3574" i="2"/>
  <c r="I3575" i="2"/>
  <c r="I3576" i="2"/>
  <c r="I3577" i="2"/>
  <c r="I3578" i="2"/>
  <c r="I3579" i="2"/>
  <c r="I3580" i="2"/>
  <c r="I3581" i="2"/>
  <c r="I3582" i="2"/>
  <c r="I3583" i="2"/>
  <c r="I3584" i="2"/>
  <c r="I3585" i="2"/>
  <c r="I3586" i="2"/>
  <c r="I3587" i="2"/>
  <c r="I3588" i="2"/>
  <c r="I3589" i="2"/>
  <c r="I3590" i="2"/>
  <c r="I3591" i="2"/>
  <c r="I3592" i="2"/>
  <c r="I3593" i="2"/>
  <c r="I3594" i="2"/>
  <c r="I3595" i="2"/>
  <c r="I3596" i="2"/>
  <c r="I3597" i="2"/>
  <c r="I3598" i="2"/>
  <c r="I3599" i="2"/>
  <c r="I3600" i="2"/>
  <c r="I3601" i="2"/>
  <c r="I3602" i="2"/>
  <c r="I3603" i="2"/>
  <c r="I3604" i="2"/>
  <c r="I3605" i="2"/>
  <c r="I3606" i="2"/>
  <c r="I3607" i="2"/>
  <c r="I3608" i="2"/>
  <c r="I3609" i="2"/>
  <c r="I3610" i="2"/>
  <c r="I3611" i="2"/>
  <c r="I3612" i="2"/>
  <c r="I3613" i="2"/>
  <c r="I3614" i="2"/>
  <c r="I3615" i="2"/>
  <c r="I3616" i="2"/>
  <c r="I3617" i="2"/>
  <c r="I3618" i="2"/>
  <c r="I3619" i="2"/>
  <c r="I3620" i="2"/>
  <c r="I3621" i="2"/>
  <c r="I3622" i="2"/>
  <c r="I3623" i="2"/>
  <c r="I3624" i="2"/>
  <c r="I3625" i="2"/>
  <c r="I3626" i="2"/>
  <c r="I3627" i="2"/>
  <c r="I3628" i="2"/>
  <c r="I3629" i="2"/>
  <c r="I3630" i="2"/>
  <c r="I3631" i="2"/>
  <c r="I3633" i="2"/>
  <c r="I3634" i="2"/>
  <c r="I3635" i="2"/>
  <c r="I3636" i="2"/>
  <c r="I3637" i="2"/>
  <c r="I3638" i="2"/>
  <c r="I3639" i="2"/>
  <c r="I3640" i="2"/>
  <c r="I3641" i="2"/>
  <c r="I3642" i="2"/>
  <c r="I3643" i="2"/>
  <c r="I3644" i="2"/>
  <c r="I3645" i="2"/>
  <c r="I3646" i="2"/>
  <c r="I3647" i="2"/>
  <c r="I3648" i="2"/>
  <c r="I3649" i="2"/>
  <c r="I3650" i="2"/>
  <c r="I3651" i="2"/>
  <c r="I3652" i="2"/>
  <c r="I3653" i="2"/>
  <c r="I3654" i="2"/>
  <c r="I3655" i="2"/>
  <c r="I3656" i="2"/>
  <c r="I3657" i="2"/>
  <c r="I3658" i="2"/>
  <c r="I3659" i="2"/>
  <c r="I3660" i="2"/>
  <c r="I3661" i="2"/>
  <c r="I3662" i="2"/>
  <c r="I3663" i="2"/>
  <c r="I3664" i="2"/>
  <c r="I3665" i="2"/>
  <c r="I3666" i="2"/>
  <c r="I3667" i="2"/>
  <c r="I3668" i="2"/>
  <c r="I3669" i="2"/>
  <c r="I3670" i="2"/>
  <c r="I3671" i="2"/>
  <c r="I3672" i="2"/>
  <c r="I3673" i="2"/>
  <c r="I3674" i="2"/>
  <c r="I3675" i="2"/>
  <c r="I3676" i="2"/>
  <c r="I3677" i="2"/>
  <c r="I3678" i="2"/>
  <c r="I3679" i="2"/>
  <c r="I3680" i="2"/>
  <c r="I3681" i="2"/>
  <c r="I3682" i="2"/>
  <c r="I3683" i="2"/>
  <c r="I3684" i="2"/>
  <c r="I3685" i="2"/>
  <c r="I3686" i="2"/>
  <c r="I3687" i="2"/>
  <c r="I3688" i="2"/>
  <c r="I3689" i="2"/>
  <c r="I3690" i="2"/>
  <c r="I3691" i="2"/>
  <c r="I3692" i="2"/>
  <c r="I3693" i="2"/>
  <c r="I3694" i="2"/>
  <c r="I3695" i="2"/>
  <c r="I3696" i="2"/>
  <c r="I3697" i="2"/>
  <c r="I3698" i="2"/>
  <c r="I3699" i="2"/>
  <c r="I3700" i="2"/>
  <c r="I3701" i="2"/>
  <c r="I3702" i="2"/>
  <c r="I3703" i="2"/>
  <c r="I3704" i="2"/>
  <c r="I3705" i="2"/>
  <c r="I3706" i="2"/>
  <c r="I3707" i="2"/>
  <c r="I3708" i="2"/>
  <c r="I3709" i="2"/>
  <c r="I3710" i="2"/>
  <c r="I3711" i="2"/>
  <c r="I3712" i="2"/>
  <c r="I3713" i="2"/>
  <c r="I3714" i="2"/>
  <c r="I3715" i="2"/>
  <c r="I3716" i="2"/>
  <c r="I3717" i="2"/>
  <c r="I3718" i="2"/>
  <c r="I3719" i="2"/>
  <c r="I3720" i="2"/>
  <c r="I3721" i="2"/>
  <c r="I3722" i="2"/>
  <c r="I3723" i="2"/>
  <c r="I3724" i="2"/>
  <c r="I3725" i="2"/>
  <c r="I3726" i="2"/>
  <c r="I3727" i="2"/>
  <c r="I3728" i="2"/>
  <c r="I3729" i="2"/>
  <c r="I3730" i="2"/>
  <c r="I3731" i="2"/>
  <c r="I3732" i="2"/>
  <c r="I3733" i="2"/>
  <c r="I3734" i="2"/>
  <c r="I3735" i="2"/>
  <c r="I3736" i="2"/>
  <c r="I3737" i="2"/>
  <c r="I3738" i="2"/>
  <c r="I3739" i="2"/>
  <c r="I3740" i="2"/>
  <c r="I3741" i="2"/>
  <c r="I3742" i="2"/>
  <c r="I3743" i="2"/>
  <c r="I3744" i="2"/>
  <c r="I3745" i="2"/>
  <c r="I3746" i="2"/>
  <c r="I3747" i="2"/>
  <c r="I3748" i="2"/>
  <c r="I3749" i="2"/>
  <c r="I3750" i="2"/>
  <c r="I3751" i="2"/>
  <c r="I3752" i="2"/>
  <c r="I3753" i="2"/>
  <c r="I3754" i="2"/>
  <c r="I3755" i="2"/>
  <c r="I3756" i="2"/>
  <c r="I3757" i="2"/>
  <c r="I3758" i="2"/>
  <c r="I3759" i="2"/>
  <c r="I3760" i="2"/>
  <c r="I3761" i="2"/>
  <c r="I3762" i="2"/>
  <c r="I3763" i="2"/>
  <c r="I3764" i="2"/>
  <c r="I3765" i="2"/>
  <c r="I3766" i="2"/>
  <c r="I3767" i="2"/>
  <c r="I3768" i="2"/>
  <c r="I3769" i="2"/>
  <c r="I3770" i="2"/>
  <c r="I3771" i="2"/>
  <c r="I3772" i="2"/>
  <c r="I3773" i="2"/>
  <c r="I3774" i="2"/>
  <c r="I3775" i="2"/>
  <c r="I3776" i="2"/>
  <c r="I3777" i="2"/>
  <c r="I3778" i="2"/>
  <c r="I3779" i="2"/>
  <c r="I3780" i="2"/>
  <c r="I3781" i="2"/>
  <c r="I3782" i="2"/>
  <c r="I3783" i="2"/>
  <c r="I3784" i="2"/>
  <c r="I3785" i="2"/>
  <c r="I3786" i="2"/>
  <c r="I3787" i="2"/>
  <c r="I3788" i="2"/>
  <c r="I3789" i="2"/>
  <c r="I3790" i="2"/>
  <c r="I3791" i="2"/>
  <c r="I3792" i="2"/>
  <c r="I3793" i="2"/>
  <c r="I3794" i="2"/>
  <c r="I3795" i="2"/>
  <c r="I3796" i="2"/>
  <c r="I3798" i="2"/>
  <c r="I3799" i="2"/>
  <c r="I3800" i="2"/>
  <c r="I3801" i="2"/>
  <c r="I3802" i="2"/>
  <c r="I3803" i="2"/>
  <c r="I3804" i="2"/>
  <c r="I3805" i="2"/>
  <c r="I3806" i="2"/>
  <c r="I3807" i="2"/>
  <c r="I3808" i="2"/>
  <c r="I3809" i="2"/>
  <c r="I3810" i="2"/>
  <c r="I3811" i="2"/>
  <c r="I3812" i="2"/>
  <c r="I3813" i="2"/>
  <c r="I3814" i="2"/>
  <c r="I3815" i="2"/>
  <c r="I3816" i="2"/>
  <c r="I3817" i="2"/>
  <c r="I3818" i="2"/>
  <c r="I3819" i="2"/>
  <c r="I3820" i="2"/>
  <c r="I3821" i="2"/>
  <c r="I3822" i="2"/>
  <c r="I3823" i="2"/>
  <c r="I3824" i="2"/>
  <c r="I3825" i="2"/>
  <c r="I3826" i="2"/>
  <c r="I3827" i="2"/>
  <c r="I3828" i="2"/>
  <c r="I3829" i="2"/>
  <c r="I3830" i="2"/>
  <c r="I3831" i="2"/>
  <c r="I3832" i="2"/>
  <c r="I3833" i="2"/>
  <c r="I3834" i="2"/>
  <c r="I3835" i="2"/>
  <c r="I3836" i="2"/>
  <c r="I3837" i="2"/>
  <c r="I3838" i="2"/>
  <c r="I3839" i="2"/>
  <c r="I3840" i="2"/>
  <c r="I3841" i="2"/>
  <c r="I3842" i="2"/>
  <c r="I3843" i="2"/>
  <c r="I3844" i="2"/>
  <c r="I3845" i="2"/>
  <c r="I3846" i="2"/>
  <c r="I3847" i="2"/>
  <c r="I3848" i="2"/>
  <c r="I3849" i="2"/>
  <c r="I3850" i="2"/>
  <c r="I3851" i="2"/>
  <c r="I3852" i="2"/>
  <c r="I3853" i="2"/>
  <c r="I3854" i="2"/>
  <c r="I3855" i="2"/>
  <c r="I3856" i="2"/>
  <c r="I3857" i="2"/>
  <c r="I3858" i="2"/>
  <c r="I3859" i="2"/>
  <c r="I3860" i="2"/>
  <c r="I3861" i="2"/>
  <c r="I3862" i="2"/>
  <c r="I3863" i="2"/>
  <c r="I3864" i="2"/>
  <c r="I3865" i="2"/>
  <c r="I3866" i="2"/>
  <c r="I3867" i="2"/>
  <c r="I3868" i="2"/>
  <c r="I3869" i="2"/>
  <c r="I3870" i="2"/>
  <c r="I3871" i="2"/>
  <c r="I3872" i="2"/>
  <c r="I3873" i="2"/>
  <c r="I3874" i="2"/>
  <c r="I3875" i="2"/>
  <c r="I3876" i="2"/>
  <c r="I3877" i="2"/>
  <c r="I3878" i="2"/>
  <c r="I3879" i="2"/>
  <c r="I3880" i="2"/>
  <c r="I3881" i="2"/>
  <c r="I3882" i="2"/>
  <c r="I3883" i="2"/>
  <c r="I3884" i="2"/>
  <c r="I3885" i="2"/>
  <c r="I3886" i="2"/>
  <c r="I3887" i="2"/>
  <c r="I3888" i="2"/>
  <c r="I3889" i="2"/>
  <c r="I3890" i="2"/>
  <c r="I3891" i="2"/>
  <c r="I3892" i="2"/>
  <c r="I3893" i="2"/>
  <c r="I3894" i="2"/>
  <c r="I3895" i="2"/>
  <c r="I3896" i="2"/>
  <c r="I3897" i="2"/>
  <c r="I3898" i="2"/>
  <c r="I3899" i="2"/>
  <c r="I3900" i="2"/>
  <c r="I3901" i="2"/>
  <c r="I3902" i="2"/>
  <c r="I3903" i="2"/>
  <c r="I3904" i="2"/>
  <c r="I3905" i="2"/>
  <c r="I3906" i="2"/>
  <c r="I3907" i="2"/>
  <c r="I3908" i="2"/>
  <c r="I3909" i="2"/>
  <c r="I3910" i="2"/>
  <c r="I3911" i="2"/>
  <c r="I3912" i="2"/>
  <c r="I3913" i="2"/>
  <c r="I3914" i="2"/>
  <c r="I3915" i="2"/>
  <c r="I3916" i="2"/>
  <c r="I3917" i="2"/>
  <c r="I3918" i="2"/>
  <c r="I3919" i="2"/>
  <c r="I3920" i="2"/>
  <c r="I3921" i="2"/>
  <c r="I3922" i="2"/>
  <c r="I3923" i="2"/>
  <c r="I3924" i="2"/>
  <c r="I3925" i="2"/>
  <c r="I3926" i="2"/>
  <c r="I3927" i="2"/>
  <c r="I3928" i="2"/>
  <c r="I3929" i="2"/>
  <c r="I3930" i="2"/>
  <c r="I3931" i="2"/>
  <c r="I3932" i="2"/>
  <c r="I3933" i="2"/>
  <c r="I3934" i="2"/>
  <c r="I3935" i="2"/>
  <c r="I3936" i="2"/>
  <c r="I3938" i="2"/>
  <c r="I3939" i="2"/>
  <c r="I3940" i="2"/>
  <c r="I3941" i="2"/>
  <c r="I3942" i="2"/>
  <c r="I3943" i="2"/>
  <c r="I3944" i="2"/>
  <c r="I3945" i="2"/>
  <c r="I3946" i="2"/>
  <c r="I3947" i="2"/>
  <c r="I3948" i="2"/>
  <c r="I3949" i="2"/>
  <c r="I3950" i="2"/>
  <c r="I3951" i="2"/>
  <c r="I3952" i="2"/>
  <c r="I3953" i="2"/>
  <c r="I3954" i="2"/>
  <c r="I3955" i="2"/>
  <c r="I3956" i="2"/>
  <c r="I3957" i="2"/>
  <c r="I3958" i="2"/>
  <c r="I3959" i="2"/>
  <c r="I3960" i="2"/>
  <c r="I3961" i="2"/>
  <c r="I3962" i="2"/>
  <c r="I3963" i="2"/>
  <c r="I3964" i="2"/>
  <c r="I3965" i="2"/>
  <c r="I3966" i="2"/>
  <c r="I3967" i="2"/>
  <c r="I3968" i="2"/>
  <c r="I3969" i="2"/>
  <c r="I3971" i="2"/>
  <c r="I3972" i="2"/>
  <c r="I3973" i="2"/>
  <c r="I3974" i="2"/>
  <c r="I3975" i="2"/>
  <c r="I3976" i="2"/>
  <c r="I3977" i="2"/>
  <c r="I3978" i="2"/>
  <c r="I3979" i="2"/>
  <c r="I3980" i="2"/>
  <c r="I3981" i="2"/>
  <c r="I3982" i="2"/>
  <c r="I3983" i="2"/>
  <c r="I3984" i="2"/>
  <c r="I3985" i="2"/>
  <c r="I3986" i="2"/>
  <c r="I3987" i="2"/>
  <c r="I3988" i="2"/>
  <c r="I3989" i="2"/>
  <c r="I3990" i="2"/>
  <c r="I3991" i="2"/>
  <c r="I3992" i="2"/>
  <c r="I3993" i="2"/>
  <c r="I3994" i="2"/>
  <c r="I3995" i="2"/>
  <c r="I3996" i="2"/>
  <c r="I3997" i="2"/>
  <c r="I3998" i="2"/>
  <c r="I3999" i="2"/>
  <c r="I4000" i="2"/>
  <c r="I4001" i="2"/>
  <c r="I4002" i="2"/>
  <c r="I4003" i="2"/>
  <c r="I4004" i="2"/>
  <c r="I4005" i="2"/>
  <c r="I4006" i="2"/>
  <c r="I4007" i="2"/>
  <c r="I4008" i="2"/>
  <c r="I4009" i="2"/>
  <c r="I4010" i="2"/>
  <c r="I4011" i="2"/>
  <c r="I4012" i="2"/>
  <c r="I4013" i="2"/>
  <c r="I4014" i="2"/>
  <c r="I4016" i="2"/>
  <c r="I4017" i="2"/>
  <c r="I4018" i="2"/>
  <c r="I4019" i="2"/>
  <c r="I4020" i="2"/>
  <c r="I4021" i="2"/>
  <c r="I4022" i="2"/>
  <c r="I4023" i="2"/>
  <c r="I4024" i="2"/>
  <c r="I4025" i="2"/>
  <c r="I4026" i="2"/>
  <c r="I4027" i="2"/>
  <c r="I4028" i="2"/>
  <c r="I4029" i="2"/>
  <c r="I4030" i="2"/>
  <c r="I4031" i="2"/>
  <c r="I4032" i="2"/>
  <c r="I4033" i="2"/>
  <c r="I4034" i="2"/>
  <c r="I4035" i="2"/>
  <c r="I4036" i="2"/>
  <c r="I4037" i="2"/>
  <c r="I4038" i="2"/>
  <c r="I4039" i="2"/>
  <c r="I4040" i="2"/>
  <c r="I4041" i="2"/>
  <c r="I4042" i="2"/>
  <c r="I4043" i="2"/>
  <c r="I4044" i="2"/>
  <c r="I4045" i="2"/>
  <c r="I4046" i="2"/>
  <c r="I4047" i="2"/>
  <c r="I4048" i="2"/>
  <c r="I4049" i="2"/>
  <c r="I4050" i="2"/>
  <c r="I4051" i="2"/>
  <c r="I4052" i="2"/>
  <c r="I4053" i="2"/>
  <c r="I4054" i="2"/>
  <c r="I4055" i="2"/>
  <c r="I4056" i="2"/>
  <c r="I4057" i="2"/>
  <c r="I4058" i="2"/>
  <c r="I4059" i="2"/>
  <c r="I4060" i="2"/>
  <c r="I4062" i="2"/>
  <c r="I4063" i="2"/>
  <c r="I4064" i="2"/>
  <c r="I4065" i="2"/>
  <c r="I4066" i="2"/>
  <c r="I4067" i="2"/>
  <c r="I4068" i="2"/>
  <c r="I4069" i="2"/>
  <c r="I4070" i="2"/>
  <c r="I4071" i="2"/>
  <c r="I4072" i="2"/>
  <c r="I4073" i="2"/>
  <c r="I4074" i="2"/>
  <c r="I4075" i="2"/>
  <c r="I4076" i="2"/>
  <c r="I4077" i="2"/>
  <c r="I4078" i="2"/>
  <c r="I4080" i="2"/>
  <c r="I4081" i="2"/>
  <c r="I4082" i="2"/>
  <c r="I4083" i="2"/>
  <c r="I4084" i="2"/>
  <c r="I4085" i="2"/>
  <c r="I4086" i="2"/>
  <c r="I4087" i="2"/>
  <c r="I4088" i="2"/>
  <c r="I4089" i="2"/>
  <c r="I4090" i="2"/>
  <c r="I4091" i="2"/>
  <c r="I4092" i="2"/>
  <c r="I4093" i="2"/>
  <c r="I4094" i="2"/>
  <c r="I4095" i="2"/>
  <c r="I4096" i="2"/>
  <c r="J49" i="2" l="1"/>
  <c r="J55" i="2"/>
  <c r="J339" i="2"/>
  <c r="J1032" i="2"/>
  <c r="J1066" i="2"/>
  <c r="J1677" i="2"/>
  <c r="J1694" i="2"/>
  <c r="J2091" i="2"/>
  <c r="J2147" i="2"/>
  <c r="J2276" i="2"/>
  <c r="J2343" i="2"/>
  <c r="J2376" i="2"/>
  <c r="J2415" i="2"/>
  <c r="J2416" i="2" s="1"/>
  <c r="J2551" i="2"/>
  <c r="J2752" i="2"/>
  <c r="J2761" i="2"/>
  <c r="J3394" i="2"/>
  <c r="J3413" i="2"/>
  <c r="J3561" i="2"/>
  <c r="L2" i="2" l="1"/>
  <c r="L3" i="2"/>
  <c r="L5"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M9" i="2" l="1"/>
  <c r="M10" i="2" s="1"/>
  <c r="M11" i="2" s="1"/>
  <c r="M12" i="2" s="1"/>
  <c r="M26" i="2"/>
  <c r="M28" i="2"/>
  <c r="M29" i="2" s="1"/>
  <c r="M30" i="2" s="1"/>
  <c r="M31" i="2" s="1"/>
  <c r="M32" i="2" s="1"/>
  <c r="M33" i="2" s="1"/>
  <c r="M47" i="2"/>
  <c r="M68" i="2"/>
  <c r="M70" i="2"/>
  <c r="M71" i="2" s="1"/>
  <c r="M74" i="2"/>
  <c r="M75" i="2" s="1"/>
  <c r="M76" i="2" s="1"/>
  <c r="M77" i="2" s="1"/>
  <c r="M83" i="2"/>
  <c r="M85" i="2"/>
  <c r="M88" i="2"/>
  <c r="M90" i="2"/>
  <c r="M92" i="2"/>
  <c r="M93" i="2" s="1"/>
  <c r="M104" i="2"/>
  <c r="M105" i="2" s="1"/>
  <c r="M106" i="2" s="1"/>
  <c r="M113" i="2"/>
  <c r="M114" i="2" s="1"/>
  <c r="M119" i="2"/>
  <c r="M122" i="2"/>
  <c r="M124" i="2"/>
  <c r="M125" i="2" s="1"/>
  <c r="M131" i="2"/>
  <c r="M132" i="2" s="1"/>
  <c r="M134" i="2" s="1"/>
  <c r="M135" i="2" s="1"/>
  <c r="M136" i="2" s="1"/>
  <c r="M138" i="2" s="1"/>
  <c r="M139" i="2" s="1"/>
  <c r="M140" i="2" s="1"/>
  <c r="M145" i="2"/>
  <c r="M148" i="2" s="1"/>
  <c r="M151" i="2"/>
  <c r="M157" i="2"/>
  <c r="M161" i="2" s="1"/>
  <c r="M166" i="2"/>
  <c r="M170" i="2" s="1"/>
  <c r="M175" i="2"/>
  <c r="M176" i="2" s="1"/>
  <c r="M178" i="2" s="1"/>
  <c r="M183" i="2"/>
  <c r="M185" i="2"/>
  <c r="M187" i="2" s="1"/>
  <c r="M188" i="2" s="1"/>
  <c r="M195" i="2"/>
  <c r="M198" i="2"/>
  <c r="M199" i="2" s="1"/>
  <c r="M200" i="2" s="1"/>
  <c r="M201" i="2" s="1"/>
  <c r="M217" i="2"/>
  <c r="M221" i="2" s="1"/>
  <c r="M222" i="2" s="1"/>
  <c r="M227" i="2"/>
  <c r="M231" i="2"/>
  <c r="M232" i="2" s="1"/>
  <c r="M237" i="2"/>
  <c r="M244" i="2"/>
  <c r="M245" i="2" s="1"/>
  <c r="M247" i="2"/>
  <c r="M248" i="2" s="1"/>
  <c r="M251" i="2"/>
  <c r="M252" i="2" s="1"/>
  <c r="M255" i="2"/>
  <c r="M259" i="2" s="1"/>
  <c r="M260" i="2" s="1"/>
  <c r="M263" i="2" s="1"/>
  <c r="M257" i="2"/>
  <c r="M266" i="2"/>
  <c r="M269" i="2"/>
  <c r="M274" i="2"/>
  <c r="M275" i="2" s="1"/>
  <c r="M277" i="2"/>
  <c r="M278" i="2" s="1"/>
  <c r="M279" i="2" s="1"/>
  <c r="M284" i="2"/>
  <c r="M286" i="2"/>
  <c r="M287" i="2" s="1"/>
  <c r="M291" i="2" s="1"/>
  <c r="M302" i="2"/>
  <c r="M310" i="2"/>
  <c r="M312" i="2" s="1"/>
  <c r="M317" i="2"/>
  <c r="M318" i="2" s="1"/>
  <c r="M319" i="2" s="1"/>
  <c r="M320" i="2" s="1"/>
  <c r="M322" i="2" s="1"/>
  <c r="M323" i="2" s="1"/>
  <c r="M331" i="2"/>
  <c r="M332" i="2" s="1"/>
  <c r="M335" i="2"/>
  <c r="M339" i="2"/>
  <c r="M344" i="2"/>
  <c r="M345" i="2" s="1"/>
  <c r="M348" i="2"/>
  <c r="M353" i="2"/>
  <c r="M354" i="2" s="1"/>
  <c r="M355" i="2" s="1"/>
  <c r="M356" i="2" s="1"/>
  <c r="M359" i="2"/>
  <c r="M361" i="2"/>
  <c r="M366" i="2"/>
  <c r="M368" i="2"/>
  <c r="M370" i="2"/>
  <c r="M371" i="2" s="1"/>
  <c r="M372" i="2" s="1"/>
  <c r="M378" i="2"/>
  <c r="M390" i="2"/>
  <c r="M392" i="2"/>
  <c r="M399" i="2"/>
  <c r="M407" i="2"/>
  <c r="M409" i="2" s="1"/>
  <c r="M410" i="2" s="1"/>
  <c r="M411" i="2" s="1"/>
  <c r="M424" i="2"/>
  <c r="M433" i="2"/>
  <c r="M434" i="2" s="1"/>
  <c r="M437" i="2"/>
  <c r="M440" i="2"/>
  <c r="M442" i="2" s="1"/>
  <c r="M443" i="2" s="1"/>
  <c r="M448" i="2"/>
  <c r="M450" i="2"/>
  <c r="M453" i="2"/>
  <c r="M454" i="2" s="1"/>
  <c r="M456" i="2"/>
  <c r="M460" i="2"/>
  <c r="M461" i="2" s="1"/>
  <c r="M462" i="2" s="1"/>
  <c r="M467" i="2"/>
  <c r="M469" i="2"/>
  <c r="M486" i="2"/>
  <c r="M488" i="2"/>
  <c r="M491" i="2" s="1"/>
  <c r="M495" i="2"/>
  <c r="M496" i="2" s="1"/>
  <c r="M502" i="2" s="1"/>
  <c r="M500" i="2"/>
  <c r="M505" i="2"/>
  <c r="M511" i="2"/>
  <c r="M513" i="2"/>
  <c r="M514" i="2" s="1"/>
  <c r="M518" i="2" s="1"/>
  <c r="M519" i="2" s="1"/>
  <c r="M521" i="2" s="1"/>
  <c r="M522" i="2" s="1"/>
  <c r="M523" i="2" s="1"/>
  <c r="M524" i="2" s="1"/>
  <c r="M525" i="2" s="1"/>
  <c r="M538" i="2" s="1"/>
  <c r="M539" i="2" s="1"/>
  <c r="M541" i="2" s="1"/>
  <c r="M542" i="2" s="1"/>
  <c r="M543" i="2" s="1"/>
  <c r="M544" i="2" s="1"/>
  <c r="M545" i="2" s="1"/>
  <c r="M527" i="2"/>
  <c r="M528" i="2" s="1"/>
  <c r="M529" i="2" s="1"/>
  <c r="M532" i="2"/>
  <c r="M533" i="2" s="1"/>
  <c r="M534" i="2" s="1"/>
  <c r="M535" i="2" s="1"/>
  <c r="M536" i="2" s="1"/>
  <c r="M547" i="2"/>
  <c r="M549" i="2"/>
  <c r="M550" i="2" s="1"/>
  <c r="M551" i="2" s="1"/>
  <c r="M552" i="2" s="1"/>
  <c r="M554" i="2"/>
  <c r="M555" i="2" s="1"/>
  <c r="M561" i="2"/>
  <c r="M562" i="2" s="1"/>
  <c r="M566" i="2"/>
  <c r="M568" i="2"/>
  <c r="M573" i="2" s="1"/>
  <c r="M575" i="2" s="1"/>
  <c r="M570" i="2"/>
  <c r="M571" i="2" s="1"/>
  <c r="M583" i="2"/>
  <c r="M590" i="2"/>
  <c r="M591" i="2" s="1"/>
  <c r="M594" i="2"/>
  <c r="M597" i="2"/>
  <c r="M599" i="2"/>
  <c r="M601" i="2"/>
  <c r="M603" i="2" s="1"/>
  <c r="M608" i="2"/>
  <c r="M609" i="2" s="1"/>
  <c r="M610" i="2" s="1"/>
  <c r="M618" i="2"/>
  <c r="M619" i="2" s="1"/>
  <c r="M620" i="2" s="1"/>
  <c r="M621" i="2" s="1"/>
  <c r="M622" i="2" s="1"/>
  <c r="M625" i="2"/>
  <c r="M638" i="2"/>
  <c r="M639" i="2" s="1"/>
  <c r="M640" i="2" s="1"/>
  <c r="M641" i="2" s="1"/>
  <c r="M643" i="2" s="1"/>
  <c r="M645" i="2"/>
  <c r="M646" i="2" s="1"/>
  <c r="M656" i="2"/>
  <c r="M657" i="2" s="1"/>
  <c r="M658" i="2" s="1"/>
  <c r="M659" i="2" s="1"/>
  <c r="M662" i="2"/>
  <c r="M664" i="2"/>
  <c r="M669" i="2"/>
  <c r="M670" i="2" s="1"/>
  <c r="M671" i="2" s="1"/>
  <c r="M674" i="2"/>
  <c r="M679" i="2"/>
  <c r="M680" i="2" s="1"/>
  <c r="M681" i="2" s="1"/>
  <c r="M682" i="2" s="1"/>
  <c r="M686" i="2"/>
  <c r="M687" i="2" s="1"/>
  <c r="M693" i="2"/>
  <c r="M694" i="2" s="1"/>
  <c r="M699" i="2" s="1"/>
  <c r="M700" i="2" s="1"/>
  <c r="M701" i="2" s="1"/>
  <c r="M703" i="2" s="1"/>
  <c r="M704" i="2" s="1"/>
  <c r="M705" i="2" s="1"/>
  <c r="M706" i="2" s="1"/>
  <c r="M707" i="2" s="1"/>
  <c r="M708" i="2" s="1"/>
  <c r="M709" i="2" s="1"/>
  <c r="M710" i="2" s="1"/>
  <c r="M711" i="2" s="1"/>
  <c r="M714" i="2"/>
  <c r="M715" i="2" s="1"/>
  <c r="M716" i="2" s="1"/>
  <c r="M717" i="2" s="1"/>
  <c r="M718" i="2" s="1"/>
  <c r="M719" i="2" s="1"/>
  <c r="M720" i="2" s="1"/>
  <c r="M724" i="2"/>
  <c r="M728" i="2"/>
  <c r="M729" i="2" s="1"/>
  <c r="M732" i="2"/>
  <c r="M733" i="2" s="1"/>
  <c r="M734" i="2" s="1"/>
  <c r="M736" i="2" s="1"/>
  <c r="M737" i="2" s="1"/>
  <c r="M738" i="2" s="1"/>
  <c r="M743" i="2"/>
  <c r="M748" i="2"/>
  <c r="M749" i="2" s="1"/>
  <c r="M753" i="2"/>
  <c r="M754" i="2" s="1"/>
  <c r="M759" i="2"/>
  <c r="M762" i="2"/>
  <c r="M763" i="2" s="1"/>
  <c r="M766" i="2"/>
  <c r="M771" i="2"/>
  <c r="M772" i="2" s="1"/>
  <c r="M773" i="2" s="1"/>
  <c r="M777" i="2"/>
  <c r="M778" i="2" s="1"/>
  <c r="M779" i="2" s="1"/>
  <c r="M781" i="2" s="1"/>
  <c r="M784" i="2"/>
  <c r="M786" i="2"/>
  <c r="M787" i="2" s="1"/>
  <c r="M790" i="2"/>
  <c r="M793" i="2"/>
  <c r="M794" i="2" s="1"/>
  <c r="M804" i="2"/>
  <c r="M806" i="2"/>
  <c r="M808" i="2"/>
  <c r="M815" i="2"/>
  <c r="M816" i="2" s="1"/>
  <c r="M817" i="2" s="1"/>
  <c r="M818" i="2" s="1"/>
  <c r="M822" i="2"/>
  <c r="M823" i="2" s="1"/>
  <c r="M824" i="2" s="1"/>
  <c r="M845" i="2"/>
  <c r="M850" i="2"/>
  <c r="M851" i="2" s="1"/>
  <c r="M852" i="2" s="1"/>
  <c r="M854" i="2"/>
  <c r="M856" i="2" s="1"/>
  <c r="M870" i="2"/>
  <c r="M871" i="2" s="1"/>
  <c r="M873" i="2" s="1"/>
  <c r="M874" i="2" s="1"/>
  <c r="M877" i="2"/>
  <c r="M878" i="2" s="1"/>
  <c r="M879" i="2" s="1"/>
  <c r="M880" i="2" s="1"/>
  <c r="M881" i="2" s="1"/>
  <c r="M884" i="2"/>
  <c r="M885" i="2" s="1"/>
  <c r="M886" i="2" s="1"/>
  <c r="M887" i="2" s="1"/>
  <c r="M888" i="2" s="1"/>
  <c r="M890" i="2"/>
  <c r="M891" i="2" s="1"/>
  <c r="M895" i="2"/>
  <c r="M899" i="2"/>
  <c r="M900" i="2" s="1"/>
  <c r="M905" i="2"/>
  <c r="M911" i="2"/>
  <c r="M913" i="2"/>
  <c r="M920" i="2"/>
  <c r="M921" i="2" s="1"/>
  <c r="M926" i="2"/>
  <c r="M927" i="2" s="1"/>
  <c r="M928" i="2" s="1"/>
  <c r="M929" i="2" s="1"/>
  <c r="M930" i="2" s="1"/>
  <c r="M932" i="2"/>
  <c r="M933" i="2" s="1"/>
  <c r="M934" i="2" s="1"/>
  <c r="M935" i="2" s="1"/>
  <c r="M936" i="2" s="1"/>
  <c r="M938" i="2"/>
  <c r="M946" i="2"/>
  <c r="M947" i="2" s="1"/>
  <c r="M952" i="2" s="1"/>
  <c r="M954" i="2"/>
  <c r="M956" i="2"/>
  <c r="M958" i="2"/>
  <c r="M960" i="2"/>
  <c r="M974" i="2"/>
  <c r="M976" i="2"/>
  <c r="M979" i="2"/>
  <c r="M983" i="2" s="1"/>
  <c r="M984" i="2" s="1"/>
  <c r="M985" i="2" s="1"/>
  <c r="M987" i="2"/>
  <c r="M990" i="2"/>
  <c r="M991" i="2" s="1"/>
  <c r="M992" i="2" s="1"/>
  <c r="M1026" i="2"/>
  <c r="M1030" i="2"/>
  <c r="M1032" i="2"/>
  <c r="M1034" i="2" s="1"/>
  <c r="M1035" i="2" s="1"/>
  <c r="M1037" i="2"/>
  <c r="M1038" i="2" s="1"/>
  <c r="M1040" i="2" s="1"/>
  <c r="M1042" i="2"/>
  <c r="M1044" i="2"/>
  <c r="M1046" i="2"/>
  <c r="M1048" i="2"/>
  <c r="M1049" i="2" s="1"/>
  <c r="M1062" i="2"/>
  <c r="M1068" i="2"/>
  <c r="M1071" i="2"/>
  <c r="M1072" i="2" s="1"/>
  <c r="M1073" i="2" s="1"/>
  <c r="M1074" i="2" s="1"/>
  <c r="M1079" i="2"/>
  <c r="M1080" i="2" s="1"/>
  <c r="M1085" i="2"/>
  <c r="M1086" i="2" s="1"/>
  <c r="M1087" i="2" s="1"/>
  <c r="M1096" i="2"/>
  <c r="M1097" i="2" s="1"/>
  <c r="M1099" i="2" s="1"/>
  <c r="M1105" i="2"/>
  <c r="M1108" i="2"/>
  <c r="M1110" i="2" s="1"/>
  <c r="M1111" i="2" s="1"/>
  <c r="M1113" i="2"/>
  <c r="M1114" i="2" s="1"/>
  <c r="M1115" i="2" s="1"/>
  <c r="M1117" i="2"/>
  <c r="M1119" i="2"/>
  <c r="M1120" i="2" s="1"/>
  <c r="M1121" i="2" s="1"/>
  <c r="M1130" i="2" s="1"/>
  <c r="M1125" i="2"/>
  <c r="M1126" i="2" s="1"/>
  <c r="M1127" i="2" s="1"/>
  <c r="M1128" i="2" s="1"/>
  <c r="M1135" i="2"/>
  <c r="M1138" i="2"/>
  <c r="M1139" i="2" s="1"/>
  <c r="M1140" i="2" s="1"/>
  <c r="M1144" i="2"/>
  <c r="M1150" i="2"/>
  <c r="M1151" i="2" s="1"/>
  <c r="M1153" i="2" s="1"/>
  <c r="M1154" i="2" s="1"/>
  <c r="M1155" i="2" s="1"/>
  <c r="M1156" i="2" s="1"/>
  <c r="M1157" i="2" s="1"/>
  <c r="M1158" i="2" s="1"/>
  <c r="M1165" i="2"/>
  <c r="M1167" i="2"/>
  <c r="M1169" i="2"/>
  <c r="M1174" i="2"/>
  <c r="M1176" i="2" s="1"/>
  <c r="M1177" i="2" s="1"/>
  <c r="M1183" i="2"/>
  <c r="M1184" i="2" s="1"/>
  <c r="M1185" i="2" s="1"/>
  <c r="M1186" i="2" s="1"/>
  <c r="M1187" i="2" s="1"/>
  <c r="M1190" i="2"/>
  <c r="M1193" i="2"/>
  <c r="M1194" i="2" s="1"/>
  <c r="M1196" i="2" s="1"/>
  <c r="M1197" i="2" s="1"/>
  <c r="M1198" i="2" s="1"/>
  <c r="M1202" i="2"/>
  <c r="M1203" i="2" s="1"/>
  <c r="M1204" i="2" s="1"/>
  <c r="M1205" i="2" s="1"/>
  <c r="M1206" i="2" s="1"/>
  <c r="M1210" i="2"/>
  <c r="M1214" i="2"/>
  <c r="M1216" i="2"/>
  <c r="M1217" i="2" s="1"/>
  <c r="M1218" i="2" s="1"/>
  <c r="M1219" i="2" s="1"/>
  <c r="M1222" i="2"/>
  <c r="M1223" i="2" s="1"/>
  <c r="M1224" i="2" s="1"/>
  <c r="M1226" i="2"/>
  <c r="M1228" i="2"/>
  <c r="M1229" i="2" s="1"/>
  <c r="M1230" i="2" s="1"/>
  <c r="M1231" i="2" s="1"/>
  <c r="M1232" i="2" s="1"/>
  <c r="M1233" i="2" s="1"/>
  <c r="M1235" i="2"/>
  <c r="M1236" i="2" s="1"/>
  <c r="M1237" i="2" s="1"/>
  <c r="M1238" i="2" s="1"/>
  <c r="M1239" i="2" s="1"/>
  <c r="M1243" i="2"/>
  <c r="M1244" i="2" s="1"/>
  <c r="M1245" i="2" s="1"/>
  <c r="M1246" i="2" s="1"/>
  <c r="M1247" i="2" s="1"/>
  <c r="M1248" i="2" s="1"/>
  <c r="M1249" i="2" s="1"/>
  <c r="M1250" i="2" s="1"/>
  <c r="M1251" i="2" s="1"/>
  <c r="M1252" i="2" s="1"/>
  <c r="M1253" i="2" s="1"/>
  <c r="M1255" i="2"/>
  <c r="M1256" i="2" s="1"/>
  <c r="M1257" i="2" s="1"/>
  <c r="M1258" i="2" s="1"/>
  <c r="M1259" i="2" s="1"/>
  <c r="M1260" i="2" s="1"/>
  <c r="M1261" i="2" s="1"/>
  <c r="M1263" i="2"/>
  <c r="M1268" i="2"/>
  <c r="M1269" i="2" s="1"/>
  <c r="M1270" i="2" s="1"/>
  <c r="M1271" i="2" s="1"/>
  <c r="M1272" i="2" s="1"/>
  <c r="M1274" i="2"/>
  <c r="M1275" i="2" s="1"/>
  <c r="M1276" i="2" s="1"/>
  <c r="M1278" i="2"/>
  <c r="M1279" i="2" s="1"/>
  <c r="M1280" i="2" s="1"/>
  <c r="M1282" i="2"/>
  <c r="M1283" i="2" s="1"/>
  <c r="M1305" i="2"/>
  <c r="M1306" i="2" s="1"/>
  <c r="M1309" i="2"/>
  <c r="M1311" i="2" s="1"/>
  <c r="M1312" i="2" s="1"/>
  <c r="M1313" i="2" s="1"/>
  <c r="M1316" i="2"/>
  <c r="M1318" i="2" s="1"/>
  <c r="M1319" i="2" s="1"/>
  <c r="M1320" i="2" s="1"/>
  <c r="M1325" i="2"/>
  <c r="M1326" i="2" s="1"/>
  <c r="M1327" i="2" s="1"/>
  <c r="M1328" i="2" s="1"/>
  <c r="M1332" i="2"/>
  <c r="M1333" i="2" s="1"/>
  <c r="M1334" i="2" s="1"/>
  <c r="M1339" i="2"/>
  <c r="M1340" i="2" s="1"/>
  <c r="M1350" i="2"/>
  <c r="M1352" i="2"/>
  <c r="M1353" i="2" s="1"/>
  <c r="M1354" i="2" s="1"/>
  <c r="M1355" i="2" s="1"/>
  <c r="M1361" i="2"/>
  <c r="M1365" i="2"/>
  <c r="M1369" i="2"/>
  <c r="M1370" i="2" s="1"/>
  <c r="M1372" i="2"/>
  <c r="M1373" i="2" s="1"/>
  <c r="M1374" i="2" s="1"/>
  <c r="M1376" i="2" s="1"/>
  <c r="M1377" i="2" s="1"/>
  <c r="M1378" i="2" s="1"/>
  <c r="M1379" i="2" s="1"/>
  <c r="M1381" i="2"/>
  <c r="M1383" i="2"/>
  <c r="M1385" i="2"/>
  <c r="M1386" i="2" s="1"/>
  <c r="M1388" i="2"/>
  <c r="M1389" i="2" s="1"/>
  <c r="M1391" i="2" s="1"/>
  <c r="M1394" i="2"/>
  <c r="M1395" i="2" s="1"/>
  <c r="M1396" i="2" s="1"/>
  <c r="M1397" i="2" s="1"/>
  <c r="M1399" i="2"/>
  <c r="M1401" i="2"/>
  <c r="M1402" i="2" s="1"/>
  <c r="M1407" i="2"/>
  <c r="M1408" i="2" s="1"/>
  <c r="M1409" i="2" s="1"/>
  <c r="M1410" i="2" s="1"/>
  <c r="M1411" i="2" s="1"/>
  <c r="M1412" i="2" s="1"/>
  <c r="M1413" i="2" s="1"/>
  <c r="M1416" i="2"/>
  <c r="M1418" i="2"/>
  <c r="M1419" i="2" s="1"/>
  <c r="M1420" i="2" s="1"/>
  <c r="M1423" i="2"/>
  <c r="M1424" i="2" s="1"/>
  <c r="M1425" i="2" s="1"/>
  <c r="M1427" i="2"/>
  <c r="M1428" i="2" s="1"/>
  <c r="M1450" i="2"/>
  <c r="M1451" i="2" s="1"/>
  <c r="M1453" i="2" s="1"/>
  <c r="M1454" i="2" s="1"/>
  <c r="M1455" i="2" s="1"/>
  <c r="M1456" i="2" s="1"/>
  <c r="M1457" i="2" s="1"/>
  <c r="M1458" i="2" s="1"/>
  <c r="M1459" i="2" s="1"/>
  <c r="M1469" i="2"/>
  <c r="M1470" i="2" s="1"/>
  <c r="M1471" i="2" s="1"/>
  <c r="M1474" i="2"/>
  <c r="M1475" i="2" s="1"/>
  <c r="M1476" i="2" s="1"/>
  <c r="M1477" i="2" s="1"/>
  <c r="M1478" i="2" s="1"/>
  <c r="M1480" i="2"/>
  <c r="M1481" i="2" s="1"/>
  <c r="M1491" i="2"/>
  <c r="M1492" i="2" s="1"/>
  <c r="M1493" i="2" s="1"/>
  <c r="M1494" i="2" s="1"/>
  <c r="M1495" i="2" s="1"/>
  <c r="M1496" i="2" s="1"/>
  <c r="M1497" i="2" s="1"/>
  <c r="M1498" i="2" s="1"/>
  <c r="M1501" i="2"/>
  <c r="M1502" i="2" s="1"/>
  <c r="M1503" i="2" s="1"/>
  <c r="M1504" i="2" s="1"/>
  <c r="M1505" i="2" s="1"/>
  <c r="M1506" i="2" s="1"/>
  <c r="M1520" i="2"/>
  <c r="M1521" i="2" s="1"/>
  <c r="M1523" i="2"/>
  <c r="M1524" i="2" s="1"/>
  <c r="M1527" i="2"/>
  <c r="M1528" i="2" s="1"/>
  <c r="M1529" i="2" s="1"/>
  <c r="M1530" i="2" s="1"/>
  <c r="M1539" i="2"/>
  <c r="M1542" i="2"/>
  <c r="M1544" i="2"/>
  <c r="M1550" i="2"/>
  <c r="M1551" i="2" s="1"/>
  <c r="M1553" i="2"/>
  <c r="M1554" i="2" s="1"/>
  <c r="M1556" i="2"/>
  <c r="M1557" i="2" s="1"/>
  <c r="M1559" i="2" s="1"/>
  <c r="M1560" i="2" s="1"/>
  <c r="M1564" i="2"/>
  <c r="M1565" i="2" s="1"/>
  <c r="M1566" i="2" s="1"/>
  <c r="M1567" i="2" s="1"/>
  <c r="M1568" i="2" s="1"/>
  <c r="M1572" i="2"/>
  <c r="M1573" i="2" s="1"/>
  <c r="M1574" i="2" s="1"/>
  <c r="M1576" i="2" s="1"/>
  <c r="M1577" i="2" s="1"/>
  <c r="M1579" i="2" s="1"/>
  <c r="M1580" i="2" s="1"/>
  <c r="M1582" i="2" s="1"/>
  <c r="M1583" i="2" s="1"/>
  <c r="M1584" i="2" s="1"/>
  <c r="M1585" i="2" s="1"/>
  <c r="M1586" i="2" s="1"/>
  <c r="M1587" i="2" s="1"/>
  <c r="M1588" i="2" s="1"/>
  <c r="M1589" i="2" s="1"/>
  <c r="M1591" i="2"/>
  <c r="M1592" i="2" s="1"/>
  <c r="M1593" i="2" s="1"/>
  <c r="M1596" i="2"/>
  <c r="M1597" i="2" s="1"/>
  <c r="M1602" i="2"/>
  <c r="M1603" i="2" s="1"/>
  <c r="M1604" i="2" s="1"/>
  <c r="M1605" i="2" s="1"/>
  <c r="M1606" i="2" s="1"/>
  <c r="M1608" i="2"/>
  <c r="M1609" i="2" s="1"/>
  <c r="M1610" i="2" s="1"/>
  <c r="M1611" i="2" s="1"/>
  <c r="M1615" i="2"/>
  <c r="M1617" i="2"/>
  <c r="M1618" i="2" s="1"/>
  <c r="M1619" i="2" s="1"/>
  <c r="M1623" i="2"/>
  <c r="M1625" i="2"/>
  <c r="M1626" i="2" s="1"/>
  <c r="M1627" i="2" s="1"/>
  <c r="M1628" i="2" s="1"/>
  <c r="M1629" i="2" s="1"/>
  <c r="M1630" i="2" s="1"/>
  <c r="M1632" i="2"/>
  <c r="M1633" i="2" s="1"/>
  <c r="M1634" i="2" s="1"/>
  <c r="M1638" i="2"/>
  <c r="M1641" i="2"/>
  <c r="M1645" i="2"/>
  <c r="M1646" i="2" s="1"/>
  <c r="M1648" i="2"/>
  <c r="M1650" i="2"/>
  <c r="M1651" i="2" s="1"/>
  <c r="M1652" i="2" s="1"/>
  <c r="M1653" i="2" s="1"/>
  <c r="M1654" i="2" s="1"/>
  <c r="M1655" i="2" s="1"/>
  <c r="M1656" i="2" s="1"/>
  <c r="M1658" i="2"/>
  <c r="M1660" i="2"/>
  <c r="M1661" i="2" s="1"/>
  <c r="M1662" i="2" s="1"/>
  <c r="M1666" i="2"/>
  <c r="M1668" i="2"/>
  <c r="M1669" i="2" s="1"/>
  <c r="M1670" i="2" s="1"/>
  <c r="M1671" i="2" s="1"/>
  <c r="M1673" i="2"/>
  <c r="M1677" i="2"/>
  <c r="M1678" i="2" s="1"/>
  <c r="M1679" i="2" s="1"/>
  <c r="M1680" i="2" s="1"/>
  <c r="M1681" i="2" s="1"/>
  <c r="M1683" i="2"/>
  <c r="M1684" i="2" s="1"/>
  <c r="M1687" i="2"/>
  <c r="M1688" i="2" s="1"/>
  <c r="M1689" i="2" s="1"/>
  <c r="M1690" i="2" s="1"/>
  <c r="M1703" i="2"/>
  <c r="M1704" i="2" s="1"/>
  <c r="M1717" i="2"/>
  <c r="M1718" i="2" s="1"/>
  <c r="M1719" i="2" s="1"/>
  <c r="M1726" i="2"/>
  <c r="M1728" i="2"/>
  <c r="M1730" i="2"/>
  <c r="M1731" i="2" s="1"/>
  <c r="M1732" i="2" s="1"/>
  <c r="M1733" i="2" s="1"/>
  <c r="M1736" i="2"/>
  <c r="M1737" i="2" s="1"/>
  <c r="M1738" i="2" s="1"/>
  <c r="M1741" i="2"/>
  <c r="M1742" i="2" s="1"/>
  <c r="M1743" i="2" s="1"/>
  <c r="M1744" i="2" s="1"/>
  <c r="M1746" i="2"/>
  <c r="M1747" i="2" s="1"/>
  <c r="M1748" i="2" s="1"/>
  <c r="M1749" i="2" s="1"/>
  <c r="M1750" i="2" s="1"/>
  <c r="M1751" i="2" s="1"/>
  <c r="M1753" i="2"/>
  <c r="M1754" i="2" s="1"/>
  <c r="M1755" i="2" s="1"/>
  <c r="M1756" i="2" s="1"/>
  <c r="M1757" i="2" s="1"/>
  <c r="M1758" i="2" s="1"/>
  <c r="M1762" i="2"/>
  <c r="M1763" i="2" s="1"/>
  <c r="M1764" i="2" s="1"/>
  <c r="M1766" i="2" s="1"/>
  <c r="M1769" i="2"/>
  <c r="M1772" i="2"/>
  <c r="M1774" i="2"/>
  <c r="M1775" i="2" s="1"/>
  <c r="M1779" i="2"/>
  <c r="M1780" i="2" s="1"/>
  <c r="M1782" i="2"/>
  <c r="M1783" i="2" s="1"/>
  <c r="M1786" i="2" s="1"/>
  <c r="M1787" i="2" s="1"/>
  <c r="M1789" i="2" s="1"/>
  <c r="M1791" i="2"/>
  <c r="M1792" i="2" s="1"/>
  <c r="M1793" i="2" s="1"/>
  <c r="M1795" i="2"/>
  <c r="M1796" i="2" s="1"/>
  <c r="M1798" i="2" s="1"/>
  <c r="M1799" i="2" s="1"/>
  <c r="M1800" i="2" s="1"/>
  <c r="M1802" i="2" s="1"/>
  <c r="M1803" i="2" s="1"/>
  <c r="M1804" i="2" s="1"/>
  <c r="M1805" i="2" s="1"/>
  <c r="M1806" i="2" s="1"/>
  <c r="M1807" i="2" s="1"/>
  <c r="M1808" i="2" s="1"/>
  <c r="M1809" i="2" s="1"/>
  <c r="M1810" i="2" s="1"/>
  <c r="M1811" i="2" s="1"/>
  <c r="M1812" i="2" s="1"/>
  <c r="M1814" i="2"/>
  <c r="M1815" i="2" s="1"/>
  <c r="M1816" i="2" s="1"/>
  <c r="M1820" i="2"/>
  <c r="M1821" i="2" s="1"/>
  <c r="M1830" i="2"/>
  <c r="M1832" i="2"/>
  <c r="M1835" i="2"/>
  <c r="M1836" i="2" s="1"/>
  <c r="M1838" i="2" s="1"/>
  <c r="M1839" i="2" s="1"/>
  <c r="M1840" i="2" s="1"/>
  <c r="M1841" i="2" s="1"/>
  <c r="M1842" i="2" s="1"/>
  <c r="M1843" i="2" s="1"/>
  <c r="M1844" i="2" s="1"/>
  <c r="M1845" i="2" s="1"/>
  <c r="M1847" i="2"/>
  <c r="M1848" i="2" s="1"/>
  <c r="M1849" i="2" s="1"/>
  <c r="M1850" i="2" s="1"/>
  <c r="M1851" i="2" s="1"/>
  <c r="M1852" i="2" s="1"/>
  <c r="M1853" i="2" s="1"/>
  <c r="M1854" i="2" s="1"/>
  <c r="M1855" i="2" s="1"/>
  <c r="M1856" i="2" s="1"/>
  <c r="M1857" i="2" s="1"/>
  <c r="M1858" i="2" s="1"/>
  <c r="M1878" i="2"/>
  <c r="M1879" i="2" s="1"/>
  <c r="M1880" i="2" s="1"/>
  <c r="M1882" i="2" s="1"/>
  <c r="M1883" i="2" s="1"/>
  <c r="M1884" i="2" s="1"/>
  <c r="M1885" i="2" s="1"/>
  <c r="M1887" i="2"/>
  <c r="M1889" i="2"/>
  <c r="M1891" i="2"/>
  <c r="M1892" i="2" s="1"/>
  <c r="M1894" i="2"/>
  <c r="M1895" i="2" s="1"/>
  <c r="M1896" i="2" s="1"/>
  <c r="M1897" i="2" s="1"/>
  <c r="M1899" i="2"/>
  <c r="M1906" i="2"/>
  <c r="M1908" i="2"/>
  <c r="M1915" i="2"/>
  <c r="M1917" i="2"/>
  <c r="M1918" i="2" s="1"/>
  <c r="M1920" i="2"/>
  <c r="M1921" i="2" s="1"/>
  <c r="M1929" i="2"/>
  <c r="M1930" i="2" s="1"/>
  <c r="M1931" i="2" s="1"/>
  <c r="M1932" i="2" s="1"/>
  <c r="M1933" i="2" s="1"/>
  <c r="M1934" i="2" s="1"/>
  <c r="M1935" i="2" s="1"/>
  <c r="M1936" i="2" s="1"/>
  <c r="M1938" i="2" s="1"/>
  <c r="M1939" i="2" s="1"/>
  <c r="M1944" i="2"/>
  <c r="M1946" i="2" s="1"/>
  <c r="M1952" i="2"/>
  <c r="M1955" i="2"/>
  <c r="M1956" i="2" s="1"/>
  <c r="M1963" i="2"/>
  <c r="M1964" i="2" s="1"/>
  <c r="M1965" i="2" s="1"/>
  <c r="M1967" i="2"/>
  <c r="M1968" i="2" s="1"/>
  <c r="M1969" i="2" s="1"/>
  <c r="M1970" i="2" s="1"/>
  <c r="M1976" i="2"/>
  <c r="M1977" i="2" s="1"/>
  <c r="M1980" i="2"/>
  <c r="M1981" i="2" s="1"/>
  <c r="M1982" i="2" s="1"/>
  <c r="M1983" i="2" s="1"/>
  <c r="M1986" i="2"/>
  <c r="M1987" i="2" s="1"/>
  <c r="M1988" i="2" s="1"/>
  <c r="M1992" i="2"/>
  <c r="M1993" i="2" s="1"/>
  <c r="M1996" i="2"/>
  <c r="M1997" i="2" s="1"/>
  <c r="M1998" i="2" s="1"/>
  <c r="M1999" i="2" s="1"/>
  <c r="M2000" i="2" s="1"/>
  <c r="M2005" i="2"/>
  <c r="M2008" i="2"/>
  <c r="M2018" i="2"/>
  <c r="M2019" i="2" s="1"/>
  <c r="M2020" i="2" s="1"/>
  <c r="M2021" i="2" s="1"/>
  <c r="M2022" i="2" s="1"/>
  <c r="M2023" i="2" s="1"/>
  <c r="M2025" i="2"/>
  <c r="M2026" i="2" s="1"/>
  <c r="M2027" i="2" s="1"/>
  <c r="M2028" i="2" s="1"/>
  <c r="M2029" i="2" s="1"/>
  <c r="M2032" i="2"/>
  <c r="M2033" i="2" s="1"/>
  <c r="M2034" i="2" s="1"/>
  <c r="M2036" i="2"/>
  <c r="M2037" i="2" s="1"/>
  <c r="M2040" i="2"/>
  <c r="M2041" i="2" s="1"/>
  <c r="M2043" i="2"/>
  <c r="M2044" i="2" s="1"/>
  <c r="M2045" i="2" s="1"/>
  <c r="M2046" i="2" s="1"/>
  <c r="M2047" i="2" s="1"/>
  <c r="M2048" i="2" s="1"/>
  <c r="M2049" i="2" s="1"/>
  <c r="M2081" i="2"/>
  <c r="M2082" i="2" s="1"/>
  <c r="M2083" i="2" s="1"/>
  <c r="M2084" i="2" s="1"/>
  <c r="M2085" i="2" s="1"/>
  <c r="M2086" i="2" s="1"/>
  <c r="M2087" i="2" s="1"/>
  <c r="M2088" i="2" s="1"/>
  <c r="M2089" i="2" s="1"/>
  <c r="M2090" i="2" s="1"/>
  <c r="M2091" i="2" s="1"/>
  <c r="M2092" i="2" s="1"/>
  <c r="M2093" i="2" s="1"/>
  <c r="M2094" i="2" s="1"/>
  <c r="M2095" i="2" s="1"/>
  <c r="M2096" i="2" s="1"/>
  <c r="M2099" i="2"/>
  <c r="M2100" i="2" s="1"/>
  <c r="M2101" i="2" s="1"/>
  <c r="M2104" i="2"/>
  <c r="M2105" i="2" s="1"/>
  <c r="M2106" i="2" s="1"/>
  <c r="M2107" i="2" s="1"/>
  <c r="M2108" i="2" s="1"/>
  <c r="M2109" i="2" s="1"/>
  <c r="M2111" i="2" s="1"/>
  <c r="M2116" i="2"/>
  <c r="M2117" i="2" s="1"/>
  <c r="M2118" i="2" s="1"/>
  <c r="M2120" i="2"/>
  <c r="M2125" i="2"/>
  <c r="M2126" i="2" s="1"/>
  <c r="M2127" i="2" s="1"/>
  <c r="M2128" i="2" s="1"/>
  <c r="M2129" i="2" s="1"/>
  <c r="M2132" i="2"/>
  <c r="M2133" i="2" s="1"/>
  <c r="M2135" i="2"/>
  <c r="M2137" i="2" s="1"/>
  <c r="M2138" i="2" s="1"/>
  <c r="M2140" i="2" s="1"/>
  <c r="M2142" i="2" s="1"/>
  <c r="M2144" i="2"/>
  <c r="M2146" i="2"/>
  <c r="M2147" i="2" s="1"/>
  <c r="M2149" i="2"/>
  <c r="M2150" i="2" s="1"/>
  <c r="M2151" i="2" s="1"/>
  <c r="M2153" i="2"/>
  <c r="M2154" i="2" s="1"/>
  <c r="M2156" i="2"/>
  <c r="M2157" i="2" s="1"/>
  <c r="M2159" i="2"/>
  <c r="M2160" i="2" s="1"/>
  <c r="M2161" i="2" s="1"/>
  <c r="M2162" i="2" s="1"/>
  <c r="M2163" i="2" s="1"/>
  <c r="M2164" i="2" s="1"/>
  <c r="M2165" i="2" s="1"/>
  <c r="M2167" i="2"/>
  <c r="M2169" i="2"/>
  <c r="M2170" i="2" s="1"/>
  <c r="M2171" i="2" s="1"/>
  <c r="M2172" i="2" s="1"/>
  <c r="M2173" i="2" s="1"/>
  <c r="M2174" i="2" s="1"/>
  <c r="M2176" i="2"/>
  <c r="M2177" i="2" s="1"/>
  <c r="M2180" i="2"/>
  <c r="M2181" i="2" s="1"/>
  <c r="M2190" i="2"/>
  <c r="M2194" i="2"/>
  <c r="M2198" i="2"/>
  <c r="M2200" i="2"/>
  <c r="M2201" i="2" s="1"/>
  <c r="M2202" i="2" s="1"/>
  <c r="M2211" i="2"/>
  <c r="M2212" i="2" s="1"/>
  <c r="M2215" i="2"/>
  <c r="M2222" i="2"/>
  <c r="M2223" i="2" s="1"/>
  <c r="M2250" i="2" s="1"/>
  <c r="M2251" i="2" s="1"/>
  <c r="M2225" i="2"/>
  <c r="M2229" i="2"/>
  <c r="M2230" i="2" s="1"/>
  <c r="M2231" i="2" s="1"/>
  <c r="M2237" i="2"/>
  <c r="M2238" i="2" s="1"/>
  <c r="M2239" i="2" s="1"/>
  <c r="M2240" i="2" s="1"/>
  <c r="M2241" i="2" s="1"/>
  <c r="M2242" i="2" s="1"/>
  <c r="M2243" i="2" s="1"/>
  <c r="M2244" i="2" s="1"/>
  <c r="M2257" i="2"/>
  <c r="M2258" i="2" s="1"/>
  <c r="M2259" i="2" s="1"/>
  <c r="M2260" i="2" s="1"/>
  <c r="M2261" i="2" s="1"/>
  <c r="M2263" i="2"/>
  <c r="M2264" i="2" s="1"/>
  <c r="M2265" i="2" s="1"/>
  <c r="M2267" i="2"/>
  <c r="M2268" i="2" s="1"/>
  <c r="M2269" i="2" s="1"/>
  <c r="M2270" i="2" s="1"/>
  <c r="M2271" i="2" s="1"/>
  <c r="M2272" i="2" s="1"/>
  <c r="M2273" i="2" s="1"/>
  <c r="M2274" i="2" s="1"/>
  <c r="M2275" i="2" s="1"/>
  <c r="M2278" i="2"/>
  <c r="M2279" i="2" s="1"/>
  <c r="M2280" i="2" s="1"/>
  <c r="M2281" i="2" s="1"/>
  <c r="M2282" i="2" s="1"/>
  <c r="M2283" i="2" s="1"/>
  <c r="M2287" i="2"/>
  <c r="M2288" i="2" s="1"/>
  <c r="M2289" i="2" s="1"/>
  <c r="M2293" i="2"/>
  <c r="M2294" i="2" s="1"/>
  <c r="M2295" i="2" s="1"/>
  <c r="M2296" i="2" s="1"/>
  <c r="M2297" i="2" s="1"/>
  <c r="M2298" i="2" s="1"/>
  <c r="M2299" i="2" s="1"/>
  <c r="M2300" i="2" s="1"/>
  <c r="M2301" i="2" s="1"/>
  <c r="M2303" i="2"/>
  <c r="M2308" i="2"/>
  <c r="M2309" i="2" s="1"/>
  <c r="M2314" i="2"/>
  <c r="M2315" i="2" s="1"/>
  <c r="M2316" i="2" s="1"/>
  <c r="M2317" i="2" s="1"/>
  <c r="M2319" i="2"/>
  <c r="M2320" i="2" s="1"/>
  <c r="M2321" i="2" s="1"/>
  <c r="M2322" i="2" s="1"/>
  <c r="M2326" i="2"/>
  <c r="M2327" i="2" s="1"/>
  <c r="M2328" i="2" s="1"/>
  <c r="M2329" i="2" s="1"/>
  <c r="M2331" i="2"/>
  <c r="M2333" i="2"/>
  <c r="M2334" i="2" s="1"/>
  <c r="M2340" i="2"/>
  <c r="M2341" i="2" s="1"/>
  <c r="M2342" i="2" s="1"/>
  <c r="M2344" i="2"/>
  <c r="M2345" i="2" s="1"/>
  <c r="M2348" i="2"/>
  <c r="M2349" i="2" s="1"/>
  <c r="M2351" i="2"/>
  <c r="M2354" i="2"/>
  <c r="M2376" i="2"/>
  <c r="M2377" i="2" s="1"/>
  <c r="M2379" i="2"/>
  <c r="M2380" i="2" s="1"/>
  <c r="M2381" i="2" s="1"/>
  <c r="M2382" i="2" s="1"/>
  <c r="M2383" i="2" s="1"/>
  <c r="M2384" i="2" s="1"/>
  <c r="M2394" i="2"/>
  <c r="M2395" i="2" s="1"/>
  <c r="M2396" i="2" s="1"/>
  <c r="M2397" i="2" s="1"/>
  <c r="M2398" i="2" s="1"/>
  <c r="M2399" i="2" s="1"/>
  <c r="M2400" i="2" s="1"/>
  <c r="M2401" i="2" s="1"/>
  <c r="M2402" i="2" s="1"/>
  <c r="M2404" i="2"/>
  <c r="M2405" i="2" s="1"/>
  <c r="M2406" i="2" s="1"/>
  <c r="M2407" i="2" s="1"/>
  <c r="M2408" i="2" s="1"/>
  <c r="M2409" i="2" s="1"/>
  <c r="M2413" i="2" s="1"/>
  <c r="M2416" i="2"/>
  <c r="M2417" i="2" s="1"/>
  <c r="M2418" i="2" s="1"/>
  <c r="M2419" i="2" s="1"/>
  <c r="M2433" i="2"/>
  <c r="M2435" i="2"/>
  <c r="M2436" i="2" s="1"/>
  <c r="M2439" i="2"/>
  <c r="M2440" i="2" s="1"/>
  <c r="M2441" i="2" s="1"/>
  <c r="M2442" i="2" s="1"/>
  <c r="M2443" i="2" s="1"/>
  <c r="M2445" i="2"/>
  <c r="M2447" i="2"/>
  <c r="M2449" i="2"/>
  <c r="M2450" i="2" s="1"/>
  <c r="M2451" i="2" s="1"/>
  <c r="M2452" i="2" s="1"/>
  <c r="M2453" i="2" s="1"/>
  <c r="M2454" i="2" s="1"/>
  <c r="M2455" i="2" s="1"/>
  <c r="M2456" i="2" s="1"/>
  <c r="M2458" i="2"/>
  <c r="M2459" i="2" s="1"/>
  <c r="M2466" i="2"/>
  <c r="M2467" i="2" s="1"/>
  <c r="M2470" i="2"/>
  <c r="M2472" i="2"/>
  <c r="M2473" i="2" s="1"/>
  <c r="M2474" i="2" s="1"/>
  <c r="M2477" i="2"/>
  <c r="M2478" i="2" s="1"/>
  <c r="M2479" i="2" s="1"/>
  <c r="M2489" i="2"/>
  <c r="M2491" i="2"/>
  <c r="M2492" i="2" s="1"/>
  <c r="M2493" i="2" s="1"/>
  <c r="M2494" i="2" s="1"/>
  <c r="M2496" i="2"/>
  <c r="M2497" i="2" s="1"/>
  <c r="M2498" i="2" s="1"/>
  <c r="M2499" i="2" s="1"/>
  <c r="M2503" i="2"/>
  <c r="M2504" i="2" s="1"/>
  <c r="M2507" i="2"/>
  <c r="M2524" i="2"/>
  <c r="M2525" i="2" s="1"/>
  <c r="M2526" i="2" s="1"/>
  <c r="M2527" i="2" s="1"/>
  <c r="M2528" i="2" s="1"/>
  <c r="M2541" i="2"/>
  <c r="M2542" i="2" s="1"/>
  <c r="M2543" i="2" s="1"/>
  <c r="M2550" i="2"/>
  <c r="M2551" i="2" s="1"/>
  <c r="M2552" i="2" s="1"/>
  <c r="M2553" i="2" s="1"/>
  <c r="M2554" i="2" s="1"/>
  <c r="M2555" i="2" s="1"/>
  <c r="M2556" i="2" s="1"/>
  <c r="M2561" i="2"/>
  <c r="M2563" i="2"/>
  <c r="M2578" i="2"/>
  <c r="M2582" i="2"/>
  <c r="M2583" i="2" s="1"/>
  <c r="M2585" i="2"/>
  <c r="M2586" i="2" s="1"/>
  <c r="M2587" i="2" s="1"/>
  <c r="M2588" i="2" s="1"/>
  <c r="M2590" i="2"/>
  <c r="M2594" i="2"/>
  <c r="M2596" i="2"/>
  <c r="M2597" i="2" s="1"/>
  <c r="M2598" i="2" s="1"/>
  <c r="M2599" i="2" s="1"/>
  <c r="M2600" i="2" s="1"/>
  <c r="M2601" i="2" s="1"/>
  <c r="M2602" i="2" s="1"/>
  <c r="M2603" i="2" s="1"/>
  <c r="M2605" i="2"/>
  <c r="M2607" i="2"/>
  <c r="M2608" i="2" s="1"/>
  <c r="M2610" i="2"/>
  <c r="M2612" i="2"/>
  <c r="M2613" i="2" s="1"/>
  <c r="M2615" i="2"/>
  <c r="M2616" i="2" s="1"/>
  <c r="M2617" i="2" s="1"/>
  <c r="M2618" i="2" s="1"/>
  <c r="M2619" i="2" s="1"/>
  <c r="M2620" i="2" s="1"/>
  <c r="M2621" i="2" s="1"/>
  <c r="M2622" i="2" s="1"/>
  <c r="M2623" i="2" s="1"/>
  <c r="M2624" i="2" s="1"/>
  <c r="M2625" i="2" s="1"/>
  <c r="M2626" i="2" s="1"/>
  <c r="M2627" i="2" s="1"/>
  <c r="M2628" i="2" s="1"/>
  <c r="M2629" i="2" s="1"/>
  <c r="M2631" i="2"/>
  <c r="M2633" i="2"/>
  <c r="M2634" i="2" s="1"/>
  <c r="M2635" i="2" s="1"/>
  <c r="M2636" i="2" s="1"/>
  <c r="M2637" i="2" s="1"/>
  <c r="M2638" i="2" s="1"/>
  <c r="M2639" i="2" s="1"/>
  <c r="M2640" i="2" s="1"/>
  <c r="M2641" i="2" s="1"/>
  <c r="M2642" i="2" s="1"/>
  <c r="M2645" i="2"/>
  <c r="M2646" i="2" s="1"/>
  <c r="M2647" i="2" s="1"/>
  <c r="M2648" i="2" s="1"/>
  <c r="M2649" i="2" s="1"/>
  <c r="M2650" i="2" s="1"/>
  <c r="M2651" i="2" s="1"/>
  <c r="M2652" i="2" s="1"/>
  <c r="M2653" i="2" s="1"/>
  <c r="M2654" i="2" s="1"/>
  <c r="M2656" i="2"/>
  <c r="M2657" i="2" s="1"/>
  <c r="M2658" i="2" s="1"/>
  <c r="M2659" i="2" s="1"/>
  <c r="M2661" i="2" s="1"/>
  <c r="M2662" i="2" s="1"/>
  <c r="M2663" i="2" s="1"/>
  <c r="M2664" i="2" s="1"/>
  <c r="M2665" i="2" s="1"/>
  <c r="M2667" i="2"/>
  <c r="M2668" i="2" s="1"/>
  <c r="M2669" i="2" s="1"/>
  <c r="M2670" i="2" s="1"/>
  <c r="M2679" i="2"/>
  <c r="M2680" i="2" s="1"/>
  <c r="M2683" i="2"/>
  <c r="M2684" i="2" s="1"/>
  <c r="M2685" i="2" s="1"/>
  <c r="M2686" i="2" s="1"/>
  <c r="M2687" i="2" s="1"/>
  <c r="M2689" i="2"/>
  <c r="M2690" i="2" s="1"/>
  <c r="M2692" i="2"/>
  <c r="M2693" i="2" s="1"/>
  <c r="M2694" i="2" s="1"/>
  <c r="M2695" i="2" s="1"/>
  <c r="M2698" i="2"/>
  <c r="M2699" i="2" s="1"/>
  <c r="M2700" i="2" s="1"/>
  <c r="M2704" i="2"/>
  <c r="M2705" i="2" s="1"/>
  <c r="M2706" i="2" s="1"/>
  <c r="M2707" i="2" s="1"/>
  <c r="M2708" i="2" s="1"/>
  <c r="M2709" i="2" s="1"/>
  <c r="M2710" i="2" s="1"/>
  <c r="M2711" i="2" s="1"/>
  <c r="M2713" i="2"/>
  <c r="M2715" i="2"/>
  <c r="M2716" i="2" s="1"/>
  <c r="M2717" i="2" s="1"/>
  <c r="M2718" i="2" s="1"/>
  <c r="M2719" i="2" s="1"/>
  <c r="M2721" i="2"/>
  <c r="M2722" i="2" s="1"/>
  <c r="M2723" i="2" s="1"/>
  <c r="M2724" i="2" s="1"/>
  <c r="M2725" i="2" s="1"/>
  <c r="M2726" i="2" s="1"/>
  <c r="M2727" i="2" s="1"/>
  <c r="M2736" i="2"/>
  <c r="M2737" i="2" s="1"/>
  <c r="M2738" i="2" s="1"/>
  <c r="M2739" i="2" s="1"/>
  <c r="M2740" i="2" s="1"/>
  <c r="M2741" i="2" s="1"/>
  <c r="M2742" i="2" s="1"/>
  <c r="M2743" i="2" s="1"/>
  <c r="M2744" i="2" s="1"/>
  <c r="M2745" i="2" s="1"/>
  <c r="M2746" i="2" s="1"/>
  <c r="M2747" i="2" s="1"/>
  <c r="M2748" i="2" s="1"/>
  <c r="M2749" i="2" s="1"/>
  <c r="M2750" i="2" s="1"/>
  <c r="M2751" i="2" s="1"/>
  <c r="M2757" i="2"/>
  <c r="M2758" i="2" s="1"/>
  <c r="M2759" i="2" s="1"/>
  <c r="M2760" i="2" s="1"/>
  <c r="M2763" i="2"/>
  <c r="M2765" i="2"/>
  <c r="M2783" i="2"/>
  <c r="M2784" i="2" s="1"/>
  <c r="M2785" i="2" s="1"/>
  <c r="M2786" i="2" s="1"/>
  <c r="M2787" i="2" s="1"/>
  <c r="M2788" i="2" s="1"/>
  <c r="M2790" i="2"/>
  <c r="M2791" i="2" s="1"/>
  <c r="M2792" i="2" s="1"/>
  <c r="M2793" i="2" s="1"/>
  <c r="M2794" i="2" s="1"/>
  <c r="M2795" i="2" s="1"/>
  <c r="M2796" i="2" s="1"/>
  <c r="M2797" i="2" s="1"/>
  <c r="M2798" i="2" s="1"/>
  <c r="M2800" i="2"/>
  <c r="M2805" i="2"/>
  <c r="M2806" i="2" s="1"/>
  <c r="M2809" i="2"/>
  <c r="M2810" i="2" s="1"/>
  <c r="M2811" i="2" s="1"/>
  <c r="M2812" i="2" s="1"/>
  <c r="M2813" i="2" s="1"/>
  <c r="M2815" i="2" s="1"/>
  <c r="M2816" i="2" s="1"/>
  <c r="M2820" i="2"/>
  <c r="M2822" i="2"/>
  <c r="M2823" i="2" s="1"/>
  <c r="M2825" i="2"/>
  <c r="M2826" i="2" s="1"/>
  <c r="M2827" i="2" s="1"/>
  <c r="M2828" i="2" s="1"/>
  <c r="M2829" i="2" s="1"/>
  <c r="M2830" i="2" s="1"/>
  <c r="M2831" i="2" s="1"/>
  <c r="M2832" i="2" s="1"/>
  <c r="M2833" i="2" s="1"/>
  <c r="M2835" i="2"/>
  <c r="M2838" i="2"/>
  <c r="M2839" i="2" s="1"/>
  <c r="M2840" i="2" s="1"/>
  <c r="M2841" i="2" s="1"/>
  <c r="M2842" i="2" s="1"/>
  <c r="M2844" i="2"/>
  <c r="M2845" i="2" s="1"/>
  <c r="M2846" i="2" s="1"/>
  <c r="M2847" i="2" s="1"/>
  <c r="M2848" i="2" s="1"/>
  <c r="M2849" i="2" s="1"/>
  <c r="M2851" i="2"/>
  <c r="M2853" i="2"/>
  <c r="M2854" i="2" s="1"/>
  <c r="M2855" i="2" s="1"/>
  <c r="M2856" i="2" s="1"/>
  <c r="M2857" i="2" s="1"/>
  <c r="M2858" i="2" s="1"/>
  <c r="M2859" i="2" s="1"/>
  <c r="M2860" i="2" s="1"/>
  <c r="M2861" i="2" s="1"/>
  <c r="M2862" i="2" s="1"/>
  <c r="M2863" i="2" s="1"/>
  <c r="M2864" i="2" s="1"/>
  <c r="M2865" i="2" s="1"/>
  <c r="M2866" i="2" s="1"/>
  <c r="M2867" i="2" s="1"/>
  <c r="M2868" i="2" s="1"/>
  <c r="M2869" i="2" s="1"/>
  <c r="M2870" i="2" s="1"/>
  <c r="M2884" i="2"/>
  <c r="M2887" i="2"/>
  <c r="M2889" i="2"/>
  <c r="M2890" i="2" s="1"/>
  <c r="M2891" i="2" s="1"/>
  <c r="M2892" i="2" s="1"/>
  <c r="M2894" i="2"/>
  <c r="M2895" i="2" s="1"/>
  <c r="M2896" i="2" s="1"/>
  <c r="M2897" i="2" s="1"/>
  <c r="M2898" i="2" s="1"/>
  <c r="M2899" i="2" s="1"/>
  <c r="M2900" i="2" s="1"/>
  <c r="M2901" i="2" s="1"/>
  <c r="M2902" i="2" s="1"/>
  <c r="M2903" i="2" s="1"/>
  <c r="M2904" i="2" s="1"/>
  <c r="M2905" i="2" s="1"/>
  <c r="M2906" i="2" s="1"/>
  <c r="M2907" i="2" s="1"/>
  <c r="M2908" i="2" s="1"/>
  <c r="M2910" i="2"/>
  <c r="M2918" i="2"/>
  <c r="M2920" i="2"/>
  <c r="M2921" i="2" s="1"/>
  <c r="M2922" i="2" s="1"/>
  <c r="M2924" i="2"/>
  <c r="M2925" i="2" s="1"/>
  <c r="M2926" i="2" s="1"/>
  <c r="M2927" i="2" s="1"/>
  <c r="M2929" i="2" s="1"/>
  <c r="M2930" i="2" s="1"/>
  <c r="M2932" i="2"/>
  <c r="M2934" i="2"/>
  <c r="M2935" i="2" s="1"/>
  <c r="M2936" i="2" s="1"/>
  <c r="M2937" i="2" s="1"/>
  <c r="M2939" i="2"/>
  <c r="M2940" i="2" s="1"/>
  <c r="M2943" i="2"/>
  <c r="M2944" i="2" s="1"/>
  <c r="M2945" i="2" s="1"/>
  <c r="M2947" i="2"/>
  <c r="M2948" i="2" s="1"/>
  <c r="M2949" i="2" s="1"/>
  <c r="M2950" i="2" s="1"/>
  <c r="M2951" i="2" s="1"/>
  <c r="M2952" i="2" s="1"/>
  <c r="M2953" i="2" s="1"/>
  <c r="M2956" i="2"/>
  <c r="M2957" i="2" s="1"/>
  <c r="M2958" i="2" s="1"/>
  <c r="M2959" i="2" s="1"/>
  <c r="M2960" i="2" s="1"/>
  <c r="M2963" i="2"/>
  <c r="M2964" i="2" s="1"/>
  <c r="M2965" i="2" s="1"/>
  <c r="M2966" i="2" s="1"/>
  <c r="M2967" i="2" s="1"/>
  <c r="M2973" i="2"/>
  <c r="M2975" i="2"/>
  <c r="M2976" i="2" s="1"/>
  <c r="M2983" i="2"/>
  <c r="M2984" i="2" s="1"/>
  <c r="M2985" i="2" s="1"/>
  <c r="M2986" i="2" s="1"/>
  <c r="M2987" i="2" s="1"/>
  <c r="M2988" i="2" s="1"/>
  <c r="M2989" i="2" s="1"/>
  <c r="M2990" i="2" s="1"/>
  <c r="M2991" i="2" s="1"/>
  <c r="M2992" i="2" s="1"/>
  <c r="M2993" i="2" s="1"/>
  <c r="M2995" i="2"/>
  <c r="M2998" i="2"/>
  <c r="M2999" i="2" s="1"/>
  <c r="M3000" i="2" s="1"/>
  <c r="M3001" i="2" s="1"/>
  <c r="M3003" i="2"/>
  <c r="M3004" i="2" s="1"/>
  <c r="M3005" i="2" s="1"/>
  <c r="M3006" i="2" s="1"/>
  <c r="M3008" i="2"/>
  <c r="M3009" i="2" s="1"/>
  <c r="M3011" i="2"/>
  <c r="M3012" i="2" s="1"/>
  <c r="M3013" i="2" s="1"/>
  <c r="M3014" i="2" s="1"/>
  <c r="M3017" i="2"/>
  <c r="M3018" i="2" s="1"/>
  <c r="M3020" i="2"/>
  <c r="M3021" i="2" s="1"/>
  <c r="M3022" i="2" s="1"/>
  <c r="M3023" i="2" s="1"/>
  <c r="M3025" i="2"/>
  <c r="M3026" i="2" s="1"/>
  <c r="M3027" i="2" s="1"/>
  <c r="M3028" i="2" s="1"/>
  <c r="M3041" i="2"/>
  <c r="M3042" i="2" s="1"/>
  <c r="M3044" i="2"/>
  <c r="M3045" i="2" s="1"/>
  <c r="M3046" i="2" s="1"/>
  <c r="M3047" i="2" s="1"/>
  <c r="M3048" i="2" s="1"/>
  <c r="M3050" i="2"/>
  <c r="M3051" i="2" s="1"/>
  <c r="M3052" i="2" s="1"/>
  <c r="M3055" i="2"/>
  <c r="M3056" i="2" s="1"/>
  <c r="M3057" i="2" s="1"/>
  <c r="M3058" i="2" s="1"/>
  <c r="M3059" i="2" s="1"/>
  <c r="M3060" i="2" s="1"/>
  <c r="M3061" i="2" s="1"/>
  <c r="M3062" i="2" s="1"/>
  <c r="M3063" i="2" s="1"/>
  <c r="M3064" i="2" s="1"/>
  <c r="M3065" i="2" s="1"/>
  <c r="M3066" i="2" s="1"/>
  <c r="M3089" i="2"/>
  <c r="M3091" i="2"/>
  <c r="M3092" i="2" s="1"/>
  <c r="M3093" i="2" s="1"/>
  <c r="M3094" i="2" s="1"/>
  <c r="M3095" i="2" s="1"/>
  <c r="M3096" i="2" s="1"/>
  <c r="M3097" i="2" s="1"/>
  <c r="M3098" i="2" s="1"/>
  <c r="M3101" i="2"/>
  <c r="M3102" i="2" s="1"/>
  <c r="M3103" i="2" s="1"/>
  <c r="M3104" i="2" s="1"/>
  <c r="M3106" i="2"/>
  <c r="M3107" i="2" s="1"/>
  <c r="M3108" i="2" s="1"/>
  <c r="M3109" i="2" s="1"/>
  <c r="M3111" i="2" s="1"/>
  <c r="M3112" i="2" s="1"/>
  <c r="M3113" i="2" s="1"/>
  <c r="M3114" i="2" s="1"/>
  <c r="M3115" i="2" s="1"/>
  <c r="M3118" i="2"/>
  <c r="M3119" i="2" s="1"/>
  <c r="M3121" i="2"/>
  <c r="M3122" i="2" s="1"/>
  <c r="M3123" i="2" s="1"/>
  <c r="M3124" i="2" s="1"/>
  <c r="M3125" i="2" s="1"/>
  <c r="M3126" i="2" s="1"/>
  <c r="M3127" i="2" s="1"/>
  <c r="M3129" i="2"/>
  <c r="M3131" i="2"/>
  <c r="M3132" i="2" s="1"/>
  <c r="M3133" i="2" s="1"/>
  <c r="M3134" i="2" s="1"/>
  <c r="M3135" i="2" s="1"/>
  <c r="M3137" i="2" s="1"/>
  <c r="M3138" i="2" s="1"/>
  <c r="M3139" i="2" s="1"/>
  <c r="M3140" i="2" s="1"/>
  <c r="M3141" i="2" s="1"/>
  <c r="M3143" i="2"/>
  <c r="M3144" i="2" s="1"/>
  <c r="M3145" i="2" s="1"/>
  <c r="M3146" i="2" s="1"/>
  <c r="M3147" i="2" s="1"/>
  <c r="M3149" i="2"/>
  <c r="M3150" i="2" s="1"/>
  <c r="M3167" i="2"/>
  <c r="M3168" i="2" s="1"/>
  <c r="M3169" i="2" s="1"/>
  <c r="M3170" i="2" s="1"/>
  <c r="M3171" i="2" s="1"/>
  <c r="M3172" i="2" s="1"/>
  <c r="M3194" i="2"/>
  <c r="M3195" i="2" s="1"/>
  <c r="M3196" i="2" s="1"/>
  <c r="M3197" i="2" s="1"/>
  <c r="M3198" i="2" s="1"/>
  <c r="M3199" i="2" s="1"/>
  <c r="M3200" i="2" s="1"/>
  <c r="M3201" i="2" s="1"/>
  <c r="M3202" i="2" s="1"/>
  <c r="M3204" i="2"/>
  <c r="M3205" i="2" s="1"/>
  <c r="M3206" i="2" s="1"/>
  <c r="M3207" i="2" s="1"/>
  <c r="M3208" i="2" s="1"/>
  <c r="M3209" i="2" s="1"/>
  <c r="M3211" i="2"/>
  <c r="M3212" i="2" s="1"/>
  <c r="M3213" i="2" s="1"/>
  <c r="M3214" i="2" s="1"/>
  <c r="M3215" i="2" s="1"/>
  <c r="M3216" i="2" s="1"/>
  <c r="M3217" i="2" s="1"/>
  <c r="M3218" i="2" s="1"/>
  <c r="M3219" i="2" s="1"/>
  <c r="M3220" i="2" s="1"/>
  <c r="M3222" i="2"/>
  <c r="M3223" i="2" s="1"/>
  <c r="M3224" i="2" s="1"/>
  <c r="M3226" i="2" s="1"/>
  <c r="M3227" i="2" s="1"/>
  <c r="M3228" i="2" s="1"/>
  <c r="M3229" i="2" s="1"/>
  <c r="M3230" i="2" s="1"/>
  <c r="M3231" i="2" s="1"/>
  <c r="M3232" i="2" s="1"/>
  <c r="M3233" i="2" s="1"/>
  <c r="M3234" i="2" s="1"/>
  <c r="M3235" i="2" s="1"/>
  <c r="M3236" i="2" s="1"/>
  <c r="M3237" i="2" s="1"/>
  <c r="M3238" i="2" s="1"/>
  <c r="M3239" i="2" s="1"/>
  <c r="M3240" i="2" s="1"/>
  <c r="M3241" i="2" s="1"/>
  <c r="M3242" i="2" s="1"/>
  <c r="M3243" i="2" s="1"/>
  <c r="M3244" i="2" s="1"/>
  <c r="M3245" i="2" s="1"/>
  <c r="M3248" i="2"/>
  <c r="M3251" i="2"/>
  <c r="M3252" i="2" s="1"/>
  <c r="M3253" i="2" s="1"/>
  <c r="M3254" i="2" s="1"/>
  <c r="M3255" i="2" s="1"/>
  <c r="M3257" i="2"/>
  <c r="M3258" i="2" s="1"/>
  <c r="M3259" i="2" s="1"/>
  <c r="M3261" i="2"/>
  <c r="M3262" i="2" s="1"/>
  <c r="M3263" i="2" s="1"/>
  <c r="M3264" i="2" s="1"/>
  <c r="M3265" i="2" s="1"/>
  <c r="M3266" i="2" s="1"/>
  <c r="M3267" i="2" s="1"/>
  <c r="M3268" i="2" s="1"/>
  <c r="M3269" i="2" s="1"/>
  <c r="M3270" i="2" s="1"/>
  <c r="M3271" i="2" s="1"/>
  <c r="M3272" i="2" s="1"/>
  <c r="M3273" i="2" s="1"/>
  <c r="M3274" i="2" s="1"/>
  <c r="M3275" i="2" s="1"/>
  <c r="M3277" i="2"/>
  <c r="M3278" i="2" s="1"/>
  <c r="M3279" i="2" s="1"/>
  <c r="M3280" i="2" s="1"/>
  <c r="M3281" i="2" s="1"/>
  <c r="M3282" i="2" s="1"/>
  <c r="M3283" i="2" s="1"/>
  <c r="M3284" i="2" s="1"/>
  <c r="M3285" i="2" s="1"/>
  <c r="M3286" i="2" s="1"/>
  <c r="M3287" i="2" s="1"/>
  <c r="M3288" i="2" s="1"/>
  <c r="M3289" i="2" s="1"/>
  <c r="M3290" i="2" s="1"/>
  <c r="M3292" i="2"/>
  <c r="M3293" i="2" s="1"/>
  <c r="M3295" i="2"/>
  <c r="M3296" i="2" s="1"/>
  <c r="M3297" i="2" s="1"/>
  <c r="M3298" i="2" s="1"/>
  <c r="M3299" i="2" s="1"/>
  <c r="M3300" i="2" s="1"/>
  <c r="M3301" i="2" s="1"/>
  <c r="M3302" i="2" s="1"/>
  <c r="M3303" i="2" s="1"/>
  <c r="M3304" i="2" s="1"/>
  <c r="M3305" i="2" s="1"/>
  <c r="M3306" i="2" s="1"/>
  <c r="M3308" i="2"/>
  <c r="M3309" i="2" s="1"/>
  <c r="M3310" i="2" s="1"/>
  <c r="M3311" i="2" s="1"/>
  <c r="M3312" i="2" s="1"/>
  <c r="M3313" i="2" s="1"/>
  <c r="M3314" i="2" s="1"/>
  <c r="M3315" i="2" s="1"/>
  <c r="M3317" i="2" s="1"/>
  <c r="M3321" i="2"/>
  <c r="M3322" i="2" s="1"/>
  <c r="M3323" i="2" s="1"/>
  <c r="M3324" i="2" s="1"/>
  <c r="M3327" i="2"/>
  <c r="M3328" i="2" s="1"/>
  <c r="M3329" i="2" s="1"/>
  <c r="M3330" i="2" s="1"/>
  <c r="M3331" i="2" s="1"/>
  <c r="M3332" i="2" s="1"/>
  <c r="M3333" i="2" s="1"/>
  <c r="M3334" i="2" s="1"/>
  <c r="M3336" i="2"/>
  <c r="M3337" i="2" s="1"/>
  <c r="M3338" i="2" s="1"/>
  <c r="M3339" i="2" s="1"/>
  <c r="M3340" i="2" s="1"/>
  <c r="M3342" i="2"/>
  <c r="M3343" i="2" s="1"/>
  <c r="M3344" i="2" s="1"/>
  <c r="M3345" i="2" s="1"/>
  <c r="M3346" i="2" s="1"/>
  <c r="M3347" i="2" s="1"/>
  <c r="M3348" i="2" s="1"/>
  <c r="M3349" i="2" s="1"/>
  <c r="M3351" i="2"/>
  <c r="M3352" i="2" s="1"/>
  <c r="M3353" i="2" s="1"/>
  <c r="M3354" i="2" s="1"/>
  <c r="M3355" i="2" s="1"/>
  <c r="M3356" i="2" s="1"/>
  <c r="M3357" i="2" s="1"/>
  <c r="M3358" i="2" s="1"/>
  <c r="M3359" i="2" s="1"/>
  <c r="M3360" i="2" s="1"/>
  <c r="M3361" i="2" s="1"/>
  <c r="M3362" i="2" s="1"/>
  <c r="M3363" i="2" s="1"/>
  <c r="M3365" i="2"/>
  <c r="M3366" i="2" s="1"/>
  <c r="M3367" i="2" s="1"/>
  <c r="M3368" i="2" s="1"/>
  <c r="M3369" i="2" s="1"/>
  <c r="M3370" i="2" s="1"/>
  <c r="M3372" i="2"/>
  <c r="M3373" i="2" s="1"/>
  <c r="M3374" i="2" s="1"/>
  <c r="M3375" i="2" s="1"/>
  <c r="M3376" i="2" s="1"/>
  <c r="M3377" i="2" s="1"/>
  <c r="M3378" i="2" s="1"/>
  <c r="M3379" i="2" s="1"/>
  <c r="M3380" i="2" s="1"/>
  <c r="M3381" i="2" s="1"/>
  <c r="M3382" i="2" s="1"/>
  <c r="M3383" i="2" s="1"/>
  <c r="M3384" i="2" s="1"/>
  <c r="M3385" i="2" s="1"/>
  <c r="M3386" i="2" s="1"/>
  <c r="M3387" i="2" s="1"/>
  <c r="M3388" i="2" s="1"/>
  <c r="M3389" i="2" s="1"/>
  <c r="M3390" i="2" s="1"/>
  <c r="M3392" i="2"/>
  <c r="M3393" i="2" s="1"/>
  <c r="M3394" i="2" s="1"/>
  <c r="M3396" i="2"/>
  <c r="M3397" i="2" s="1"/>
  <c r="M3398" i="2" s="1"/>
  <c r="M3399" i="2" s="1"/>
  <c r="M3400" i="2" s="1"/>
  <c r="M3405" i="2"/>
  <c r="M3406" i="2" s="1"/>
  <c r="M3408" i="2"/>
  <c r="M3409" i="2" s="1"/>
  <c r="M3411" i="2"/>
  <c r="M3412" i="2" s="1"/>
  <c r="M3413" i="2" s="1"/>
  <c r="M3417" i="2"/>
  <c r="M3424" i="2"/>
  <c r="M3430" i="2"/>
  <c r="M3431" i="2" s="1"/>
  <c r="M3441" i="2"/>
  <c r="M3442" i="2" s="1"/>
  <c r="M3443" i="2" s="1"/>
  <c r="M3448" i="2"/>
  <c r="M3449" i="2" s="1"/>
  <c r="M3450" i="2" s="1"/>
  <c r="M3452" i="2"/>
  <c r="M3453" i="2" s="1"/>
  <c r="M3455" i="2"/>
  <c r="M3456" i="2" s="1"/>
  <c r="M3461" i="2"/>
  <c r="M3462" i="2" s="1"/>
  <c r="M3463" i="2" s="1"/>
  <c r="M3464" i="2" s="1"/>
  <c r="M3465" i="2" s="1"/>
  <c r="M3466" i="2" s="1"/>
  <c r="M3467" i="2" s="1"/>
  <c r="M3469" i="2"/>
  <c r="M3470" i="2" s="1"/>
  <c r="M3471" i="2" s="1"/>
  <c r="M3472" i="2" s="1"/>
  <c r="M3473" i="2" s="1"/>
  <c r="M3474" i="2" s="1"/>
  <c r="M3475" i="2" s="1"/>
  <c r="M3476" i="2" s="1"/>
  <c r="M3477" i="2" s="1"/>
  <c r="M3478" i="2" s="1"/>
  <c r="M3479" i="2" s="1"/>
  <c r="M3480" i="2" s="1"/>
  <c r="M3481" i="2" s="1"/>
  <c r="M3495" i="2"/>
  <c r="M3496" i="2" s="1"/>
  <c r="M3497" i="2" s="1"/>
  <c r="M3498" i="2" s="1"/>
  <c r="M3499" i="2" s="1"/>
  <c r="M3500" i="2" s="1"/>
  <c r="M3501" i="2" s="1"/>
  <c r="M3502" i="2" s="1"/>
  <c r="M3503" i="2" s="1"/>
  <c r="M3505" i="2"/>
  <c r="M3506" i="2" s="1"/>
  <c r="M3507" i="2" s="1"/>
  <c r="M3508" i="2" s="1"/>
  <c r="M3509" i="2" s="1"/>
  <c r="M3510" i="2" s="1"/>
  <c r="M3511" i="2" s="1"/>
  <c r="M3512" i="2" s="1"/>
  <c r="M3513" i="2" s="1"/>
  <c r="M3514" i="2" s="1"/>
  <c r="M3515" i="2" s="1"/>
  <c r="M3516" i="2" s="1"/>
  <c r="M3517" i="2" s="1"/>
  <c r="M3518" i="2" s="1"/>
  <c r="M3519" i="2" s="1"/>
  <c r="M3520" i="2" s="1"/>
  <c r="M3521" i="2" s="1"/>
  <c r="M3522" i="2" s="1"/>
  <c r="M3523" i="2" s="1"/>
  <c r="M3524" i="2" s="1"/>
  <c r="M3525" i="2" s="1"/>
  <c r="M3527" i="2"/>
  <c r="M3528" i="2" s="1"/>
  <c r="M3529" i="2" s="1"/>
  <c r="M3530" i="2" s="1"/>
  <c r="M3531" i="2" s="1"/>
  <c r="M3532" i="2" s="1"/>
  <c r="M3533" i="2" s="1"/>
  <c r="M3534" i="2" s="1"/>
  <c r="M3535" i="2" s="1"/>
  <c r="M3536" i="2" s="1"/>
  <c r="M3537" i="2" s="1"/>
  <c r="M3538" i="2" s="1"/>
  <c r="M3540" i="2"/>
  <c r="M3541" i="2" s="1"/>
  <c r="M3542" i="2" s="1"/>
  <c r="M3578" i="2"/>
  <c r="M3579" i="2" s="1"/>
  <c r="M3580" i="2" s="1"/>
  <c r="M3583" i="2"/>
  <c r="M3584" i="2" s="1"/>
  <c r="M3585" i="2" s="1"/>
  <c r="M3586" i="2" s="1"/>
  <c r="M3587" i="2" s="1"/>
  <c r="M3589" i="2" s="1"/>
  <c r="M3590" i="2" s="1"/>
  <c r="M3591" i="2" s="1"/>
  <c r="M3592" i="2" s="1"/>
  <c r="M3594" i="2"/>
  <c r="M3597" i="2"/>
  <c r="M3598" i="2" s="1"/>
  <c r="M3603" i="2"/>
  <c r="M3604" i="2" s="1"/>
  <c r="M3610" i="2"/>
  <c r="M3611" i="2" s="1"/>
  <c r="M3612" i="2" s="1"/>
  <c r="M3614" i="2"/>
  <c r="M3615" i="2" s="1"/>
  <c r="M3616" i="2" s="1"/>
  <c r="M3631" i="2"/>
  <c r="M3634" i="2"/>
  <c r="M3636" i="2" s="1"/>
  <c r="M3639" i="2"/>
  <c r="M3640" i="2" s="1"/>
  <c r="M3641" i="2" s="1"/>
  <c r="M3642" i="2" s="1"/>
  <c r="M3643" i="2" s="1"/>
  <c r="M3644" i="2" s="1"/>
  <c r="M3645" i="2" s="1"/>
  <c r="M3646" i="2" s="1"/>
  <c r="M3648" i="2"/>
  <c r="M3654" i="2"/>
  <c r="M3655" i="2" s="1"/>
  <c r="M3656" i="2" s="1"/>
  <c r="M3657" i="2" s="1"/>
  <c r="M3658" i="2" s="1"/>
  <c r="M3660" i="2"/>
  <c r="M3661" i="2" s="1"/>
  <c r="M3664" i="2"/>
  <c r="M3665" i="2" s="1"/>
  <c r="M3667" i="2"/>
  <c r="M3668" i="2" s="1"/>
  <c r="M3669" i="2" s="1"/>
  <c r="M3671" i="2"/>
  <c r="M3673" i="2"/>
  <c r="M3674" i="2" s="1"/>
  <c r="M3675" i="2" s="1"/>
  <c r="M3676" i="2" s="1"/>
  <c r="M3677" i="2" s="1"/>
  <c r="M3679" i="2" s="1"/>
  <c r="M3680" i="2" s="1"/>
  <c r="M3682" i="2"/>
  <c r="M3683" i="2" s="1"/>
  <c r="M3687" i="2"/>
  <c r="M3688" i="2" s="1"/>
  <c r="M3689" i="2" s="1"/>
  <c r="M3690" i="2" s="1"/>
  <c r="M3691" i="2" s="1"/>
  <c r="M3692" i="2" s="1"/>
  <c r="M3694" i="2"/>
  <c r="M3695" i="2" s="1"/>
  <c r="M3705" i="2"/>
  <c r="M3706" i="2" s="1"/>
  <c r="M3707" i="2" s="1"/>
  <c r="M3709" i="2"/>
  <c r="M3713" i="2"/>
  <c r="M3715" i="2"/>
  <c r="M3716" i="2" s="1"/>
  <c r="M3718" i="2" s="1"/>
  <c r="M3719" i="2" s="1"/>
  <c r="M3720" i="2" s="1"/>
  <c r="M3721" i="2" s="1"/>
  <c r="M3722" i="2" s="1"/>
  <c r="M3723" i="2" s="1"/>
  <c r="M3724" i="2" s="1"/>
  <c r="M3725" i="2" s="1"/>
  <c r="M3726" i="2" s="1"/>
  <c r="M3727" i="2" s="1"/>
  <c r="M3728" i="2" s="1"/>
  <c r="M3729" i="2" s="1"/>
  <c r="M3730" i="2" s="1"/>
  <c r="M3731" i="2" s="1"/>
  <c r="M3732" i="2" s="1"/>
  <c r="M3733" i="2" s="1"/>
  <c r="M3734" i="2" s="1"/>
  <c r="M3736" i="2"/>
  <c r="M3737" i="2" s="1"/>
  <c r="M3739" i="2"/>
  <c r="M3741" i="2" s="1"/>
  <c r="M3742" i="2" s="1"/>
  <c r="M3743" i="2" s="1"/>
  <c r="M3744" i="2" s="1"/>
  <c r="M3746" i="2"/>
  <c r="M3747" i="2" s="1"/>
  <c r="M3748" i="2" s="1"/>
  <c r="M3749" i="2" s="1"/>
  <c r="M3750" i="2" s="1"/>
  <c r="M3752" i="2"/>
  <c r="M3754" i="2"/>
  <c r="M3755" i="2" s="1"/>
  <c r="M3759" i="2"/>
  <c r="M3760" i="2" s="1"/>
  <c r="M3761" i="2" s="1"/>
  <c r="M3762" i="2" s="1"/>
  <c r="M3763" i="2" s="1"/>
  <c r="M3764" i="2" s="1"/>
  <c r="M3765" i="2" s="1"/>
  <c r="M3766" i="2" s="1"/>
  <c r="M3767" i="2" s="1"/>
  <c r="M3768" i="2" s="1"/>
  <c r="M3769" i="2" s="1"/>
  <c r="M3770" i="2" s="1"/>
  <c r="M3772" i="2"/>
  <c r="M3774" i="2"/>
  <c r="M3783" i="2"/>
  <c r="M3784" i="2" s="1"/>
  <c r="M3785" i="2" s="1"/>
  <c r="M3786" i="2" s="1"/>
  <c r="M3787" i="2" s="1"/>
  <c r="M3788" i="2" s="1"/>
  <c r="M3789" i="2" s="1"/>
  <c r="M3790" i="2" s="1"/>
  <c r="M3791" i="2" s="1"/>
  <c r="M3792" i="2" s="1"/>
  <c r="M3793" i="2" s="1"/>
  <c r="M3794" i="2" s="1"/>
  <c r="M3795" i="2" s="1"/>
  <c r="M3797" i="2"/>
  <c r="M3798" i="2" s="1"/>
  <c r="M3799" i="2" s="1"/>
  <c r="M3800" i="2" s="1"/>
  <c r="M3806" i="2"/>
  <c r="M3808" i="2"/>
  <c r="M3809" i="2" s="1"/>
  <c r="M3810" i="2" s="1"/>
  <c r="M3820" i="2"/>
  <c r="M3821" i="2" s="1"/>
  <c r="M3822" i="2" s="1"/>
  <c r="M3823" i="2" s="1"/>
  <c r="M3824" i="2" s="1"/>
  <c r="M3825" i="2" s="1"/>
  <c r="M3826" i="2" s="1"/>
  <c r="M3827" i="2" s="1"/>
  <c r="M3828" i="2" s="1"/>
  <c r="M3829" i="2" s="1"/>
  <c r="M3831" i="2"/>
  <c r="M3832" i="2" s="1"/>
  <c r="M3833" i="2" s="1"/>
  <c r="M3834" i="2" s="1"/>
  <c r="M3835" i="2" s="1"/>
  <c r="M3836" i="2" s="1"/>
  <c r="M3837" i="2" s="1"/>
  <c r="M3838" i="2" s="1"/>
  <c r="M3839" i="2" s="1"/>
  <c r="M3840" i="2" s="1"/>
  <c r="M3857" i="2"/>
  <c r="M3858" i="2" s="1"/>
  <c r="M3859" i="2" s="1"/>
  <c r="M3872" i="2"/>
  <c r="M3873" i="2" s="1"/>
  <c r="M3896" i="2"/>
  <c r="M3897" i="2" s="1"/>
  <c r="M3898" i="2" s="1"/>
  <c r="M3899" i="2" s="1"/>
  <c r="M3913" i="2"/>
  <c r="M3914" i="2" s="1"/>
  <c r="M3916" i="2" s="1"/>
  <c r="M3917" i="2" s="1"/>
  <c r="M3921" i="2"/>
  <c r="M3922" i="2" s="1"/>
  <c r="M3923" i="2" s="1"/>
  <c r="M3925" i="2" s="1"/>
  <c r="M3926" i="2" s="1"/>
  <c r="M3927" i="2" s="1"/>
  <c r="M3928" i="2" s="1"/>
  <c r="M3929" i="2" s="1"/>
  <c r="M3932" i="2"/>
  <c r="M3933" i="2" s="1"/>
  <c r="M3934" i="2" s="1"/>
  <c r="M3936" i="2"/>
  <c r="M3937" i="2" s="1"/>
  <c r="M3938" i="2" s="1"/>
  <c r="M3941" i="2" s="1"/>
  <c r="M3942" i="2" s="1"/>
  <c r="M3944" i="2" s="1"/>
  <c r="M3945" i="2" s="1"/>
  <c r="M3963" i="2"/>
  <c r="M3965" i="2"/>
  <c r="M3968" i="2"/>
  <c r="M3971" i="2"/>
  <c r="M3972" i="2" s="1"/>
  <c r="M3981" i="2"/>
  <c r="M3982" i="2" s="1"/>
  <c r="M3985" i="2"/>
  <c r="M3986" i="2" s="1"/>
  <c r="M3987" i="2" s="1"/>
  <c r="M3989" i="2"/>
  <c r="M4000" i="2"/>
  <c r="M4002" i="2" s="1"/>
  <c r="M4003" i="2" s="1"/>
  <c r="M4005" i="2"/>
  <c r="M4007" i="2"/>
  <c r="M4009" i="2" s="1"/>
  <c r="M4011" i="2" s="1"/>
  <c r="M4012" i="2" s="1"/>
  <c r="M4013" i="2" s="1"/>
  <c r="M4015" i="2"/>
  <c r="M4018" i="2"/>
  <c r="M4019" i="2" s="1"/>
  <c r="M4020" i="2" s="1"/>
  <c r="M4022" i="2" s="1"/>
  <c r="M4023" i="2" s="1"/>
  <c r="M4024" i="2" s="1"/>
  <c r="M4025" i="2" s="1"/>
  <c r="M4026" i="2" s="1"/>
  <c r="M4030" i="2" s="1"/>
  <c r="M4031" i="2" s="1"/>
  <c r="M4032" i="2" s="1"/>
  <c r="M4028" i="2"/>
  <c r="M4034" i="2"/>
  <c r="M4036" i="2" s="1"/>
  <c r="M4037" i="2" s="1"/>
  <c r="M4038" i="2" s="1"/>
  <c r="M4040" i="2" s="1"/>
  <c r="M4041" i="2" s="1"/>
  <c r="M4043" i="2"/>
  <c r="M4045" i="2" s="1"/>
  <c r="M4047" i="2"/>
  <c r="M4048" i="2" s="1"/>
  <c r="M4053" i="2"/>
  <c r="M4056" i="2" s="1"/>
  <c r="M4057" i="2" s="1"/>
  <c r="M4058" i="2" s="1"/>
  <c r="M4061" i="2"/>
  <c r="M4062" i="2" s="1"/>
  <c r="M4063" i="2" s="1"/>
  <c r="M4064" i="2" s="1"/>
  <c r="M4065" i="2" s="1"/>
  <c r="M4067" i="2"/>
  <c r="M4068" i="2" s="1"/>
  <c r="M4070" i="2"/>
  <c r="M4071" i="2" s="1"/>
  <c r="M4072" i="2" s="1"/>
  <c r="M4073" i="2" s="1"/>
  <c r="M4079" i="2"/>
  <c r="M4080" i="2" s="1"/>
  <c r="M4081" i="2" s="1"/>
  <c r="M4082" i="2" s="1"/>
  <c r="M4083" i="2" s="1"/>
  <c r="M4084" i="2" s="1"/>
  <c r="M489" i="2" l="1"/>
  <c r="M1900" i="2"/>
  <c r="M1901" i="2" s="1"/>
  <c r="M1902" i="2" s="1"/>
  <c r="M1903" i="2" s="1"/>
  <c r="M1909" i="2" s="1"/>
  <c r="M3990" i="2"/>
  <c r="M506" i="2"/>
  <c r="M2420" i="2"/>
  <c r="M2421" i="2" s="1"/>
  <c r="M2422" i="2" s="1"/>
  <c r="M2423" i="2" s="1"/>
  <c r="M2424" i="2" s="1"/>
  <c r="M2425" i="2" s="1"/>
  <c r="M2427" i="2" s="1"/>
  <c r="M2428" i="2" s="1"/>
  <c r="M2429" i="2" s="1"/>
  <c r="M2430" i="2" s="1"/>
  <c r="M2431" i="2" s="1"/>
  <c r="M1569" i="2"/>
  <c r="M3946" i="2"/>
  <c r="M3948" i="2" s="1"/>
  <c r="M3950" i="2" s="1"/>
  <c r="M3951" i="2" s="1"/>
  <c r="M3952" i="2" s="1"/>
  <c r="M3954" i="2" s="1"/>
  <c r="M3955" i="2" s="1"/>
  <c r="M3956" i="2" s="1"/>
  <c r="M3957" i="2" s="1"/>
  <c r="M3958" i="2" s="1"/>
  <c r="M3959" i="2" s="1"/>
  <c r="M3960" i="2" s="1"/>
  <c r="M3961" i="2" s="1"/>
  <c r="M1635" i="2"/>
  <c r="M1284" i="2"/>
  <c r="M1285" i="2" s="1"/>
  <c r="M1286" i="2" s="1"/>
  <c r="M1287" i="2" s="1"/>
  <c r="M1288" i="2" s="1"/>
  <c r="M1289" i="2" s="1"/>
  <c r="M1290" i="2" s="1"/>
  <c r="M1291" i="2" s="1"/>
  <c r="M2671" i="2"/>
  <c r="M2672" i="2" s="1"/>
  <c r="M2673" i="2" s="1"/>
  <c r="M2674" i="2" s="1"/>
  <c r="M2675" i="2" s="1"/>
  <c r="M2676" i="2" s="1"/>
  <c r="M3918" i="2"/>
  <c r="M3919" i="2" s="1"/>
  <c r="M3649" i="2"/>
  <c r="M3650" i="2" s="1"/>
  <c r="M3652" i="2" s="1"/>
  <c r="M3425" i="2"/>
  <c r="M3426" i="2" s="1"/>
  <c r="M3427" i="2" s="1"/>
  <c r="M3428" i="2" s="1"/>
  <c r="M3414" i="2"/>
  <c r="M3415" i="2" s="1"/>
  <c r="M2911" i="2"/>
  <c r="M2912" i="2" s="1"/>
  <c r="M2913" i="2" s="1"/>
  <c r="M2914" i="2" s="1"/>
  <c r="M2915" i="2" s="1"/>
  <c r="M2916" i="2" s="1"/>
  <c r="M2182" i="2"/>
  <c r="M2183" i="2" s="1"/>
  <c r="M2184" i="2" s="1"/>
  <c r="M2185" i="2" s="1"/>
  <c r="M2186" i="2" s="1"/>
  <c r="M2187" i="2" s="1"/>
  <c r="M2001" i="2"/>
  <c r="M2002" i="2" s="1"/>
  <c r="M2003" i="2" s="1"/>
  <c r="M1910" i="2"/>
  <c r="M35" i="2"/>
  <c r="M36" i="2" s="1"/>
  <c r="M37" i="2" s="1"/>
  <c r="M38" i="2" s="1"/>
  <c r="M39" i="2" s="1"/>
  <c r="M40" i="2" s="1"/>
  <c r="M41" i="2" s="1"/>
  <c r="M42" i="2" s="1"/>
  <c r="M43" i="2" s="1"/>
  <c r="M44" i="2" s="1"/>
  <c r="M45" i="2" s="1"/>
  <c r="M2968" i="2"/>
  <c r="M2969" i="2" s="1"/>
  <c r="M2970" i="2" s="1"/>
  <c r="M2461" i="2"/>
  <c r="M2462" i="2" s="1"/>
  <c r="M2463" i="2" s="1"/>
  <c r="M826" i="2"/>
  <c r="M827" i="2" s="1"/>
  <c r="M828" i="2" s="1"/>
  <c r="M829" i="2" s="1"/>
  <c r="M830" i="2" s="1"/>
  <c r="M832" i="2" s="1"/>
  <c r="M833" i="2" s="1"/>
  <c r="M834" i="2" s="1"/>
  <c r="M836" i="2" s="1"/>
  <c r="M837" i="2" s="1"/>
  <c r="M838" i="2" s="1"/>
  <c r="M839" i="2" s="1"/>
  <c r="M841" i="2" s="1"/>
  <c r="M842" i="2" s="1"/>
  <c r="M846" i="2" s="1"/>
  <c r="M848" i="2" s="1"/>
  <c r="M2276" i="2"/>
  <c r="M2335" i="2" s="1"/>
  <c r="M2336" i="2" s="1"/>
  <c r="M2337" i="2" s="1"/>
  <c r="M2338" i="2" s="1"/>
  <c r="M1240" i="2"/>
  <c r="M1170" i="2"/>
  <c r="M1171" i="2" s="1"/>
  <c r="M1178" i="2" s="1"/>
  <c r="M1179" i="2" s="1"/>
  <c r="M1180" i="2" s="1"/>
  <c r="M961" i="2"/>
  <c r="M774" i="2"/>
  <c r="M451" i="2"/>
  <c r="M280" i="2"/>
  <c r="M281" i="2" s="1"/>
  <c r="M1131" i="2"/>
  <c r="M1132" i="2" s="1"/>
  <c r="M1136" i="2"/>
  <c r="M1141" i="2" s="1"/>
  <c r="M1142" i="2" s="1"/>
  <c r="M3605" i="2"/>
  <c r="M3606" i="2" s="1"/>
  <c r="M3608" i="2" s="1"/>
  <c r="M2766" i="2"/>
  <c r="M2767" i="2" s="1"/>
  <c r="M2768" i="2" s="1"/>
  <c r="M1663" i="2"/>
  <c r="M1122" i="2"/>
  <c r="M688" i="2"/>
  <c r="M689" i="2" s="1"/>
  <c r="M228" i="2"/>
  <c r="M229" i="2" s="1"/>
  <c r="M78" i="2"/>
  <c r="M2752" i="2"/>
  <c r="M2753" i="2" s="1"/>
  <c r="M2754" i="2" s="1"/>
  <c r="M2755" i="2" s="1"/>
  <c r="M336" i="2"/>
  <c r="M337" i="2" s="1"/>
  <c r="M341" i="2" s="1"/>
  <c r="M342" i="2" s="1"/>
  <c r="M3401" i="2"/>
  <c r="M3402" i="2" s="1"/>
  <c r="M3403" i="2" s="1"/>
  <c r="M3418" i="2" s="1"/>
  <c r="M3419" i="2" s="1"/>
  <c r="M3420" i="2" s="1"/>
  <c r="M3421" i="2" s="1"/>
  <c r="M1922" i="2"/>
  <c r="M1923" i="2" s="1"/>
  <c r="M795" i="2"/>
  <c r="M796" i="2" s="1"/>
  <c r="M797" i="2" s="1"/>
  <c r="M798" i="2" s="1"/>
  <c r="M799" i="2" s="1"/>
  <c r="M800" i="2" s="1"/>
  <c r="M801" i="2" s="1"/>
  <c r="M802" i="2" s="1"/>
  <c r="M435" i="2"/>
  <c r="M362" i="2"/>
  <c r="M363" i="2" s="1"/>
  <c r="M3151" i="2"/>
  <c r="M3152" i="2" s="1"/>
  <c r="M3153" i="2" s="1"/>
  <c r="M3154" i="2" s="1"/>
  <c r="M3156" i="2" s="1"/>
  <c r="M3157" i="2" s="1"/>
  <c r="M3158" i="2" s="1"/>
  <c r="M3159" i="2" s="1"/>
  <c r="M3160" i="2" s="1"/>
  <c r="M3161" i="2" s="1"/>
  <c r="M3162" i="2" s="1"/>
  <c r="M3163" i="2" s="1"/>
  <c r="M3164" i="2" s="1"/>
  <c r="M3165" i="2" s="1"/>
  <c r="M1940" i="2"/>
  <c r="M1953" i="2" s="1"/>
  <c r="M1994" i="2" s="1"/>
  <c r="M3684" i="2"/>
  <c r="M3685" i="2" s="1"/>
  <c r="M3697" i="2"/>
  <c r="M3698" i="2" s="1"/>
  <c r="M3699" i="2" s="1"/>
  <c r="M3700" i="2" s="1"/>
  <c r="M3701" i="2" s="1"/>
  <c r="M3703" i="2" s="1"/>
  <c r="M4074" i="2"/>
  <c r="M4085" i="2" s="1"/>
  <c r="M3991" i="2"/>
  <c r="M3993" i="2"/>
  <c r="M3432" i="2"/>
  <c r="M3482" i="2" s="1"/>
  <c r="M3483" i="2" s="1"/>
  <c r="M3484" i="2" s="1"/>
  <c r="M3486" i="2" s="1"/>
  <c r="M3487" i="2" s="1"/>
  <c r="M3488" i="2" s="1"/>
  <c r="M3489" i="2" s="1"/>
  <c r="M3490" i="2" s="1"/>
  <c r="M3491" i="2" s="1"/>
  <c r="M3492" i="2" s="1"/>
  <c r="M3493" i="2" s="1"/>
  <c r="M4088" i="2"/>
  <c r="M4089" i="2" s="1"/>
  <c r="M4090" i="2" s="1"/>
  <c r="M4091" i="2" s="1"/>
  <c r="M4092" i="2" s="1"/>
  <c r="M4093" i="2" s="1"/>
  <c r="M4094" i="2" s="1"/>
  <c r="M4095" i="2" s="1"/>
  <c r="M4096" i="2" s="1"/>
  <c r="M3818" i="2"/>
  <c r="M3173" i="2"/>
  <c r="M3174" i="2" s="1"/>
  <c r="M3175" i="2" s="1"/>
  <c r="M3176" i="2" s="1"/>
  <c r="M3177" i="2" s="1"/>
  <c r="M3178" i="2" s="1"/>
  <c r="M3180" i="2" s="1"/>
  <c r="M3181" i="2" s="1"/>
  <c r="M3182" i="2" s="1"/>
  <c r="M3183" i="2" s="1"/>
  <c r="M3184" i="2" s="1"/>
  <c r="M3185" i="2" s="1"/>
  <c r="M3186" i="2" s="1"/>
  <c r="M3187" i="2" s="1"/>
  <c r="M3188" i="2" s="1"/>
  <c r="M3189" i="2" s="1"/>
  <c r="M3190" i="2" s="1"/>
  <c r="M3191" i="2" s="1"/>
  <c r="M3192" i="2" s="1"/>
  <c r="M2009" i="2"/>
  <c r="M2010" i="2" s="1"/>
  <c r="M2011" i="2" s="1"/>
  <c r="M2012" i="2" s="1"/>
  <c r="M2013" i="2" s="1"/>
  <c r="M2014" i="2" s="1"/>
  <c r="M2015" i="2" s="1"/>
  <c r="M2016" i="2" s="1"/>
  <c r="M962" i="2"/>
  <c r="M971" i="2"/>
  <c r="M972" i="2" s="1"/>
  <c r="M13" i="2"/>
  <c r="M14" i="2" s="1"/>
  <c r="M15" i="2" s="1"/>
  <c r="M16" i="2" s="1"/>
  <c r="M3973" i="2"/>
  <c r="M3776" i="2"/>
  <c r="M3599" i="2"/>
  <c r="M3600" i="2" s="1"/>
  <c r="M3601" i="2" s="1"/>
  <c r="M2977" i="2"/>
  <c r="M2112" i="2"/>
  <c r="M2113" i="2" s="1"/>
  <c r="M1817" i="2"/>
  <c r="M1691" i="2"/>
  <c r="M1692" i="2" s="1"/>
  <c r="M1694" i="2" s="1"/>
  <c r="M1695" i="2" s="1"/>
  <c r="M1705" i="2" s="1"/>
  <c r="M1706" i="2" s="1"/>
  <c r="M1707" i="2" s="1"/>
  <c r="M1708" i="2" s="1"/>
  <c r="M1709" i="2" s="1"/>
  <c r="M1710" i="2" s="1"/>
  <c r="M1159" i="2"/>
  <c r="M1160" i="2" s="1"/>
  <c r="M1161" i="2" s="1"/>
  <c r="M412" i="2"/>
  <c r="M413" i="2" s="1"/>
  <c r="M2508" i="2"/>
  <c r="M2509" i="2" s="1"/>
  <c r="M2510" i="2" s="1"/>
  <c r="M2511" i="2" s="1"/>
  <c r="M2512" i="2" s="1"/>
  <c r="M2513" i="2" s="1"/>
  <c r="M2514" i="2" s="1"/>
  <c r="M2515" i="2" s="1"/>
  <c r="M2516" i="2" s="1"/>
  <c r="M2517" i="2" s="1"/>
  <c r="M2518" i="2" s="1"/>
  <c r="M2519" i="2" s="1"/>
  <c r="M2520" i="2" s="1"/>
  <c r="M2521" i="2" s="1"/>
  <c r="M2522" i="2" s="1"/>
  <c r="M739" i="2"/>
  <c r="M741" i="2"/>
  <c r="M576" i="2"/>
  <c r="M577" i="2" s="1"/>
  <c r="M578" i="2" s="1"/>
  <c r="M2050" i="2"/>
  <c r="M2051" i="2" s="1"/>
  <c r="M2052" i="2" s="1"/>
  <c r="M2053" i="2" s="1"/>
  <c r="M2054" i="2" s="1"/>
  <c r="M2055" i="2" s="1"/>
  <c r="M2057" i="2" s="1"/>
  <c r="M2058" i="2" s="1"/>
  <c r="M2059" i="2" s="1"/>
  <c r="M2060" i="2" s="1"/>
  <c r="M2061" i="2" s="1"/>
  <c r="M1947" i="2"/>
  <c r="M1948" i="2" s="1"/>
  <c r="M1949" i="2" s="1"/>
  <c r="M1950" i="2" s="1"/>
  <c r="M1295" i="2"/>
  <c r="M1145" i="2"/>
  <c r="M1146" i="2" s="1"/>
  <c r="M1148" i="2" s="1"/>
  <c r="M324" i="2"/>
  <c r="M325" i="2" s="1"/>
  <c r="M326" i="2" s="1"/>
  <c r="M2728" i="2"/>
  <c r="M2178" i="2"/>
  <c r="M2191" i="2" s="1"/>
  <c r="M2192" i="2" s="1"/>
  <c r="M2203" i="2" s="1"/>
  <c r="M2205" i="2" s="1"/>
  <c r="M2206" i="2" s="1"/>
  <c r="M2207" i="2" s="1"/>
  <c r="M2208" i="2" s="1"/>
  <c r="M2209" i="2" s="1"/>
  <c r="M2220" i="2" s="1"/>
  <c r="M2226" i="2" s="1"/>
  <c r="M1460" i="2"/>
  <c r="M1462" i="2" s="1"/>
  <c r="M1463" i="2" s="1"/>
  <c r="M1464" i="2" s="1"/>
  <c r="M1465" i="2" s="1"/>
  <c r="M1466" i="2" s="1"/>
  <c r="M1321" i="2"/>
  <c r="M1322" i="2" s="1"/>
  <c r="M1050" i="2"/>
  <c r="M1051" i="2" s="1"/>
  <c r="M1052" i="2" s="1"/>
  <c r="M1053" i="2" s="1"/>
  <c r="M1054" i="2" s="1"/>
  <c r="M1055" i="2" s="1"/>
  <c r="M1056" i="2" s="1"/>
  <c r="M1057" i="2" s="1"/>
  <c r="M1058" i="2" s="1"/>
  <c r="M1059" i="2" s="1"/>
  <c r="M1060" i="2" s="1"/>
  <c r="M892" i="2"/>
  <c r="M893" i="2" s="1"/>
  <c r="M896" i="2"/>
  <c r="M903" i="2" s="1"/>
  <c r="M3067" i="2"/>
  <c r="M3068" i="2" s="1"/>
  <c r="M3069" i="2" s="1"/>
  <c r="M3070" i="2" s="1"/>
  <c r="M3071" i="2" s="1"/>
  <c r="M3072" i="2" s="1"/>
  <c r="M3073" i="2" s="1"/>
  <c r="M3074" i="2" s="1"/>
  <c r="M3075" i="2" s="1"/>
  <c r="M3076" i="2" s="1"/>
  <c r="M3077" i="2" s="1"/>
  <c r="M3078" i="2" s="1"/>
  <c r="M3079" i="2" s="1"/>
  <c r="M3080" i="2" s="1"/>
  <c r="M3081" i="2" s="1"/>
  <c r="M3082" i="2" s="1"/>
  <c r="M3083" i="2" s="1"/>
  <c r="M3084" i="2" s="1"/>
  <c r="M3085" i="2" s="1"/>
  <c r="M3086" i="2" s="1"/>
  <c r="M3087" i="2" s="1"/>
  <c r="M2346" i="2"/>
  <c r="M2355" i="2" s="1"/>
  <c r="M2356" i="2" s="1"/>
  <c r="M2357" i="2" s="1"/>
  <c r="M2358" i="2" s="1"/>
  <c r="M988" i="2"/>
  <c r="M998" i="2"/>
  <c r="M463" i="2"/>
  <c r="M472" i="2" s="1"/>
  <c r="M465" i="2"/>
  <c r="M373" i="2"/>
  <c r="M374" i="2" s="1"/>
  <c r="M375" i="2" s="1"/>
  <c r="M380" i="2"/>
  <c r="M142" i="2"/>
  <c r="M143" i="2" s="1"/>
  <c r="M1957" i="2"/>
  <c r="M1958" i="2" s="1"/>
  <c r="M1959" i="2" s="1"/>
  <c r="M1960" i="2" s="1"/>
  <c r="M1961" i="2" s="1"/>
  <c r="M1859" i="2"/>
  <c r="M1860" i="2" s="1"/>
  <c r="M1861" i="2" s="1"/>
  <c r="M1862" i="2" s="1"/>
  <c r="M1561" i="2"/>
  <c r="M1562" i="2" s="1"/>
  <c r="M1421" i="2"/>
  <c r="M1356" i="2"/>
  <c r="M1357" i="2" s="1"/>
  <c r="M1358" i="2" s="1"/>
  <c r="M1359" i="2" s="1"/>
  <c r="M1335" i="2"/>
  <c r="M858" i="2"/>
  <c r="M859" i="2" s="1"/>
  <c r="M623" i="2"/>
  <c r="M627" i="2"/>
  <c r="M628" i="2" s="1"/>
  <c r="M629" i="2" s="1"/>
  <c r="M94" i="2"/>
  <c r="M97" i="2" s="1"/>
  <c r="M98" i="2" s="1"/>
  <c r="M101" i="2" s="1"/>
  <c r="M109" i="2"/>
  <c r="M1482" i="2"/>
  <c r="M1483" i="2" s="1"/>
  <c r="M1485" i="2" s="1"/>
  <c r="M1486" i="2" s="1"/>
  <c r="M1487" i="2" s="1"/>
  <c r="M948" i="2"/>
  <c r="M949" i="2" s="1"/>
  <c r="M950" i="2" s="1"/>
  <c r="M820" i="2"/>
  <c r="M684" i="2"/>
  <c r="M647" i="2"/>
  <c r="M648" i="2" s="1"/>
  <c r="M649" i="2" s="1"/>
  <c r="M650" i="2" s="1"/>
  <c r="M616" i="2"/>
  <c r="M233" i="2"/>
  <c r="M234" i="2" s="1"/>
  <c r="M205" i="2"/>
  <c r="M208" i="2" s="1"/>
  <c r="M209" i="2" s="1"/>
  <c r="M152" i="2"/>
  <c r="M153" i="2" s="1"/>
  <c r="M80" i="2"/>
  <c r="M1199" i="2"/>
  <c r="M1200" i="2" s="1"/>
  <c r="M939" i="2"/>
  <c r="M942" i="2" s="1"/>
  <c r="M943" i="2" s="1"/>
  <c r="M906" i="2"/>
  <c r="M907" i="2" s="1"/>
  <c r="M908" i="2" s="1"/>
  <c r="M914" i="2" s="1"/>
  <c r="M744" i="2"/>
  <c r="M1739" i="2"/>
  <c r="M993" i="2"/>
  <c r="M980" i="2"/>
  <c r="M981" i="2" s="1"/>
  <c r="M809" i="2"/>
  <c r="M393" i="2"/>
  <c r="M394" i="2" s="1"/>
  <c r="M288" i="2"/>
  <c r="M289" i="2" s="1"/>
  <c r="M292" i="2" s="1"/>
  <c r="M293" i="2" s="1"/>
  <c r="M296" i="2" s="1"/>
  <c r="M298" i="2" s="1"/>
  <c r="M299" i="2" s="1"/>
  <c r="M300" i="2" s="1"/>
  <c r="M267" i="2"/>
  <c r="F4079" i="2"/>
  <c r="I4079" i="2" s="1"/>
  <c r="F4061" i="2"/>
  <c r="I4061" i="2" s="1"/>
  <c r="H4036" i="2"/>
  <c r="G4036" i="2"/>
  <c r="H4023" i="2"/>
  <c r="G4023" i="2"/>
  <c r="F4015" i="2"/>
  <c r="I4015" i="2" s="1"/>
  <c r="H4009" i="2"/>
  <c r="G4009" i="2"/>
  <c r="G3975" i="2"/>
  <c r="F3970" i="2"/>
  <c r="I3970" i="2" s="1"/>
  <c r="H3968" i="2"/>
  <c r="G3968" i="2"/>
  <c r="G3954" i="2"/>
  <c r="G3955" i="2" s="1"/>
  <c r="H3954" i="2"/>
  <c r="F3937" i="2"/>
  <c r="I3937" i="2" s="1"/>
  <c r="G3887" i="2"/>
  <c r="H3873" i="2"/>
  <c r="G3873" i="2"/>
  <c r="H3870" i="2"/>
  <c r="G3870" i="2"/>
  <c r="H3854" i="2"/>
  <c r="G3854" i="2"/>
  <c r="G3826" i="2"/>
  <c r="H3824" i="2"/>
  <c r="G3824" i="2"/>
  <c r="H3814" i="2"/>
  <c r="G3814" i="2"/>
  <c r="F3797" i="2"/>
  <c r="I3797" i="2" s="1"/>
  <c r="G3786" i="2"/>
  <c r="H3769" i="2"/>
  <c r="G3769" i="2"/>
  <c r="G3732" i="2"/>
  <c r="H3731" i="2"/>
  <c r="H3732" i="2" s="1"/>
  <c r="H3705" i="2"/>
  <c r="H3684" i="2"/>
  <c r="H3667" i="2"/>
  <c r="G3667" i="2"/>
  <c r="F3632" i="2"/>
  <c r="I3632" i="2" s="1"/>
  <c r="G3600" i="2"/>
  <c r="H3591" i="2"/>
  <c r="G3591" i="2"/>
  <c r="G3588" i="2"/>
  <c r="H3563" i="2"/>
  <c r="G3563" i="2"/>
  <c r="H3558" i="2"/>
  <c r="G3558" i="2"/>
  <c r="H3555" i="2"/>
  <c r="G3555" i="2"/>
  <c r="H3544" i="2"/>
  <c r="G3544" i="2"/>
  <c r="H3541" i="2"/>
  <c r="G3541" i="2"/>
  <c r="H3528" i="2"/>
  <c r="G3528" i="2"/>
  <c r="H3522" i="2"/>
  <c r="G3522" i="2"/>
  <c r="H3519" i="2"/>
  <c r="G3519" i="2"/>
  <c r="F3455" i="2"/>
  <c r="I3455" i="2" s="1"/>
  <c r="H3452" i="2"/>
  <c r="G3452" i="2"/>
  <c r="F3441" i="2"/>
  <c r="I3441" i="2" s="1"/>
  <c r="H3425" i="2"/>
  <c r="H3428" i="2" s="1"/>
  <c r="H3432" i="2" s="1"/>
  <c r="G3425" i="2"/>
  <c r="G3428" i="2" s="1"/>
  <c r="G3432" i="2" s="1"/>
  <c r="H3411" i="2"/>
  <c r="G3411" i="2"/>
  <c r="H3403" i="2"/>
  <c r="G3403" i="2"/>
  <c r="G3393" i="2"/>
  <c r="H3389" i="2"/>
  <c r="G3389" i="2"/>
  <c r="G3384" i="2"/>
  <c r="G3370" i="2"/>
  <c r="H3354" i="2"/>
  <c r="G3354" i="2"/>
  <c r="H3340" i="2"/>
  <c r="G3340" i="2"/>
  <c r="F3332" i="2"/>
  <c r="I3332" i="2" s="1"/>
  <c r="H3332" i="2"/>
  <c r="G3332" i="2"/>
  <c r="H3330" i="2"/>
  <c r="G3330" i="2"/>
  <c r="H3289" i="2"/>
  <c r="G3289" i="2"/>
  <c r="F3270" i="2"/>
  <c r="I3270" i="2" s="1"/>
  <c r="H3269" i="2"/>
  <c r="G3269" i="2"/>
  <c r="H3258" i="2"/>
  <c r="G3258" i="2"/>
  <c r="H3255" i="2"/>
  <c r="G3255" i="2"/>
  <c r="H3251" i="2"/>
  <c r="G3251" i="2"/>
  <c r="F3227" i="2"/>
  <c r="I3227" i="2" s="1"/>
  <c r="H3209" i="2"/>
  <c r="G3209" i="2"/>
  <c r="H3174" i="2"/>
  <c r="G3174" i="2"/>
  <c r="F3172" i="2"/>
  <c r="I3172" i="2" s="1"/>
  <c r="G3166" i="2"/>
  <c r="H3161" i="2"/>
  <c r="G3161" i="2"/>
  <c r="H3152" i="2"/>
  <c r="G3152" i="2"/>
  <c r="F3150" i="2"/>
  <c r="I3150" i="2" s="1"/>
  <c r="H3140" i="2"/>
  <c r="G3140" i="2"/>
  <c r="F3126" i="2"/>
  <c r="I3126" i="2" s="1"/>
  <c r="H3113" i="2"/>
  <c r="G3113" i="2"/>
  <c r="H3109" i="2"/>
  <c r="G3109" i="2"/>
  <c r="H3102" i="2"/>
  <c r="H3103" i="2" s="1"/>
  <c r="G3102" i="2"/>
  <c r="G3103" i="2" s="1"/>
  <c r="H3069" i="2"/>
  <c r="G3069" i="2"/>
  <c r="H3063" i="2"/>
  <c r="G3063" i="2"/>
  <c r="H3061" i="2"/>
  <c r="G3061" i="2"/>
  <c r="H3048" i="2"/>
  <c r="G3048" i="2"/>
  <c r="H3045" i="2"/>
  <c r="H3046" i="2" s="1"/>
  <c r="G3045" i="2"/>
  <c r="G3046" i="2" s="1"/>
  <c r="H3037" i="2"/>
  <c r="G3037" i="2"/>
  <c r="H3013" i="2"/>
  <c r="H3014" i="2" s="1"/>
  <c r="G3013" i="2"/>
  <c r="G3014" i="2" s="1"/>
  <c r="H3000" i="2"/>
  <c r="G3000" i="2"/>
  <c r="H2992" i="2"/>
  <c r="G2992" i="2"/>
  <c r="H2984" i="2"/>
  <c r="G2984" i="2"/>
  <c r="F2980" i="2"/>
  <c r="I2980" i="2" s="1"/>
  <c r="H2969" i="2"/>
  <c r="G2969" i="2"/>
  <c r="H2956" i="2"/>
  <c r="G2956" i="2"/>
  <c r="H2947" i="2"/>
  <c r="G2947" i="2"/>
  <c r="H2940" i="2"/>
  <c r="G2940" i="2"/>
  <c r="H2935" i="2"/>
  <c r="H2936" i="2" s="1"/>
  <c r="G2935" i="2"/>
  <c r="G2936" i="2" s="1"/>
  <c r="H2929" i="2"/>
  <c r="G2929" i="2"/>
  <c r="H2925" i="2"/>
  <c r="G2925" i="2"/>
  <c r="H2904" i="2"/>
  <c r="G2904" i="2"/>
  <c r="H2898" i="2"/>
  <c r="G2898" i="2"/>
  <c r="H2889" i="2"/>
  <c r="G2889" i="2"/>
  <c r="H2885" i="2"/>
  <c r="G2885" i="2"/>
  <c r="H2872" i="2"/>
  <c r="G2872" i="2"/>
  <c r="H2866" i="2"/>
  <c r="G2866" i="2"/>
  <c r="F2865" i="2"/>
  <c r="I2865" i="2" s="1"/>
  <c r="H2851" i="2"/>
  <c r="G2851" i="2"/>
  <c r="H2842" i="2"/>
  <c r="G2842" i="2"/>
  <c r="H2832" i="2"/>
  <c r="G2832" i="2"/>
  <c r="H2827" i="2"/>
  <c r="G2827" i="2"/>
  <c r="H2817" i="2"/>
  <c r="G2817" i="2"/>
  <c r="H2811" i="2"/>
  <c r="H2812" i="2" s="1"/>
  <c r="G2811" i="2"/>
  <c r="G2812" i="2" s="1"/>
  <c r="H2798" i="2"/>
  <c r="G2798" i="2"/>
  <c r="F2791" i="2"/>
  <c r="I2791" i="2" s="1"/>
  <c r="H2779" i="2"/>
  <c r="G2779" i="2"/>
  <c r="H2776" i="2"/>
  <c r="H2777" i="2" s="1"/>
  <c r="G2776" i="2"/>
  <c r="G2777" i="2" s="1"/>
  <c r="F2752" i="2"/>
  <c r="I2752" i="2" s="1"/>
  <c r="F2733" i="2"/>
  <c r="I2733" i="2" s="1"/>
  <c r="H2728" i="2"/>
  <c r="H2723" i="2"/>
  <c r="G2723" i="2"/>
  <c r="H2716" i="2"/>
  <c r="G2716" i="2"/>
  <c r="H2713" i="2"/>
  <c r="G2713" i="2"/>
  <c r="G2710" i="2"/>
  <c r="G2728" i="2" s="1"/>
  <c r="G2761" i="2" s="1"/>
  <c r="F2710" i="2"/>
  <c r="I2710" i="2" s="1"/>
  <c r="H2698" i="2"/>
  <c r="H2700" i="2" s="1"/>
  <c r="G2698" i="2"/>
  <c r="G2700" i="2" s="1"/>
  <c r="F2697" i="2"/>
  <c r="I2697" i="2" s="1"/>
  <c r="H2685" i="2"/>
  <c r="G2685" i="2"/>
  <c r="H2670" i="2"/>
  <c r="G2670" i="2"/>
  <c r="H2646" i="2"/>
  <c r="G2646" i="2"/>
  <c r="H2642" i="2"/>
  <c r="G2642" i="2"/>
  <c r="H2628" i="2"/>
  <c r="G2628" i="2"/>
  <c r="H2624" i="2"/>
  <c r="G2624" i="2"/>
  <c r="H2612" i="2"/>
  <c r="G2612" i="2"/>
  <c r="H2607" i="2"/>
  <c r="G2607" i="2"/>
  <c r="H2567" i="2"/>
  <c r="G2567" i="2"/>
  <c r="F2546" i="2"/>
  <c r="I2546" i="2" s="1"/>
  <c r="H2543" i="2"/>
  <c r="G2543" i="2"/>
  <c r="H2535" i="2"/>
  <c r="G2535" i="2"/>
  <c r="G2536" i="2" s="1"/>
  <c r="H2529" i="2"/>
  <c r="G2529" i="2"/>
  <c r="H2524" i="2"/>
  <c r="G2524" i="2"/>
  <c r="H2489" i="2"/>
  <c r="G2489" i="2"/>
  <c r="H2484" i="2"/>
  <c r="H2485" i="2" s="1"/>
  <c r="H2486" i="2" s="1"/>
  <c r="G2484" i="2"/>
  <c r="G2485" i="2" s="1"/>
  <c r="G2486" i="2" s="1"/>
  <c r="H2478" i="2"/>
  <c r="G2478" i="2"/>
  <c r="H2458" i="2"/>
  <c r="H2461" i="2" s="1"/>
  <c r="H2462" i="2" s="1"/>
  <c r="G2458" i="2"/>
  <c r="G2461" i="2" s="1"/>
  <c r="G2462" i="2" s="1"/>
  <c r="H2425" i="2"/>
  <c r="G2425" i="2"/>
  <c r="H2420" i="2"/>
  <c r="H2421" i="2" s="1"/>
  <c r="H2422" i="2" s="1"/>
  <c r="G2420" i="2"/>
  <c r="G2421" i="2" s="1"/>
  <c r="G2422" i="2" s="1"/>
  <c r="H2416" i="2"/>
  <c r="G2416" i="2"/>
  <c r="F2415" i="2"/>
  <c r="I2415" i="2" s="1"/>
  <c r="H2410" i="2"/>
  <c r="H2411" i="2" s="1"/>
  <c r="H2402" i="2"/>
  <c r="G2402" i="2"/>
  <c r="H2398" i="2"/>
  <c r="G2398" i="2"/>
  <c r="H2396" i="2"/>
  <c r="G2396" i="2"/>
  <c r="H2387" i="2"/>
  <c r="G2387" i="2"/>
  <c r="H2384" i="2"/>
  <c r="H2385" i="2" s="1"/>
  <c r="G2384" i="2"/>
  <c r="G2385" i="2" s="1"/>
  <c r="G2410" i="2" s="1"/>
  <c r="G2411" i="2" s="1"/>
  <c r="H2381" i="2"/>
  <c r="G2381" i="2"/>
  <c r="F2380" i="2"/>
  <c r="I2380" i="2" s="1"/>
  <c r="G2379" i="2"/>
  <c r="H2372" i="2"/>
  <c r="H2373" i="2" s="1"/>
  <c r="H2374" i="2" s="1"/>
  <c r="G2372" i="2"/>
  <c r="G2373" i="2" s="1"/>
  <c r="G2374" i="2" s="1"/>
  <c r="H2366" i="2"/>
  <c r="G2366" i="2"/>
  <c r="H2359" i="2"/>
  <c r="H2360" i="2" s="1"/>
  <c r="G2359" i="2"/>
  <c r="G2360" i="2" s="1"/>
  <c r="H2346" i="2"/>
  <c r="G2345" i="2"/>
  <c r="G2346" i="2" s="1"/>
  <c r="F2343" i="2"/>
  <c r="I2343" i="2" s="1"/>
  <c r="H2331" i="2"/>
  <c r="G2331" i="2"/>
  <c r="H2327" i="2"/>
  <c r="G2327" i="2"/>
  <c r="H2308" i="2"/>
  <c r="G2308" i="2"/>
  <c r="H2301" i="2"/>
  <c r="G2301" i="2"/>
  <c r="H2278" i="2"/>
  <c r="G2278" i="2"/>
  <c r="F2275" i="2"/>
  <c r="I2275" i="2" s="1"/>
  <c r="H2269" i="2"/>
  <c r="H2270" i="2" s="1"/>
  <c r="H2271" i="2" s="1"/>
  <c r="H2272" i="2" s="1"/>
  <c r="G2269" i="2"/>
  <c r="G2270" i="2" s="1"/>
  <c r="G2271" i="2" s="1"/>
  <c r="G2272" i="2" s="1"/>
  <c r="H2250" i="2"/>
  <c r="H2264" i="2" s="1"/>
  <c r="G2250" i="2"/>
  <c r="G2264" i="2" s="1"/>
  <c r="G2265" i="2" s="1"/>
  <c r="H2241" i="2"/>
  <c r="G2241" i="2"/>
  <c r="H2234" i="2"/>
  <c r="G2234" i="2"/>
  <c r="H2231" i="2"/>
  <c r="G2231" i="2"/>
  <c r="H2229" i="2"/>
  <c r="H2226" i="2"/>
  <c r="H2227" i="2" s="1"/>
  <c r="G2226" i="2"/>
  <c r="G2227" i="2" s="1"/>
  <c r="G2229" i="2" s="1"/>
  <c r="H2205" i="2"/>
  <c r="H2206" i="2" s="1"/>
  <c r="H2207" i="2" s="1"/>
  <c r="H2208" i="2" s="1"/>
  <c r="G2205" i="2"/>
  <c r="G2206" i="2" s="1"/>
  <c r="G2207" i="2" s="1"/>
  <c r="G2208" i="2" s="1"/>
  <c r="H2202" i="2"/>
  <c r="G2202" i="2"/>
  <c r="H2194" i="2"/>
  <c r="H2190" i="2"/>
  <c r="G2190" i="2"/>
  <c r="H2183" i="2"/>
  <c r="G2183" i="2"/>
  <c r="H2181" i="2"/>
  <c r="H2192" i="2" s="1"/>
  <c r="G2181" i="2"/>
  <c r="G2192" i="2" s="1"/>
  <c r="G2194" i="2" s="1"/>
  <c r="H2172" i="2"/>
  <c r="G2172" i="2"/>
  <c r="H2169" i="2"/>
  <c r="H2170" i="2" s="1"/>
  <c r="G2169" i="2"/>
  <c r="G2170" i="2" s="1"/>
  <c r="H2160" i="2"/>
  <c r="G2160" i="2"/>
  <c r="H2157" i="2"/>
  <c r="G2157" i="2"/>
  <c r="H2153" i="2"/>
  <c r="G2153" i="2"/>
  <c r="H2150" i="2"/>
  <c r="G2150" i="2"/>
  <c r="G2146" i="2"/>
  <c r="H2144" i="2"/>
  <c r="H2146" i="2" s="1"/>
  <c r="G2144" i="2"/>
  <c r="G2138" i="2"/>
  <c r="H2118" i="2"/>
  <c r="G2118" i="2"/>
  <c r="H2116" i="2"/>
  <c r="G2116" i="2"/>
  <c r="H2105" i="2"/>
  <c r="G2105" i="2"/>
  <c r="H2094" i="2"/>
  <c r="G2094" i="2"/>
  <c r="H2089" i="2"/>
  <c r="G2089" i="2"/>
  <c r="H2074" i="2"/>
  <c r="G2074" i="2"/>
  <c r="H2067" i="2"/>
  <c r="G2067" i="2"/>
  <c r="F2057" i="2"/>
  <c r="I2057" i="2" s="1"/>
  <c r="H2053" i="2"/>
  <c r="G2053" i="2"/>
  <c r="H2044" i="2"/>
  <c r="G2044" i="2"/>
  <c r="G2027" i="2"/>
  <c r="H2021" i="2"/>
  <c r="G2021" i="2"/>
  <c r="H2015" i="2"/>
  <c r="H2016" i="2" s="1"/>
  <c r="G2015" i="2"/>
  <c r="G2016" i="2" s="1"/>
  <c r="H2012" i="2"/>
  <c r="G2012" i="2"/>
  <c r="H2009" i="2"/>
  <c r="G2009" i="2"/>
  <c r="H1996" i="2"/>
  <c r="G1996" i="2"/>
  <c r="H1993" i="2"/>
  <c r="G1993" i="2"/>
  <c r="H1976" i="2"/>
  <c r="G1976" i="2"/>
  <c r="H1969" i="2"/>
  <c r="H1970" i="2" s="1"/>
  <c r="H1971" i="2" s="1"/>
  <c r="G1969" i="2"/>
  <c r="G1970" i="2" s="1"/>
  <c r="G1971" i="2" s="1"/>
  <c r="H1967" i="2"/>
  <c r="G1967" i="2"/>
  <c r="F1965" i="2"/>
  <c r="I1965" i="2" s="1"/>
  <c r="H1958" i="2"/>
  <c r="H1959" i="2" s="1"/>
  <c r="G1958" i="2"/>
  <c r="G1959" i="2" s="1"/>
  <c r="G1953" i="2"/>
  <c r="H1947" i="2"/>
  <c r="G1947" i="2"/>
  <c r="F1940" i="2"/>
  <c r="I1940" i="2" s="1"/>
  <c r="H1939" i="2"/>
  <c r="H1940" i="2" s="1"/>
  <c r="H1953" i="2" s="1"/>
  <c r="G1939" i="2"/>
  <c r="G1940" i="2" s="1"/>
  <c r="H1927" i="2"/>
  <c r="G1927" i="2"/>
  <c r="H1922" i="2"/>
  <c r="G1922" i="2"/>
  <c r="H1915" i="2"/>
  <c r="G1915" i="2"/>
  <c r="H1903" i="2"/>
  <c r="H1909" i="2" s="1"/>
  <c r="H1899" i="2"/>
  <c r="G1899" i="2"/>
  <c r="G1903" i="2" s="1"/>
  <c r="G1909" i="2" s="1"/>
  <c r="H1887" i="2"/>
  <c r="G1887" i="2"/>
  <c r="H1882" i="2"/>
  <c r="G1882" i="2"/>
  <c r="F1878" i="2"/>
  <c r="I1878" i="2" s="1"/>
  <c r="G1868" i="2"/>
  <c r="H1863" i="2"/>
  <c r="H1864" i="2" s="1"/>
  <c r="G1863" i="2"/>
  <c r="G1864" i="2" s="1"/>
  <c r="H1852" i="2"/>
  <c r="H1853" i="2" s="1"/>
  <c r="G1852" i="2"/>
  <c r="G1853" i="2" s="1"/>
  <c r="H1845" i="2"/>
  <c r="G1845" i="2"/>
  <c r="H1823" i="2"/>
  <c r="G1823" i="2"/>
  <c r="H1812" i="2"/>
  <c r="G1812" i="2"/>
  <c r="H1810" i="2"/>
  <c r="G1810" i="2"/>
  <c r="H1807" i="2"/>
  <c r="H1808" i="2" s="1"/>
  <c r="G1807" i="2"/>
  <c r="G1808" i="2" s="1"/>
  <c r="H1802" i="2"/>
  <c r="G1802" i="2"/>
  <c r="H1791" i="2"/>
  <c r="H1792" i="2" s="1"/>
  <c r="G1791" i="2"/>
  <c r="G1792" i="2" s="1"/>
  <c r="H1772" i="2"/>
  <c r="G1772" i="2"/>
  <c r="G1768" i="2"/>
  <c r="H1756" i="2"/>
  <c r="G1756" i="2"/>
  <c r="H1754" i="2"/>
  <c r="G1754" i="2"/>
  <c r="H1746" i="2"/>
  <c r="G1746" i="2"/>
  <c r="G1741" i="2"/>
  <c r="H1737" i="2"/>
  <c r="G1737" i="2"/>
  <c r="G1725" i="2"/>
  <c r="F1721" i="2"/>
  <c r="I1721" i="2" s="1"/>
  <c r="H1720" i="2"/>
  <c r="G1720" i="2"/>
  <c r="H1715" i="2"/>
  <c r="G1715" i="2"/>
  <c r="H1712" i="2"/>
  <c r="G1712" i="2"/>
  <c r="F1706" i="2"/>
  <c r="I1706" i="2" s="1"/>
  <c r="H1692" i="2"/>
  <c r="G1692" i="2"/>
  <c r="H1688" i="2"/>
  <c r="G1688" i="2"/>
  <c r="H1673" i="2"/>
  <c r="H1674" i="2" s="1"/>
  <c r="H1699" i="2" s="1"/>
  <c r="G1673" i="2"/>
  <c r="G1674" i="2" s="1"/>
  <c r="G1699" i="2" s="1"/>
  <c r="H1663" i="2"/>
  <c r="H1666" i="2" s="1"/>
  <c r="G1663" i="2"/>
  <c r="G1666" i="2" s="1"/>
  <c r="H1655" i="2"/>
  <c r="G1655" i="2"/>
  <c r="H1633" i="2"/>
  <c r="H1634" i="2" s="1"/>
  <c r="G1633" i="2"/>
  <c r="G1634" i="2" s="1"/>
  <c r="G1625" i="2"/>
  <c r="H1606" i="2"/>
  <c r="G1606" i="2"/>
  <c r="H1585" i="2"/>
  <c r="G1585" i="2"/>
  <c r="H1579" i="2"/>
  <c r="G1579" i="2"/>
  <c r="H1567" i="2"/>
  <c r="G1567" i="2"/>
  <c r="H1565" i="2"/>
  <c r="G1565" i="2"/>
  <c r="G1550" i="2"/>
  <c r="H1549" i="2"/>
  <c r="H1550" i="2" s="1"/>
  <c r="H1547" i="2"/>
  <c r="G1547" i="2"/>
  <c r="H1524" i="2"/>
  <c r="G1524" i="2"/>
  <c r="H1507" i="2"/>
  <c r="H1488" i="2"/>
  <c r="G1488" i="2"/>
  <c r="H1463" i="2"/>
  <c r="G1463" i="2"/>
  <c r="H1453" i="2"/>
  <c r="G1453" i="2"/>
  <c r="H1424" i="2"/>
  <c r="G1424" i="2"/>
  <c r="H1419" i="2"/>
  <c r="H1420" i="2" s="1"/>
  <c r="G1419" i="2"/>
  <c r="G1420" i="2" s="1"/>
  <c r="H1410" i="2"/>
  <c r="G1410" i="2"/>
  <c r="H1405" i="2"/>
  <c r="G1405" i="2"/>
  <c r="H1386" i="2"/>
  <c r="G1386" i="2"/>
  <c r="H1383" i="2"/>
  <c r="G1383" i="2"/>
  <c r="H1373" i="2"/>
  <c r="G1373" i="2"/>
  <c r="H1366" i="2"/>
  <c r="G1366" i="2"/>
  <c r="F1359" i="2"/>
  <c r="I1359" i="2" s="1"/>
  <c r="H1355" i="2"/>
  <c r="G1355" i="2"/>
  <c r="H1344" i="2"/>
  <c r="G1344" i="2"/>
  <c r="H1306" i="2"/>
  <c r="G1306" i="2"/>
  <c r="H1297" i="2"/>
  <c r="G1297" i="2"/>
  <c r="H1295" i="2"/>
  <c r="G1295" i="2"/>
  <c r="F1294" i="2"/>
  <c r="I1294" i="2" s="1"/>
  <c r="H1288" i="2"/>
  <c r="G1288" i="2"/>
  <c r="H1276" i="2"/>
  <c r="G1276" i="2"/>
  <c r="H1269" i="2"/>
  <c r="G1269" i="2"/>
  <c r="H1256" i="2"/>
  <c r="G1256" i="2"/>
  <c r="F1244" i="2"/>
  <c r="I1244" i="2" s="1"/>
  <c r="H1237" i="2"/>
  <c r="H1238" i="2" s="1"/>
  <c r="H1239" i="2" s="1"/>
  <c r="G1237" i="2"/>
  <c r="G1238" i="2" s="1"/>
  <c r="G1239" i="2" s="1"/>
  <c r="H1218" i="2"/>
  <c r="G1218" i="2"/>
  <c r="H1202" i="2"/>
  <c r="G1202" i="2"/>
  <c r="H1193" i="2"/>
  <c r="G1193" i="2"/>
  <c r="H1174" i="2"/>
  <c r="G1174" i="2"/>
  <c r="F1152" i="2"/>
  <c r="I1152" i="2" s="1"/>
  <c r="F1143" i="2"/>
  <c r="I1143" i="2" s="1"/>
  <c r="H1141" i="2"/>
  <c r="H1145" i="2" s="1"/>
  <c r="G1141" i="2"/>
  <c r="G1145" i="2" s="1"/>
  <c r="F1141" i="2"/>
  <c r="I1141" i="2" s="1"/>
  <c r="H1127" i="2"/>
  <c r="H1128" i="2" s="1"/>
  <c r="G1127" i="2"/>
  <c r="G1128" i="2" s="1"/>
  <c r="H1119" i="2"/>
  <c r="H1121" i="2" s="1"/>
  <c r="G1119" i="2"/>
  <c r="G1121" i="2" s="1"/>
  <c r="H1115" i="2"/>
  <c r="G1115" i="2"/>
  <c r="H1099" i="2"/>
  <c r="G1099" i="2"/>
  <c r="F1093" i="2"/>
  <c r="I1093" i="2" s="1"/>
  <c r="H1092" i="2"/>
  <c r="G1092" i="2"/>
  <c r="H1086" i="2"/>
  <c r="G1086" i="2"/>
  <c r="G1087" i="2" s="1"/>
  <c r="H1079" i="2"/>
  <c r="G1079" i="2"/>
  <c r="H1076" i="2"/>
  <c r="G1076" i="2"/>
  <c r="H1063" i="2"/>
  <c r="G1063" i="2"/>
  <c r="F1061" i="2"/>
  <c r="I1061" i="2" s="1"/>
  <c r="F1054" i="2"/>
  <c r="I1054" i="2" s="1"/>
  <c r="H1049" i="2"/>
  <c r="G1049" i="2"/>
  <c r="H1046" i="2"/>
  <c r="G1046" i="2"/>
  <c r="F1032" i="2"/>
  <c r="H1030" i="2"/>
  <c r="G1030" i="2"/>
  <c r="H1023" i="2"/>
  <c r="G1023" i="2"/>
  <c r="H1020" i="2"/>
  <c r="G1020" i="2"/>
  <c r="H1005" i="2"/>
  <c r="G1005" i="2"/>
  <c r="H998" i="2"/>
  <c r="H999" i="2" s="1"/>
  <c r="H1000" i="2" s="1"/>
  <c r="H1002" i="2" s="1"/>
  <c r="H1003" i="2" s="1"/>
  <c r="G998" i="2"/>
  <c r="G999" i="2" s="1"/>
  <c r="G1000" i="2" s="1"/>
  <c r="G1002" i="2" s="1"/>
  <c r="G1003" i="2" s="1"/>
  <c r="H979" i="2"/>
  <c r="H983" i="2" s="1"/>
  <c r="G979" i="2"/>
  <c r="G983" i="2" s="1"/>
  <c r="G993" i="2" s="1"/>
  <c r="F972" i="2"/>
  <c r="I972" i="2" s="1"/>
  <c r="H967" i="2"/>
  <c r="G967" i="2"/>
  <c r="F959" i="2"/>
  <c r="I959" i="2" s="1"/>
  <c r="H954" i="2"/>
  <c r="F951" i="2"/>
  <c r="I951" i="2" s="1"/>
  <c r="H950" i="2"/>
  <c r="G950" i="2"/>
  <c r="F948" i="2"/>
  <c r="I948" i="2" s="1"/>
  <c r="H947" i="2"/>
  <c r="H948" i="2" s="1"/>
  <c r="G947" i="2"/>
  <c r="G948" i="2" s="1"/>
  <c r="H940" i="2"/>
  <c r="H936" i="2"/>
  <c r="G936" i="2"/>
  <c r="G938" i="2" s="1"/>
  <c r="G940" i="2" s="1"/>
  <c r="F936" i="2"/>
  <c r="I936" i="2" s="1"/>
  <c r="H930" i="2"/>
  <c r="G930" i="2"/>
  <c r="G954" i="2" s="1"/>
  <c r="H926" i="2"/>
  <c r="G926" i="2"/>
  <c r="H920" i="2"/>
  <c r="G920" i="2"/>
  <c r="F917" i="2"/>
  <c r="I917" i="2" s="1"/>
  <c r="H913" i="2"/>
  <c r="G913" i="2"/>
  <c r="H903" i="2"/>
  <c r="G903" i="2"/>
  <c r="H886" i="2"/>
  <c r="G886" i="2"/>
  <c r="H884" i="2"/>
  <c r="G884" i="2"/>
  <c r="H878" i="2"/>
  <c r="G878" i="2"/>
  <c r="H870" i="2"/>
  <c r="G870" i="2"/>
  <c r="H859" i="2"/>
  <c r="G858" i="2"/>
  <c r="G859" i="2" s="1"/>
  <c r="H851" i="2"/>
  <c r="G851" i="2"/>
  <c r="F844" i="2"/>
  <c r="I844" i="2" s="1"/>
  <c r="H837" i="2"/>
  <c r="H842" i="2" s="1"/>
  <c r="H846" i="2" s="1"/>
  <c r="G837" i="2"/>
  <c r="G842" i="2" s="1"/>
  <c r="G846" i="2" s="1"/>
  <c r="H827" i="2"/>
  <c r="G822" i="2"/>
  <c r="G827" i="2" s="1"/>
  <c r="H818" i="2"/>
  <c r="G818" i="2"/>
  <c r="H793" i="2"/>
  <c r="H794" i="2" s="1"/>
  <c r="G793" i="2"/>
  <c r="G794" i="2" s="1"/>
  <c r="H781" i="2"/>
  <c r="H784" i="2" s="1"/>
  <c r="G781" i="2"/>
  <c r="G784" i="2" s="1"/>
  <c r="H771" i="2"/>
  <c r="G771" i="2"/>
  <c r="H759" i="2"/>
  <c r="G759" i="2"/>
  <c r="H754" i="2"/>
  <c r="G754" i="2"/>
  <c r="H749" i="2"/>
  <c r="G749" i="2"/>
  <c r="H728" i="2"/>
  <c r="G724" i="2"/>
  <c r="G728" i="2" s="1"/>
  <c r="H708" i="2"/>
  <c r="G708" i="2"/>
  <c r="H705" i="2"/>
  <c r="H706" i="2" s="1"/>
  <c r="H710" i="2" s="1"/>
  <c r="H711" i="2" s="1"/>
  <c r="G705" i="2"/>
  <c r="G706" i="2" s="1"/>
  <c r="G710" i="2" s="1"/>
  <c r="G711" i="2" s="1"/>
  <c r="H693" i="2"/>
  <c r="G693" i="2"/>
  <c r="H681" i="2"/>
  <c r="H682" i="2" s="1"/>
  <c r="G681" i="2"/>
  <c r="G682" i="2" s="1"/>
  <c r="H674" i="2"/>
  <c r="G674" i="2"/>
  <c r="H643" i="2"/>
  <c r="G643" i="2"/>
  <c r="G638" i="2"/>
  <c r="H635" i="2"/>
  <c r="H638" i="2" s="1"/>
  <c r="G635" i="2"/>
  <c r="H627" i="2"/>
  <c r="G627" i="2"/>
  <c r="H623" i="2"/>
  <c r="G623" i="2"/>
  <c r="H618" i="2"/>
  <c r="G618" i="2"/>
  <c r="F609" i="2"/>
  <c r="I609" i="2" s="1"/>
  <c r="H578" i="2"/>
  <c r="G578" i="2"/>
  <c r="H571" i="2"/>
  <c r="H562" i="2"/>
  <c r="G562" i="2"/>
  <c r="F553" i="2"/>
  <c r="I553" i="2" s="1"/>
  <c r="H551" i="2"/>
  <c r="H552" i="2" s="1"/>
  <c r="G551" i="2"/>
  <c r="G552" i="2" s="1"/>
  <c r="G548" i="2"/>
  <c r="H542" i="2"/>
  <c r="G542" i="2"/>
  <c r="H538" i="2"/>
  <c r="G538" i="2"/>
  <c r="H532" i="2"/>
  <c r="H533" i="2" s="1"/>
  <c r="H534" i="2" s="1"/>
  <c r="G532" i="2"/>
  <c r="G533" i="2" s="1"/>
  <c r="G534" i="2" s="1"/>
  <c r="H523" i="2"/>
  <c r="G523" i="2"/>
  <c r="H500" i="2"/>
  <c r="G500" i="2"/>
  <c r="H474" i="2"/>
  <c r="G474" i="2"/>
  <c r="H472" i="2"/>
  <c r="H492" i="2" s="1"/>
  <c r="G472" i="2"/>
  <c r="G492" i="2" s="1"/>
  <c r="H465" i="2"/>
  <c r="G465" i="2"/>
  <c r="H453" i="2"/>
  <c r="G453" i="2"/>
  <c r="H448" i="2"/>
  <c r="G448" i="2"/>
  <c r="F443" i="2"/>
  <c r="I443" i="2" s="1"/>
  <c r="H440" i="2"/>
  <c r="G440" i="2"/>
  <c r="H433" i="2"/>
  <c r="H434" i="2" s="1"/>
  <c r="G433" i="2"/>
  <c r="G434" i="2" s="1"/>
  <c r="H412" i="2"/>
  <c r="H410" i="2"/>
  <c r="G410" i="2"/>
  <c r="G412" i="2" s="1"/>
  <c r="H395" i="2"/>
  <c r="H401" i="2" s="1"/>
  <c r="G395" i="2"/>
  <c r="G401" i="2" s="1"/>
  <c r="H392" i="2"/>
  <c r="H393" i="2" s="1"/>
  <c r="G392" i="2"/>
  <c r="G393" i="2" s="1"/>
  <c r="F377" i="2"/>
  <c r="I377" i="2" s="1"/>
  <c r="H375" i="2"/>
  <c r="G375" i="2"/>
  <c r="H359" i="2"/>
  <c r="H362" i="2" s="1"/>
  <c r="G359" i="2"/>
  <c r="G362" i="2" s="1"/>
  <c r="H355" i="2"/>
  <c r="G355" i="2"/>
  <c r="H348" i="2"/>
  <c r="G348" i="2"/>
  <c r="H323" i="2"/>
  <c r="G323" i="2"/>
  <c r="F281" i="2"/>
  <c r="I281" i="2" s="1"/>
  <c r="G190" i="2"/>
  <c r="H188" i="2"/>
  <c r="G188" i="2"/>
  <c r="F153" i="2"/>
  <c r="I153" i="2" s="1"/>
  <c r="F143" i="2"/>
  <c r="I143" i="2" s="1"/>
  <c r="F127" i="2"/>
  <c r="I127" i="2" s="1"/>
  <c r="F124" i="2"/>
  <c r="I124" i="2" s="1"/>
  <c r="H106" i="2"/>
  <c r="G106" i="2"/>
  <c r="H92" i="2"/>
  <c r="G92" i="2"/>
  <c r="H76" i="2"/>
  <c r="H77" i="2" s="1"/>
  <c r="G76" i="2"/>
  <c r="G77" i="2" s="1"/>
  <c r="H70" i="2"/>
  <c r="H71" i="2" s="1"/>
  <c r="G70" i="2"/>
  <c r="G71" i="2" s="1"/>
  <c r="H58" i="2"/>
  <c r="G58" i="2"/>
  <c r="F55" i="2"/>
  <c r="I55" i="2" s="1"/>
  <c r="F49" i="2"/>
  <c r="I49" i="2" s="1"/>
  <c r="H47" i="2"/>
  <c r="G47" i="2"/>
  <c r="H35" i="2"/>
  <c r="H36" i="2" s="1"/>
  <c r="H5" i="2"/>
  <c r="G5" i="2"/>
  <c r="C5" i="2"/>
  <c r="D5" i="2" s="1"/>
  <c r="E5" i="2"/>
  <c r="E6" i="2" s="1"/>
  <c r="E7" i="2" s="1"/>
  <c r="E8" i="2" s="1"/>
  <c r="E9" i="2" s="1"/>
  <c r="E10" i="2" s="1"/>
  <c r="E11" i="2" s="1"/>
  <c r="E12" i="2" s="1"/>
  <c r="E13" i="2" s="1"/>
  <c r="E14" i="2" s="1"/>
  <c r="E15" i="2" s="1"/>
  <c r="E16" i="2" s="1"/>
  <c r="E17" i="2" s="1"/>
  <c r="E18" i="2" s="1"/>
  <c r="E19" i="2" s="1"/>
  <c r="E20" i="2" s="1"/>
  <c r="E21" i="2" s="1"/>
  <c r="E22" i="2" s="1"/>
  <c r="E23" i="2" s="1"/>
  <c r="E24" i="2" s="1"/>
  <c r="E25" i="2" s="1"/>
  <c r="E26" i="2" s="1"/>
  <c r="E27" i="2" s="1"/>
  <c r="E28" i="2" s="1"/>
  <c r="E29" i="2" s="1"/>
  <c r="E30" i="2" s="1"/>
  <c r="E31" i="2" s="1"/>
  <c r="C35" i="2"/>
  <c r="D35" i="2" s="1"/>
  <c r="E35" i="2"/>
  <c r="E36" i="2" s="1"/>
  <c r="C47" i="2"/>
  <c r="D47" i="2" s="1"/>
  <c r="E47" i="2"/>
  <c r="C58" i="2"/>
  <c r="D58" i="2" s="1"/>
  <c r="E58" i="2"/>
  <c r="C70" i="2"/>
  <c r="D70" i="2" s="1"/>
  <c r="E70" i="2"/>
  <c r="E71" i="2" s="1"/>
  <c r="C76" i="2"/>
  <c r="D76" i="2" s="1"/>
  <c r="E76" i="2"/>
  <c r="E77" i="2" s="1"/>
  <c r="E78" i="2" s="1"/>
  <c r="C92" i="2"/>
  <c r="D92" i="2" s="1"/>
  <c r="E92" i="2"/>
  <c r="C106" i="2"/>
  <c r="D106" i="2" s="1"/>
  <c r="E106" i="2"/>
  <c r="C188" i="2"/>
  <c r="D188" i="2" s="1"/>
  <c r="E188" i="2"/>
  <c r="C323" i="2"/>
  <c r="D323" i="2" s="1"/>
  <c r="E323" i="2"/>
  <c r="C348" i="2"/>
  <c r="D348" i="2" s="1"/>
  <c r="E348" i="2"/>
  <c r="C355" i="2"/>
  <c r="D355" i="2" s="1"/>
  <c r="E355" i="2"/>
  <c r="C359" i="2"/>
  <c r="D359" i="2" s="1"/>
  <c r="E359" i="2"/>
  <c r="E362" i="2" s="1"/>
  <c r="C362" i="2"/>
  <c r="D362" i="2" s="1"/>
  <c r="C375" i="2"/>
  <c r="D375" i="2" s="1"/>
  <c r="E375" i="2"/>
  <c r="C392" i="2"/>
  <c r="D392" i="2" s="1"/>
  <c r="E392" i="2"/>
  <c r="E393" i="2" s="1"/>
  <c r="C395" i="2"/>
  <c r="D395" i="2" s="1"/>
  <c r="E395" i="2"/>
  <c r="E401" i="2" s="1"/>
  <c r="C410" i="2"/>
  <c r="D410" i="2" s="1"/>
  <c r="E410" i="2"/>
  <c r="E412" i="2" s="1"/>
  <c r="C412" i="2"/>
  <c r="D412" i="2" s="1"/>
  <c r="C433" i="2"/>
  <c r="D433" i="2" s="1"/>
  <c r="E433" i="2"/>
  <c r="E434" i="2" s="1"/>
  <c r="C440" i="2"/>
  <c r="D440" i="2" s="1"/>
  <c r="E440" i="2"/>
  <c r="C448" i="2"/>
  <c r="D448" i="2" s="1"/>
  <c r="E448" i="2"/>
  <c r="C453" i="2"/>
  <c r="D453" i="2" s="1"/>
  <c r="E453" i="2"/>
  <c r="C465" i="2"/>
  <c r="D465" i="2" s="1"/>
  <c r="E465" i="2"/>
  <c r="C472" i="2"/>
  <c r="D472" i="2" s="1"/>
  <c r="E472" i="2"/>
  <c r="C474" i="2"/>
  <c r="D474" i="2" s="1"/>
  <c r="E474" i="2"/>
  <c r="E492" i="2"/>
  <c r="C500" i="2"/>
  <c r="D500" i="2" s="1"/>
  <c r="E500" i="2"/>
  <c r="C523" i="2"/>
  <c r="D523" i="2" s="1"/>
  <c r="E523" i="2"/>
  <c r="C532" i="2"/>
  <c r="D532" i="2" s="1"/>
  <c r="E532" i="2"/>
  <c r="E533" i="2" s="1"/>
  <c r="E534" i="2" s="1"/>
  <c r="C538" i="2"/>
  <c r="D538" i="2" s="1"/>
  <c r="E538" i="2"/>
  <c r="C542" i="2"/>
  <c r="D542" i="2" s="1"/>
  <c r="E542" i="2"/>
  <c r="C551" i="2"/>
  <c r="D551" i="2" s="1"/>
  <c r="E551" i="2"/>
  <c r="E552" i="2" s="1"/>
  <c r="C562" i="2"/>
  <c r="D562" i="2" s="1"/>
  <c r="E562" i="2"/>
  <c r="C578" i="2"/>
  <c r="D578" i="2" s="1"/>
  <c r="E578" i="2"/>
  <c r="C618" i="2"/>
  <c r="D618" i="2" s="1"/>
  <c r="E618" i="2"/>
  <c r="C623" i="2"/>
  <c r="D623" i="2" s="1"/>
  <c r="E623" i="2"/>
  <c r="C627" i="2"/>
  <c r="D627" i="2" s="1"/>
  <c r="E627" i="2"/>
  <c r="C635" i="2"/>
  <c r="D635" i="2" s="1"/>
  <c r="E635" i="2"/>
  <c r="E638" i="2"/>
  <c r="C643" i="2"/>
  <c r="D643" i="2" s="1"/>
  <c r="E643" i="2"/>
  <c r="C674" i="2"/>
  <c r="D674" i="2" s="1"/>
  <c r="E674" i="2"/>
  <c r="C681" i="2"/>
  <c r="D681" i="2" s="1"/>
  <c r="E681" i="2"/>
  <c r="E682" i="2" s="1"/>
  <c r="C693" i="2"/>
  <c r="D693" i="2" s="1"/>
  <c r="E693" i="2"/>
  <c r="C705" i="2"/>
  <c r="D705" i="2" s="1"/>
  <c r="E705" i="2"/>
  <c r="E706" i="2" s="1"/>
  <c r="E710" i="2" s="1"/>
  <c r="E711" i="2" s="1"/>
  <c r="C708" i="2"/>
  <c r="D708" i="2" s="1"/>
  <c r="E708" i="2"/>
  <c r="C710" i="2"/>
  <c r="D710" i="2" s="1"/>
  <c r="C728" i="2"/>
  <c r="D728" i="2" s="1"/>
  <c r="E728" i="2"/>
  <c r="C749" i="2"/>
  <c r="D749" i="2" s="1"/>
  <c r="E749" i="2"/>
  <c r="C754" i="2"/>
  <c r="D754" i="2" s="1"/>
  <c r="E754" i="2"/>
  <c r="E759" i="2" s="1"/>
  <c r="C759" i="2"/>
  <c r="D759" i="2" s="1"/>
  <c r="C771" i="2"/>
  <c r="D771" i="2" s="1"/>
  <c r="E771" i="2"/>
  <c r="C781" i="2"/>
  <c r="D781" i="2" s="1"/>
  <c r="E781" i="2"/>
  <c r="E784" i="2"/>
  <c r="C793" i="2"/>
  <c r="D793" i="2" s="1"/>
  <c r="E793" i="2"/>
  <c r="E794" i="2" s="1"/>
  <c r="C818" i="2"/>
  <c r="D818" i="2" s="1"/>
  <c r="E818" i="2"/>
  <c r="C827" i="2"/>
  <c r="D827" i="2" s="1"/>
  <c r="E827" i="2"/>
  <c r="C837" i="2"/>
  <c r="D837" i="2" s="1"/>
  <c r="E837" i="2"/>
  <c r="E842" i="2" s="1"/>
  <c r="E846" i="2" s="1"/>
  <c r="C851" i="2"/>
  <c r="D851" i="2" s="1"/>
  <c r="E851" i="2"/>
  <c r="C859" i="2"/>
  <c r="D859" i="2" s="1"/>
  <c r="E859" i="2"/>
  <c r="C870" i="2"/>
  <c r="D870" i="2" s="1"/>
  <c r="E870" i="2"/>
  <c r="C878" i="2"/>
  <c r="D878" i="2" s="1"/>
  <c r="E878" i="2"/>
  <c r="C886" i="2"/>
  <c r="D886" i="2" s="1"/>
  <c r="E886" i="2"/>
  <c r="C903" i="2"/>
  <c r="D903" i="2" s="1"/>
  <c r="E903" i="2"/>
  <c r="C913" i="2"/>
  <c r="D913" i="2" s="1"/>
  <c r="E913" i="2"/>
  <c r="C920" i="2"/>
  <c r="D920" i="2" s="1"/>
  <c r="E920" i="2"/>
  <c r="C926" i="2"/>
  <c r="D926" i="2" s="1"/>
  <c r="E926" i="2"/>
  <c r="C930" i="2"/>
  <c r="D930" i="2" s="1"/>
  <c r="E930" i="2"/>
  <c r="C936" i="2"/>
  <c r="D936" i="2" s="1"/>
  <c r="E936" i="2"/>
  <c r="C940" i="2"/>
  <c r="D940" i="2" s="1"/>
  <c r="E940" i="2"/>
  <c r="C947" i="2"/>
  <c r="D947" i="2" s="1"/>
  <c r="E947" i="2"/>
  <c r="E948" i="2" s="1"/>
  <c r="C950" i="2"/>
  <c r="D950" i="2" s="1"/>
  <c r="E950" i="2"/>
  <c r="C954" i="2"/>
  <c r="D954" i="2" s="1"/>
  <c r="E954" i="2"/>
  <c r="C967" i="2"/>
  <c r="D967" i="2" s="1"/>
  <c r="E967" i="2"/>
  <c r="C979" i="2"/>
  <c r="D979" i="2" s="1"/>
  <c r="E979" i="2"/>
  <c r="E983" i="2" s="1"/>
  <c r="E984" i="2" s="1"/>
  <c r="E985" i="2" s="1"/>
  <c r="C998" i="2"/>
  <c r="D998" i="2" s="1"/>
  <c r="C1005" i="2"/>
  <c r="D1005" i="2" s="1"/>
  <c r="E1005" i="2"/>
  <c r="C1020" i="2"/>
  <c r="D1020" i="2" s="1"/>
  <c r="E1020" i="2"/>
  <c r="C1023" i="2"/>
  <c r="D1023" i="2" s="1"/>
  <c r="E1023" i="2"/>
  <c r="C1030" i="2"/>
  <c r="D1030" i="2" s="1"/>
  <c r="E1030" i="2"/>
  <c r="E1032" i="2" s="1"/>
  <c r="E1066" i="2" s="1"/>
  <c r="E1677" i="2" s="1"/>
  <c r="C1032" i="2"/>
  <c r="D1032" i="2" s="1"/>
  <c r="C1046" i="2"/>
  <c r="D1046" i="2" s="1"/>
  <c r="E1046" i="2"/>
  <c r="C1049" i="2"/>
  <c r="D1049" i="2" s="1"/>
  <c r="E1049" i="2"/>
  <c r="C1063" i="2"/>
  <c r="D1063" i="2" s="1"/>
  <c r="E1063" i="2"/>
  <c r="C1066" i="2"/>
  <c r="D1066" i="2" s="1"/>
  <c r="C1076" i="2"/>
  <c r="D1076" i="2" s="1"/>
  <c r="E1076" i="2"/>
  <c r="C1079" i="2"/>
  <c r="D1079" i="2" s="1"/>
  <c r="E1079" i="2"/>
  <c r="C1086" i="2"/>
  <c r="D1086" i="2" s="1"/>
  <c r="E1086" i="2"/>
  <c r="E1087" i="2" s="1"/>
  <c r="C1092" i="2"/>
  <c r="D1092" i="2" s="1"/>
  <c r="E1092" i="2"/>
  <c r="C1099" i="2"/>
  <c r="D1099" i="2" s="1"/>
  <c r="E1099" i="2"/>
  <c r="C1115" i="2"/>
  <c r="D1115" i="2" s="1"/>
  <c r="E1115" i="2"/>
  <c r="C1119" i="2"/>
  <c r="D1119" i="2" s="1"/>
  <c r="E1119" i="2"/>
  <c r="E1121" i="2" s="1"/>
  <c r="C1127" i="2"/>
  <c r="D1127" i="2" s="1"/>
  <c r="E1127" i="2"/>
  <c r="E1128" i="2" s="1"/>
  <c r="C1141" i="2"/>
  <c r="E1141" i="2"/>
  <c r="E1145" i="2" s="1"/>
  <c r="C1174" i="2"/>
  <c r="D1174" i="2" s="1"/>
  <c r="E1174" i="2"/>
  <c r="C1193" i="2"/>
  <c r="D1193" i="2" s="1"/>
  <c r="E1193" i="2"/>
  <c r="C1202" i="2"/>
  <c r="D1202" i="2" s="1"/>
  <c r="E1202" i="2"/>
  <c r="C1218" i="2"/>
  <c r="D1218" i="2" s="1"/>
  <c r="E1218" i="2"/>
  <c r="C1237" i="2"/>
  <c r="D1237" i="2" s="1"/>
  <c r="E1237" i="2"/>
  <c r="E1238" i="2" s="1"/>
  <c r="E1239" i="2" s="1"/>
  <c r="C1256" i="2"/>
  <c r="D1256" i="2" s="1"/>
  <c r="E1256" i="2"/>
  <c r="C1269" i="2"/>
  <c r="D1269" i="2" s="1"/>
  <c r="E1269" i="2"/>
  <c r="C1288" i="2"/>
  <c r="D1288" i="2" s="1"/>
  <c r="E1288" i="2"/>
  <c r="C1295" i="2"/>
  <c r="D1295" i="2" s="1"/>
  <c r="E1295" i="2"/>
  <c r="C1297" i="2"/>
  <c r="D1297" i="2" s="1"/>
  <c r="E1297" i="2"/>
  <c r="C1306" i="2"/>
  <c r="D1306" i="2" s="1"/>
  <c r="E1306" i="2"/>
  <c r="C1344" i="2"/>
  <c r="D1344" i="2" s="1"/>
  <c r="E1344" i="2"/>
  <c r="C1355" i="2"/>
  <c r="D1355" i="2" s="1"/>
  <c r="E1355" i="2"/>
  <c r="C1366" i="2"/>
  <c r="D1366" i="2" s="1"/>
  <c r="E1366" i="2"/>
  <c r="E1367" i="2" s="1"/>
  <c r="C1373" i="2"/>
  <c r="D1373" i="2" s="1"/>
  <c r="E1373" i="2"/>
  <c r="C1383" i="2"/>
  <c r="D1383" i="2" s="1"/>
  <c r="E1383" i="2"/>
  <c r="C1386" i="2"/>
  <c r="D1386" i="2" s="1"/>
  <c r="E1386" i="2"/>
  <c r="C1405" i="2"/>
  <c r="D1405" i="2" s="1"/>
  <c r="E1405" i="2"/>
  <c r="C1410" i="2"/>
  <c r="D1410" i="2" s="1"/>
  <c r="E1410" i="2"/>
  <c r="C1419" i="2"/>
  <c r="D1419" i="2" s="1"/>
  <c r="E1419" i="2"/>
  <c r="E1420" i="2" s="1"/>
  <c r="C1424" i="2"/>
  <c r="D1424" i="2" s="1"/>
  <c r="E1424" i="2"/>
  <c r="C1453" i="2"/>
  <c r="D1453" i="2" s="1"/>
  <c r="E1453" i="2"/>
  <c r="C1463" i="2"/>
  <c r="D1463" i="2" s="1"/>
  <c r="E1463" i="2"/>
  <c r="C1488" i="2"/>
  <c r="D1488" i="2" s="1"/>
  <c r="E1488" i="2"/>
  <c r="C1524" i="2"/>
  <c r="D1524" i="2" s="1"/>
  <c r="E1524" i="2"/>
  <c r="C1547" i="2"/>
  <c r="D1547" i="2" s="1"/>
  <c r="E1547" i="2"/>
  <c r="C1550" i="2"/>
  <c r="D1550" i="2" s="1"/>
  <c r="E1550" i="2"/>
  <c r="C1565" i="2"/>
  <c r="D1565" i="2" s="1"/>
  <c r="E1565" i="2"/>
  <c r="C1567" i="2"/>
  <c r="D1567" i="2" s="1"/>
  <c r="E1567" i="2"/>
  <c r="C1579" i="2"/>
  <c r="D1579" i="2" s="1"/>
  <c r="E1579" i="2"/>
  <c r="C1585" i="2"/>
  <c r="D1585" i="2" s="1"/>
  <c r="E1585" i="2"/>
  <c r="C1606" i="2"/>
  <c r="D1606" i="2" s="1"/>
  <c r="E1606" i="2"/>
  <c r="C1633" i="2"/>
  <c r="D1633" i="2" s="1"/>
  <c r="E1633" i="2"/>
  <c r="E1634" i="2" s="1"/>
  <c r="C1655" i="2"/>
  <c r="D1655" i="2" s="1"/>
  <c r="E1655" i="2"/>
  <c r="C1663" i="2"/>
  <c r="D1663" i="2" s="1"/>
  <c r="E1663" i="2"/>
  <c r="E1666" i="2"/>
  <c r="C1673" i="2"/>
  <c r="D1673" i="2" s="1"/>
  <c r="E1673" i="2"/>
  <c r="E1674" i="2" s="1"/>
  <c r="E1699" i="2" s="1"/>
  <c r="C1688" i="2"/>
  <c r="D1688" i="2" s="1"/>
  <c r="E1688" i="2"/>
  <c r="C1692" i="2"/>
  <c r="D1692" i="2" s="1"/>
  <c r="E1692" i="2"/>
  <c r="C1712" i="2"/>
  <c r="D1712" i="2" s="1"/>
  <c r="E1712" i="2"/>
  <c r="C1715" i="2"/>
  <c r="D1715" i="2" s="1"/>
  <c r="E1715" i="2"/>
  <c r="C1720" i="2"/>
  <c r="D1720" i="2" s="1"/>
  <c r="E1720" i="2"/>
  <c r="C1737" i="2"/>
  <c r="D1737" i="2" s="1"/>
  <c r="E1737" i="2"/>
  <c r="C1746" i="2"/>
  <c r="D1746" i="2" s="1"/>
  <c r="E1746" i="2"/>
  <c r="C1754" i="2"/>
  <c r="D1754" i="2" s="1"/>
  <c r="E1754" i="2"/>
  <c r="C1756" i="2"/>
  <c r="D1756" i="2" s="1"/>
  <c r="E1756" i="2"/>
  <c r="C1772" i="2"/>
  <c r="D1772" i="2" s="1"/>
  <c r="E1772" i="2"/>
  <c r="C1791" i="2"/>
  <c r="D1791" i="2" s="1"/>
  <c r="E1791" i="2"/>
  <c r="E1792" i="2" s="1"/>
  <c r="C1802" i="2"/>
  <c r="D1802" i="2" s="1"/>
  <c r="E1802" i="2"/>
  <c r="C1807" i="2"/>
  <c r="D1807" i="2" s="1"/>
  <c r="E1807" i="2"/>
  <c r="E1808" i="2" s="1"/>
  <c r="C1810" i="2"/>
  <c r="D1810" i="2" s="1"/>
  <c r="E1810" i="2"/>
  <c r="C1812" i="2"/>
  <c r="D1812" i="2" s="1"/>
  <c r="E1812" i="2"/>
  <c r="C1823" i="2"/>
  <c r="D1823" i="2" s="1"/>
  <c r="E1823" i="2"/>
  <c r="C1845" i="2"/>
  <c r="D1845" i="2" s="1"/>
  <c r="E1845" i="2"/>
  <c r="C1852" i="2"/>
  <c r="D1852" i="2" s="1"/>
  <c r="E1852" i="2"/>
  <c r="E1853" i="2" s="1"/>
  <c r="C1863" i="2"/>
  <c r="D1863" i="2" s="1"/>
  <c r="E1863" i="2"/>
  <c r="E1864" i="2" s="1"/>
  <c r="C1882" i="2"/>
  <c r="D1882" i="2" s="1"/>
  <c r="E1882" i="2"/>
  <c r="C1887" i="2"/>
  <c r="D1887" i="2" s="1"/>
  <c r="E1887" i="2"/>
  <c r="C1899" i="2"/>
  <c r="D1899" i="2" s="1"/>
  <c r="E1899" i="2"/>
  <c r="E1903" i="2" s="1"/>
  <c r="E1909" i="2" s="1"/>
  <c r="C1915" i="2"/>
  <c r="D1915" i="2" s="1"/>
  <c r="E1915" i="2"/>
  <c r="C1922" i="2"/>
  <c r="D1922" i="2" s="1"/>
  <c r="E1922" i="2"/>
  <c r="C1927" i="2"/>
  <c r="D1927" i="2" s="1"/>
  <c r="E1927" i="2"/>
  <c r="C1939" i="2"/>
  <c r="D1939" i="2" s="1"/>
  <c r="E1939" i="2"/>
  <c r="E1940" i="2" s="1"/>
  <c r="E1953" i="2" s="1"/>
  <c r="C1947" i="2"/>
  <c r="D1947" i="2" s="1"/>
  <c r="E1947" i="2"/>
  <c r="C1953" i="2"/>
  <c r="D1953" i="2" s="1"/>
  <c r="C1958" i="2"/>
  <c r="D1958" i="2" s="1"/>
  <c r="E1958" i="2"/>
  <c r="E1959" i="2" s="1"/>
  <c r="C1967" i="2"/>
  <c r="D1967" i="2" s="1"/>
  <c r="E1967" i="2"/>
  <c r="C1969" i="2"/>
  <c r="D1969" i="2" s="1"/>
  <c r="E1969" i="2"/>
  <c r="E1970" i="2" s="1"/>
  <c r="E1971" i="2" s="1"/>
  <c r="C1976" i="2"/>
  <c r="D1976" i="2" s="1"/>
  <c r="E1976" i="2"/>
  <c r="C1993" i="2"/>
  <c r="D1993" i="2" s="1"/>
  <c r="E1993" i="2"/>
  <c r="C2009" i="2"/>
  <c r="D2009" i="2" s="1"/>
  <c r="E2009" i="2"/>
  <c r="C2012" i="2"/>
  <c r="D2012" i="2" s="1"/>
  <c r="E2012" i="2"/>
  <c r="C2015" i="2"/>
  <c r="D2015" i="2" s="1"/>
  <c r="E2015" i="2"/>
  <c r="E2016" i="2" s="1"/>
  <c r="C2021" i="2"/>
  <c r="D2021" i="2" s="1"/>
  <c r="E2021" i="2"/>
  <c r="C2044" i="2"/>
  <c r="D2044" i="2" s="1"/>
  <c r="E2044" i="2"/>
  <c r="C2053" i="2"/>
  <c r="D2053" i="2" s="1"/>
  <c r="E2053" i="2"/>
  <c r="C2067" i="2"/>
  <c r="D2067" i="2" s="1"/>
  <c r="E2067" i="2"/>
  <c r="C2074" i="2"/>
  <c r="D2074" i="2" s="1"/>
  <c r="E2074" i="2"/>
  <c r="C2089" i="2"/>
  <c r="D2089" i="2" s="1"/>
  <c r="E2089" i="2"/>
  <c r="C2094" i="2"/>
  <c r="D2094" i="2" s="1"/>
  <c r="E2094" i="2"/>
  <c r="C2105" i="2"/>
  <c r="D2105" i="2" s="1"/>
  <c r="E2105" i="2"/>
  <c r="C2116" i="2"/>
  <c r="D2116" i="2" s="1"/>
  <c r="E2116" i="2"/>
  <c r="C2118" i="2"/>
  <c r="D2118" i="2" s="1"/>
  <c r="E2118" i="2"/>
  <c r="C2144" i="2"/>
  <c r="D2144" i="2" s="1"/>
  <c r="E2144" i="2"/>
  <c r="C2146" i="2"/>
  <c r="D2146" i="2" s="1"/>
  <c r="E2146" i="2"/>
  <c r="C2150" i="2"/>
  <c r="D2150" i="2" s="1"/>
  <c r="E2150" i="2"/>
  <c r="C2153" i="2"/>
  <c r="D2153" i="2" s="1"/>
  <c r="E2153" i="2"/>
  <c r="C2157" i="2"/>
  <c r="D2157" i="2" s="1"/>
  <c r="E2157" i="2"/>
  <c r="C2160" i="2"/>
  <c r="D2160" i="2" s="1"/>
  <c r="E2160" i="2"/>
  <c r="C2169" i="2"/>
  <c r="D2169" i="2" s="1"/>
  <c r="E2169" i="2"/>
  <c r="E2170" i="2" s="1"/>
  <c r="C2172" i="2"/>
  <c r="D2172" i="2" s="1"/>
  <c r="E2172" i="2"/>
  <c r="C2181" i="2"/>
  <c r="D2181" i="2" s="1"/>
  <c r="E2181" i="2"/>
  <c r="E2192" i="2" s="1"/>
  <c r="C2183" i="2"/>
  <c r="D2183" i="2" s="1"/>
  <c r="E2183" i="2"/>
  <c r="C2190" i="2"/>
  <c r="D2190" i="2" s="1"/>
  <c r="E2190" i="2"/>
  <c r="C2194" i="2"/>
  <c r="D2194" i="2" s="1"/>
  <c r="E2194" i="2"/>
  <c r="C2202" i="2"/>
  <c r="D2202" i="2" s="1"/>
  <c r="E2202" i="2"/>
  <c r="C2205" i="2"/>
  <c r="D2205" i="2" s="1"/>
  <c r="E2205" i="2"/>
  <c r="E2206" i="2" s="1"/>
  <c r="E2207" i="2" s="1"/>
  <c r="E2208" i="2" s="1"/>
  <c r="C2226" i="2"/>
  <c r="D2226" i="2" s="1"/>
  <c r="E2226" i="2"/>
  <c r="E2227" i="2" s="1"/>
  <c r="C2229" i="2"/>
  <c r="D2229" i="2" s="1"/>
  <c r="E2229" i="2"/>
  <c r="C2231" i="2"/>
  <c r="D2231" i="2" s="1"/>
  <c r="E2231" i="2"/>
  <c r="E2232" i="2" s="1"/>
  <c r="E2246" i="2" s="1"/>
  <c r="E2253" i="2" s="1"/>
  <c r="C2234" i="2"/>
  <c r="D2234" i="2" s="1"/>
  <c r="E2234" i="2"/>
  <c r="C2241" i="2"/>
  <c r="D2241" i="2" s="1"/>
  <c r="E2241" i="2"/>
  <c r="C2246" i="2"/>
  <c r="D2246" i="2" s="1"/>
  <c r="C2250" i="2"/>
  <c r="D2250" i="2" s="1"/>
  <c r="E2250" i="2"/>
  <c r="C2264" i="2"/>
  <c r="D2264" i="2" s="1"/>
  <c r="E2264" i="2"/>
  <c r="C2269" i="2"/>
  <c r="D2269" i="2" s="1"/>
  <c r="E2269" i="2"/>
  <c r="E2270" i="2" s="1"/>
  <c r="E2271" i="2" s="1"/>
  <c r="E2272" i="2" s="1"/>
  <c r="C2278" i="2"/>
  <c r="D2278" i="2" s="1"/>
  <c r="E2278" i="2"/>
  <c r="C2301" i="2"/>
  <c r="D2301" i="2" s="1"/>
  <c r="E2301" i="2"/>
  <c r="C2308" i="2"/>
  <c r="D2308" i="2" s="1"/>
  <c r="E2308" i="2"/>
  <c r="C2327" i="2"/>
  <c r="D2327" i="2" s="1"/>
  <c r="E2327" i="2"/>
  <c r="C2331" i="2"/>
  <c r="D2331" i="2" s="1"/>
  <c r="E2331" i="2"/>
  <c r="C2346" i="2"/>
  <c r="D2346" i="2" s="1"/>
  <c r="E2346" i="2"/>
  <c r="C2359" i="2"/>
  <c r="D2359" i="2" s="1"/>
  <c r="E2359" i="2"/>
  <c r="E2360" i="2" s="1"/>
  <c r="C2366" i="2"/>
  <c r="D2366" i="2" s="1"/>
  <c r="E2366" i="2"/>
  <c r="C2372" i="2"/>
  <c r="D2372" i="2" s="1"/>
  <c r="E2372" i="2"/>
  <c r="E2373" i="2" s="1"/>
  <c r="E2374" i="2" s="1"/>
  <c r="C2381" i="2"/>
  <c r="D2381" i="2" s="1"/>
  <c r="E2381" i="2"/>
  <c r="C2384" i="2"/>
  <c r="D2384" i="2" s="1"/>
  <c r="E2384" i="2"/>
  <c r="E2385" i="2" s="1"/>
  <c r="C2387" i="2"/>
  <c r="D2387" i="2" s="1"/>
  <c r="E2387" i="2"/>
  <c r="C2396" i="2"/>
  <c r="D2396" i="2" s="1"/>
  <c r="E2396" i="2"/>
  <c r="C2398" i="2"/>
  <c r="D2398" i="2" s="1"/>
  <c r="E2398" i="2"/>
  <c r="C2402" i="2"/>
  <c r="D2402" i="2" s="1"/>
  <c r="E2402" i="2"/>
  <c r="E2410" i="2"/>
  <c r="E2411" i="2" s="1"/>
  <c r="C2416" i="2"/>
  <c r="D2416" i="2" s="1"/>
  <c r="E2416" i="2"/>
  <c r="E2420" i="2"/>
  <c r="E2421" i="2" s="1"/>
  <c r="E2422" i="2" s="1"/>
  <c r="C2425" i="2"/>
  <c r="D2425" i="2" s="1"/>
  <c r="E2425" i="2"/>
  <c r="C2458" i="2"/>
  <c r="D2458" i="2" s="1"/>
  <c r="E2458" i="2"/>
  <c r="E2461" i="2" s="1"/>
  <c r="E2462" i="2" s="1"/>
  <c r="C2478" i="2"/>
  <c r="D2478" i="2" s="1"/>
  <c r="E2478" i="2"/>
  <c r="C2484" i="2"/>
  <c r="D2484" i="2" s="1"/>
  <c r="E2484" i="2"/>
  <c r="E2485" i="2" s="1"/>
  <c r="E2486" i="2" s="1"/>
  <c r="C2489" i="2"/>
  <c r="D2489" i="2" s="1"/>
  <c r="E2489" i="2"/>
  <c r="C2524" i="2"/>
  <c r="D2524" i="2" s="1"/>
  <c r="E2524" i="2"/>
  <c r="C2529" i="2"/>
  <c r="D2529" i="2" s="1"/>
  <c r="E2529" i="2"/>
  <c r="C2535" i="2"/>
  <c r="D2535" i="2" s="1"/>
  <c r="E2535" i="2"/>
  <c r="C2543" i="2"/>
  <c r="D2543" i="2" s="1"/>
  <c r="E2543" i="2"/>
  <c r="C2567" i="2"/>
  <c r="D2567" i="2" s="1"/>
  <c r="E2567" i="2"/>
  <c r="C2607" i="2"/>
  <c r="D2607" i="2" s="1"/>
  <c r="E2607" i="2"/>
  <c r="C2612" i="2"/>
  <c r="D2612" i="2" s="1"/>
  <c r="E2612" i="2"/>
  <c r="C2624" i="2"/>
  <c r="D2624" i="2" s="1"/>
  <c r="E2624" i="2"/>
  <c r="C2628" i="2"/>
  <c r="D2628" i="2" s="1"/>
  <c r="E2628" i="2"/>
  <c r="C2642" i="2"/>
  <c r="D2642" i="2" s="1"/>
  <c r="E2642" i="2"/>
  <c r="C2646" i="2"/>
  <c r="D2646" i="2" s="1"/>
  <c r="E2646" i="2"/>
  <c r="C2670" i="2"/>
  <c r="D2670" i="2" s="1"/>
  <c r="E2670" i="2"/>
  <c r="C2685" i="2"/>
  <c r="D2685" i="2" s="1"/>
  <c r="E2685" i="2"/>
  <c r="C2698" i="2"/>
  <c r="D2698" i="2" s="1"/>
  <c r="E2698" i="2"/>
  <c r="E2700" i="2" s="1"/>
  <c r="C2713" i="2"/>
  <c r="D2713" i="2" s="1"/>
  <c r="E2713" i="2"/>
  <c r="C2716" i="2"/>
  <c r="D2716" i="2" s="1"/>
  <c r="E2716" i="2"/>
  <c r="C2723" i="2"/>
  <c r="D2723" i="2" s="1"/>
  <c r="E2723" i="2"/>
  <c r="C2728" i="2"/>
  <c r="D2728" i="2" s="1"/>
  <c r="E2728" i="2"/>
  <c r="E2761" i="2" s="1"/>
  <c r="C2761" i="2"/>
  <c r="D2761" i="2" s="1"/>
  <c r="C2776" i="2"/>
  <c r="D2776" i="2" s="1"/>
  <c r="E2776" i="2"/>
  <c r="E2777" i="2" s="1"/>
  <c r="C2779" i="2"/>
  <c r="D2779" i="2" s="1"/>
  <c r="E2779" i="2"/>
  <c r="E2781" i="2"/>
  <c r="C2798" i="2"/>
  <c r="D2798" i="2" s="1"/>
  <c r="E2798" i="2"/>
  <c r="C2811" i="2"/>
  <c r="D2811" i="2" s="1"/>
  <c r="E2811" i="2"/>
  <c r="E2812" i="2" s="1"/>
  <c r="C2817" i="2"/>
  <c r="D2817" i="2" s="1"/>
  <c r="E2817" i="2"/>
  <c r="C2827" i="2"/>
  <c r="D2827" i="2" s="1"/>
  <c r="E2827" i="2"/>
  <c r="C2832" i="2"/>
  <c r="D2832" i="2" s="1"/>
  <c r="E2832" i="2"/>
  <c r="C2842" i="2"/>
  <c r="D2842" i="2" s="1"/>
  <c r="E2842" i="2"/>
  <c r="C2851" i="2"/>
  <c r="D2851" i="2" s="1"/>
  <c r="E2851" i="2"/>
  <c r="C2866" i="2"/>
  <c r="D2866" i="2" s="1"/>
  <c r="E2866" i="2"/>
  <c r="C2872" i="2"/>
  <c r="D2872" i="2" s="1"/>
  <c r="E2872" i="2"/>
  <c r="C2885" i="2"/>
  <c r="D2885" i="2" s="1"/>
  <c r="E2885" i="2"/>
  <c r="C2889" i="2"/>
  <c r="D2889" i="2" s="1"/>
  <c r="E2889" i="2"/>
  <c r="C2898" i="2"/>
  <c r="D2898" i="2" s="1"/>
  <c r="E2898" i="2"/>
  <c r="C2904" i="2"/>
  <c r="D2904" i="2" s="1"/>
  <c r="E2904" i="2"/>
  <c r="C2925" i="2"/>
  <c r="D2925" i="2" s="1"/>
  <c r="E2925" i="2"/>
  <c r="C2929" i="2"/>
  <c r="D2929" i="2" s="1"/>
  <c r="E2929" i="2"/>
  <c r="C2935" i="2"/>
  <c r="D2935" i="2" s="1"/>
  <c r="E2935" i="2"/>
  <c r="E2936" i="2" s="1"/>
  <c r="C2940" i="2"/>
  <c r="D2940" i="2" s="1"/>
  <c r="E2940" i="2"/>
  <c r="C2947" i="2"/>
  <c r="D2947" i="2" s="1"/>
  <c r="E2947" i="2"/>
  <c r="C2956" i="2"/>
  <c r="D2956" i="2" s="1"/>
  <c r="E2956" i="2"/>
  <c r="C2969" i="2"/>
  <c r="D2969" i="2" s="1"/>
  <c r="E2969" i="2"/>
  <c r="C2984" i="2"/>
  <c r="D2984" i="2" s="1"/>
  <c r="E2984" i="2"/>
  <c r="C2992" i="2"/>
  <c r="D2992" i="2" s="1"/>
  <c r="E2992" i="2"/>
  <c r="C3000" i="2"/>
  <c r="D3000" i="2" s="1"/>
  <c r="E3000" i="2"/>
  <c r="C3013" i="2"/>
  <c r="D3013" i="2" s="1"/>
  <c r="E3013" i="2"/>
  <c r="E3014" i="2" s="1"/>
  <c r="C3037" i="2"/>
  <c r="D3037" i="2" s="1"/>
  <c r="E3037" i="2"/>
  <c r="C3045" i="2"/>
  <c r="D3045" i="2" s="1"/>
  <c r="E3045" i="2"/>
  <c r="E3046" i="2" s="1"/>
  <c r="C3048" i="2"/>
  <c r="D3048" i="2" s="1"/>
  <c r="E3048" i="2"/>
  <c r="C3061" i="2"/>
  <c r="D3061" i="2" s="1"/>
  <c r="E3061" i="2"/>
  <c r="C3063" i="2"/>
  <c r="D3063" i="2" s="1"/>
  <c r="E3063" i="2"/>
  <c r="C3069" i="2"/>
  <c r="D3069" i="2" s="1"/>
  <c r="E3069" i="2"/>
  <c r="C3102" i="2"/>
  <c r="D3102" i="2" s="1"/>
  <c r="E3102" i="2"/>
  <c r="E3103" i="2" s="1"/>
  <c r="C3109" i="2"/>
  <c r="D3109" i="2" s="1"/>
  <c r="E3109" i="2"/>
  <c r="C3113" i="2"/>
  <c r="D3113" i="2" s="1"/>
  <c r="E3113" i="2"/>
  <c r="C3140" i="2"/>
  <c r="D3140" i="2" s="1"/>
  <c r="E3140" i="2"/>
  <c r="C3152" i="2"/>
  <c r="D3152" i="2" s="1"/>
  <c r="E3152" i="2"/>
  <c r="C3161" i="2"/>
  <c r="D3161" i="2" s="1"/>
  <c r="E3161" i="2"/>
  <c r="C3174" i="2"/>
  <c r="D3174" i="2" s="1"/>
  <c r="E3174" i="2"/>
  <c r="C3209" i="2"/>
  <c r="D3209" i="2" s="1"/>
  <c r="E3209" i="2"/>
  <c r="C3251" i="2"/>
  <c r="D3251" i="2" s="1"/>
  <c r="E3251" i="2"/>
  <c r="C3255" i="2"/>
  <c r="D3255" i="2" s="1"/>
  <c r="E3255" i="2"/>
  <c r="C3258" i="2"/>
  <c r="D3258" i="2" s="1"/>
  <c r="E3258" i="2"/>
  <c r="C3269" i="2"/>
  <c r="D3269" i="2" s="1"/>
  <c r="E3269" i="2"/>
  <c r="E3270" i="2" s="1"/>
  <c r="C3289" i="2"/>
  <c r="D3289" i="2" s="1"/>
  <c r="E3289" i="2"/>
  <c r="C3330" i="2"/>
  <c r="D3330" i="2" s="1"/>
  <c r="E3330" i="2"/>
  <c r="C3332" i="2"/>
  <c r="D3332" i="2" s="1"/>
  <c r="E3332" i="2"/>
  <c r="C3340" i="2"/>
  <c r="D3340" i="2" s="1"/>
  <c r="E3340" i="2"/>
  <c r="C3354" i="2"/>
  <c r="D3354" i="2" s="1"/>
  <c r="E3354" i="2"/>
  <c r="C3389" i="2"/>
  <c r="D3389" i="2" s="1"/>
  <c r="E3389" i="2"/>
  <c r="C3403" i="2"/>
  <c r="D3403" i="2" s="1"/>
  <c r="E3403" i="2"/>
  <c r="C3411" i="2"/>
  <c r="D3411" i="2" s="1"/>
  <c r="E3411" i="2"/>
  <c r="C3413" i="2"/>
  <c r="D3413" i="2" s="1"/>
  <c r="E3413" i="2"/>
  <c r="E3434" i="2" s="1"/>
  <c r="E3437" i="2" s="1"/>
  <c r="E3444" i="2" s="1"/>
  <c r="C3425" i="2"/>
  <c r="D3425" i="2" s="1"/>
  <c r="E3425" i="2"/>
  <c r="E3428" i="2" s="1"/>
  <c r="E3432" i="2" s="1"/>
  <c r="C3434" i="2"/>
  <c r="D3434" i="2" s="1"/>
  <c r="C3437" i="2"/>
  <c r="D3437" i="2" s="1"/>
  <c r="C3452" i="2"/>
  <c r="D3452" i="2" s="1"/>
  <c r="E3452" i="2"/>
  <c r="C3519" i="2"/>
  <c r="D3519" i="2" s="1"/>
  <c r="E3519" i="2"/>
  <c r="C3522" i="2"/>
  <c r="D3522" i="2" s="1"/>
  <c r="E3522" i="2"/>
  <c r="C3528" i="2"/>
  <c r="D3528" i="2" s="1"/>
  <c r="E3528" i="2"/>
  <c r="C3541" i="2"/>
  <c r="D3541" i="2" s="1"/>
  <c r="E3541" i="2"/>
  <c r="C3544" i="2"/>
  <c r="D3544" i="2" s="1"/>
  <c r="E3544" i="2"/>
  <c r="C3555" i="2"/>
  <c r="D3555" i="2" s="1"/>
  <c r="E3555" i="2"/>
  <c r="C3558" i="2"/>
  <c r="D3558" i="2" s="1"/>
  <c r="E3558" i="2"/>
  <c r="C3563" i="2"/>
  <c r="D3563" i="2" s="1"/>
  <c r="E3563" i="2"/>
  <c r="C3591" i="2"/>
  <c r="D3591" i="2" s="1"/>
  <c r="E3591" i="2"/>
  <c r="C3667" i="2"/>
  <c r="D3667" i="2" s="1"/>
  <c r="E3667" i="2"/>
  <c r="C3732" i="2"/>
  <c r="D3732" i="2" s="1"/>
  <c r="E3732" i="2"/>
  <c r="C3769" i="2"/>
  <c r="D3769" i="2" s="1"/>
  <c r="E3769" i="2"/>
  <c r="C3814" i="2"/>
  <c r="D3814" i="2" s="1"/>
  <c r="E3814" i="2"/>
  <c r="C3824" i="2"/>
  <c r="D3824" i="2" s="1"/>
  <c r="E3824" i="2"/>
  <c r="C3854" i="2"/>
  <c r="D3854" i="2" s="1"/>
  <c r="E3854" i="2"/>
  <c r="C3870" i="2"/>
  <c r="D3870" i="2" s="1"/>
  <c r="E3870" i="2"/>
  <c r="C3873" i="2"/>
  <c r="D3873" i="2" s="1"/>
  <c r="E3873" i="2"/>
  <c r="C3954" i="2"/>
  <c r="D3954" i="2" s="1"/>
  <c r="E3954" i="2"/>
  <c r="C3968" i="2"/>
  <c r="D3968" i="2" s="1"/>
  <c r="E3968" i="2"/>
  <c r="C4009" i="2"/>
  <c r="D4009" i="2" s="1"/>
  <c r="E4009" i="2"/>
  <c r="C4023" i="2"/>
  <c r="D4023" i="2" s="1"/>
  <c r="E4023" i="2"/>
  <c r="C4036" i="2"/>
  <c r="D4036" i="2" s="1"/>
  <c r="E4036" i="2"/>
  <c r="H3" i="2"/>
  <c r="G3" i="2"/>
  <c r="C3" i="2"/>
  <c r="D3" i="2" s="1"/>
  <c r="C1145" i="2" l="1"/>
  <c r="D1145" i="2" s="1"/>
  <c r="D1141" i="2"/>
  <c r="I1032" i="2"/>
  <c r="C2227" i="2"/>
  <c r="D2227" i="2" s="1"/>
  <c r="C1970" i="2"/>
  <c r="D1970" i="2" s="1"/>
  <c r="C1666" i="2"/>
  <c r="D1666" i="2" s="1"/>
  <c r="C2170" i="2"/>
  <c r="D2170" i="2" s="1"/>
  <c r="C1634" i="2"/>
  <c r="D1634" i="2" s="1"/>
  <c r="C1238" i="2"/>
  <c r="D1238" i="2" s="1"/>
  <c r="C1128" i="2"/>
  <c r="D1128" i="2" s="1"/>
  <c r="C77" i="2"/>
  <c r="D77" i="2" s="1"/>
  <c r="C1940" i="2"/>
  <c r="D1940" i="2" s="1"/>
  <c r="C1903" i="2"/>
  <c r="D1903" i="2" s="1"/>
  <c r="F1066" i="2"/>
  <c r="I1066" i="2" s="1"/>
  <c r="C3444" i="2"/>
  <c r="D3444" i="2" s="1"/>
  <c r="C2232" i="2"/>
  <c r="D2232" i="2" s="1"/>
  <c r="C2192" i="2"/>
  <c r="D2192" i="2" s="1"/>
  <c r="C784" i="2"/>
  <c r="D784" i="2" s="1"/>
  <c r="C983" i="2"/>
  <c r="D983" i="2" s="1"/>
  <c r="C948" i="2"/>
  <c r="D948" i="2" s="1"/>
  <c r="C794" i="2"/>
  <c r="D794" i="2" s="1"/>
  <c r="C638" i="2"/>
  <c r="D638" i="2" s="1"/>
  <c r="C552" i="2"/>
  <c r="D552" i="2" s="1"/>
  <c r="C393" i="2"/>
  <c r="D393" i="2" s="1"/>
  <c r="C2777" i="2"/>
  <c r="D2777" i="2" s="1"/>
  <c r="C2253" i="2"/>
  <c r="D2253" i="2" s="1"/>
  <c r="C2206" i="2"/>
  <c r="D2206" i="2" s="1"/>
  <c r="C2016" i="2"/>
  <c r="D2016" i="2" s="1"/>
  <c r="C1420" i="2"/>
  <c r="D1420" i="2" s="1"/>
  <c r="C1121" i="2"/>
  <c r="D1121" i="2" s="1"/>
  <c r="C1087" i="2"/>
  <c r="D1087" i="2" s="1"/>
  <c r="C711" i="2"/>
  <c r="D711" i="2" s="1"/>
  <c r="C706" i="2"/>
  <c r="D706" i="2" s="1"/>
  <c r="C682" i="2"/>
  <c r="D682" i="2" s="1"/>
  <c r="C434" i="2"/>
  <c r="D434" i="2" s="1"/>
  <c r="C71" i="2"/>
  <c r="D71" i="2" s="1"/>
  <c r="F2761" i="2"/>
  <c r="I2761" i="2" s="1"/>
  <c r="F3333" i="2"/>
  <c r="I3333" i="2" s="1"/>
  <c r="C1959" i="2"/>
  <c r="D1959" i="2" s="1"/>
  <c r="C492" i="2"/>
  <c r="D492" i="2" s="1"/>
  <c r="C36" i="2"/>
  <c r="D36" i="2" s="1"/>
  <c r="C3103" i="2"/>
  <c r="D3103" i="2" s="1"/>
  <c r="C2700" i="2"/>
  <c r="D2700" i="2" s="1"/>
  <c r="C2270" i="2"/>
  <c r="D2270" i="2" s="1"/>
  <c r="C1853" i="2"/>
  <c r="D1853" i="2" s="1"/>
  <c r="C1694" i="2"/>
  <c r="D1694" i="2" s="1"/>
  <c r="C1674" i="2"/>
  <c r="D1674" i="2" s="1"/>
  <c r="C3428" i="2"/>
  <c r="D3428" i="2" s="1"/>
  <c r="C3046" i="2"/>
  <c r="D3046" i="2" s="1"/>
  <c r="C3014" i="2"/>
  <c r="D3014" i="2" s="1"/>
  <c r="C2936" i="2"/>
  <c r="D2936" i="2" s="1"/>
  <c r="C2812" i="2"/>
  <c r="D2812" i="2" s="1"/>
  <c r="C2485" i="2"/>
  <c r="D2485" i="2" s="1"/>
  <c r="C2461" i="2"/>
  <c r="D2461" i="2" s="1"/>
  <c r="C2420" i="2"/>
  <c r="D2420" i="2" s="1"/>
  <c r="C2385" i="2"/>
  <c r="D2385" i="2" s="1"/>
  <c r="C2373" i="2"/>
  <c r="D2373" i="2" s="1"/>
  <c r="C2360" i="2"/>
  <c r="D2360" i="2" s="1"/>
  <c r="C1864" i="2"/>
  <c r="D1864" i="2" s="1"/>
  <c r="C1808" i="2"/>
  <c r="D1808" i="2" s="1"/>
  <c r="C1792" i="2"/>
  <c r="D1792" i="2" s="1"/>
  <c r="C999" i="2"/>
  <c r="D999" i="2" s="1"/>
  <c r="C842" i="2"/>
  <c r="D842" i="2" s="1"/>
  <c r="C533" i="2"/>
  <c r="D533" i="2" s="1"/>
  <c r="C401" i="2"/>
  <c r="D401" i="2" s="1"/>
  <c r="F1145" i="2"/>
  <c r="I1145" i="2" s="1"/>
  <c r="F1953" i="2"/>
  <c r="I1953" i="2" s="1"/>
  <c r="F2416" i="2"/>
  <c r="I2416" i="2" s="1"/>
  <c r="G984" i="2"/>
  <c r="G985" i="2" s="1"/>
  <c r="M3433" i="2"/>
  <c r="M3434" i="2" s="1"/>
  <c r="M3435" i="2" s="1"/>
  <c r="M3436" i="2" s="1"/>
  <c r="M4075" i="2"/>
  <c r="M4076" i="2" s="1"/>
  <c r="M1941" i="2"/>
  <c r="M1172" i="2"/>
  <c r="M940" i="2"/>
  <c r="M1301" i="2"/>
  <c r="M1296" i="2"/>
  <c r="M1297" i="2" s="1"/>
  <c r="M1298" i="2" s="1"/>
  <c r="M3802" i="2"/>
  <c r="M3777" i="2"/>
  <c r="M3778" i="2" s="1"/>
  <c r="M3779" i="2" s="1"/>
  <c r="M3780" i="2" s="1"/>
  <c r="M3781" i="2" s="1"/>
  <c r="M3994" i="2"/>
  <c r="M3995" i="2" s="1"/>
  <c r="M3996" i="2" s="1"/>
  <c r="M3997" i="2" s="1"/>
  <c r="M3998" i="2" s="1"/>
  <c r="M1924" i="2"/>
  <c r="M1925" i="2" s="1"/>
  <c r="M1926" i="2" s="1"/>
  <c r="M1927" i="2" s="1"/>
  <c r="M864" i="2"/>
  <c r="M865" i="2" s="1"/>
  <c r="M866" i="2" s="1"/>
  <c r="M867" i="2" s="1"/>
  <c r="M860" i="2"/>
  <c r="M2359" i="2"/>
  <c r="M2360" i="2" s="1"/>
  <c r="M2361" i="2" s="1"/>
  <c r="M2362" i="2" s="1"/>
  <c r="M2363" i="2" s="1"/>
  <c r="M2364" i="2" s="1"/>
  <c r="M2365" i="2" s="1"/>
  <c r="M2366" i="2" s="1"/>
  <c r="M2368" i="2" s="1"/>
  <c r="M2369" i="2" s="1"/>
  <c r="M2370" i="2" s="1"/>
  <c r="M2371" i="2" s="1"/>
  <c r="M2372" i="2" s="1"/>
  <c r="M2373" i="2" s="1"/>
  <c r="M2374" i="2" s="1"/>
  <c r="E2536" i="2"/>
  <c r="G809" i="2"/>
  <c r="M2468" i="2"/>
  <c r="M2480" i="2" s="1"/>
  <c r="M2481" i="2" s="1"/>
  <c r="M2482" i="2" s="1"/>
  <c r="M2483" i="2" s="1"/>
  <c r="M2484" i="2" s="1"/>
  <c r="M2485" i="2" s="1"/>
  <c r="M2486" i="2" s="1"/>
  <c r="M2487" i="2" s="1"/>
  <c r="C1010" i="2"/>
  <c r="D1010" i="2" s="1"/>
  <c r="M2227" i="2"/>
  <c r="M2232" i="2"/>
  <c r="H984" i="2"/>
  <c r="H985" i="2" s="1"/>
  <c r="H993" i="2"/>
  <c r="C2290" i="2"/>
  <c r="D2290" i="2" s="1"/>
  <c r="H1994" i="2"/>
  <c r="H2060" i="2" s="1"/>
  <c r="H2062" i="2" s="1"/>
  <c r="H2076" i="2" s="1"/>
  <c r="C6" i="2"/>
  <c r="D6" i="2" s="1"/>
  <c r="H1010" i="2"/>
  <c r="M17" i="2"/>
  <c r="M18" i="2" s="1"/>
  <c r="E1994" i="2"/>
  <c r="E1996" i="2" s="1"/>
  <c r="G1367" i="2"/>
  <c r="G2232" i="2"/>
  <c r="G2246" i="2" s="1"/>
  <c r="G2253" i="2" s="1"/>
  <c r="G2254" i="2" s="1"/>
  <c r="G2255" i="2" s="1"/>
  <c r="M1711" i="2"/>
  <c r="M1712" i="2" s="1"/>
  <c r="M1713" i="2" s="1"/>
  <c r="M1714" i="2" s="1"/>
  <c r="M1720" i="2" s="1"/>
  <c r="M1721" i="2" s="1"/>
  <c r="M1722" i="2" s="1"/>
  <c r="M1723" i="2" s="1"/>
  <c r="M1724" i="2" s="1"/>
  <c r="M1162" i="2"/>
  <c r="E1817" i="2"/>
  <c r="H1367" i="2"/>
  <c r="H2232" i="2"/>
  <c r="H2246" i="2" s="1"/>
  <c r="H2253" i="2" s="1"/>
  <c r="H2254" i="2" s="1"/>
  <c r="H2255" i="2" s="1"/>
  <c r="M3617" i="2"/>
  <c r="M3618" i="2" s="1"/>
  <c r="M3619" i="2" s="1"/>
  <c r="M3620" i="2" s="1"/>
  <c r="M3621" i="2" s="1"/>
  <c r="M3622" i="2" s="1"/>
  <c r="M3623" i="2" s="1"/>
  <c r="M3624" i="2" s="1"/>
  <c r="M3625" i="2" s="1"/>
  <c r="M3626" i="2" s="1"/>
  <c r="M3627" i="2" s="1"/>
  <c r="M3628" i="2" s="1"/>
  <c r="M3629" i="2" s="1"/>
  <c r="H2290" i="2"/>
  <c r="H2304" i="2" s="1"/>
  <c r="E2254" i="2"/>
  <c r="E2255" i="2" s="1"/>
  <c r="E2290" i="2"/>
  <c r="E2304" i="2" s="1"/>
  <c r="C2752" i="2"/>
  <c r="D2752" i="2" s="1"/>
  <c r="G2290" i="2"/>
  <c r="G2304" i="2" s="1"/>
  <c r="C33" i="2"/>
  <c r="D33" i="2" s="1"/>
  <c r="M2385" i="2"/>
  <c r="C2781" i="2"/>
  <c r="D2781" i="2" s="1"/>
  <c r="E37" i="2"/>
  <c r="E38" i="2" s="1"/>
  <c r="E39" i="2" s="1"/>
  <c r="E40" i="2" s="1"/>
  <c r="E41" i="2" s="1"/>
  <c r="E42" i="2" s="1"/>
  <c r="E43" i="2" s="1"/>
  <c r="E44" i="2" s="1"/>
  <c r="G2781" i="2"/>
  <c r="M1818" i="2"/>
  <c r="M1822" i="2"/>
  <c r="M1823" i="2" s="1"/>
  <c r="M1824" i="2" s="1"/>
  <c r="M1825" i="2" s="1"/>
  <c r="M1826" i="2" s="1"/>
  <c r="M1827" i="2" s="1"/>
  <c r="M1828" i="2" s="1"/>
  <c r="M3841" i="2"/>
  <c r="G1007" i="2"/>
  <c r="G1008" i="2" s="1"/>
  <c r="M303" i="2"/>
  <c r="M304" i="2" s="1"/>
  <c r="M305" i="2" s="1"/>
  <c r="M630" i="2"/>
  <c r="M631" i="2" s="1"/>
  <c r="M635" i="2" s="1"/>
  <c r="M473" i="2"/>
  <c r="M492" i="2"/>
  <c r="M2233" i="2"/>
  <c r="M2234" i="2" s="1"/>
  <c r="M2246" i="2"/>
  <c r="M963" i="2"/>
  <c r="M965" i="2"/>
  <c r="M966" i="2" s="1"/>
  <c r="M967" i="2" s="1"/>
  <c r="M968" i="2" s="1"/>
  <c r="M3437" i="2"/>
  <c r="M3444" i="2" s="1"/>
  <c r="M3457" i="2" s="1"/>
  <c r="G6" i="2"/>
  <c r="G7" i="2" s="1"/>
  <c r="G8" i="2" s="1"/>
  <c r="G9" i="2" s="1"/>
  <c r="G10" i="2" s="1"/>
  <c r="G11" i="2" s="1"/>
  <c r="G12" i="2" s="1"/>
  <c r="G13" i="2" s="1"/>
  <c r="G14" i="2" s="1"/>
  <c r="G15" i="2" s="1"/>
  <c r="G16" i="2" s="1"/>
  <c r="G17" i="2" s="1"/>
  <c r="G18" i="2" s="1"/>
  <c r="G19" i="2" s="1"/>
  <c r="G20" i="2" s="1"/>
  <c r="G21" i="2" s="1"/>
  <c r="G22" i="2" s="1"/>
  <c r="G23" i="2" s="1"/>
  <c r="G2752" i="2"/>
  <c r="H2781" i="2"/>
  <c r="C2536" i="2"/>
  <c r="D2536" i="2" s="1"/>
  <c r="C1994" i="2"/>
  <c r="D1994" i="2" s="1"/>
  <c r="C1817" i="2"/>
  <c r="D1817" i="2" s="1"/>
  <c r="C1699" i="2"/>
  <c r="D1699" i="2" s="1"/>
  <c r="C1367" i="2"/>
  <c r="D1367" i="2" s="1"/>
  <c r="C1007" i="2"/>
  <c r="D1007" i="2" s="1"/>
  <c r="E993" i="2"/>
  <c r="E998" i="2" s="1"/>
  <c r="E999" i="2" s="1"/>
  <c r="E809" i="2"/>
  <c r="E48" i="2"/>
  <c r="E49" i="2" s="1"/>
  <c r="E50" i="2" s="1"/>
  <c r="E51" i="2" s="1"/>
  <c r="E53" i="2" s="1"/>
  <c r="E54" i="2" s="1"/>
  <c r="E55" i="2" s="1"/>
  <c r="E60" i="2" s="1"/>
  <c r="E62" i="2" s="1"/>
  <c r="E63" i="2" s="1"/>
  <c r="E65" i="2" s="1"/>
  <c r="H6" i="2"/>
  <c r="H7" i="2" s="1"/>
  <c r="H8" i="2" s="1"/>
  <c r="H9" i="2" s="1"/>
  <c r="H10" i="2" s="1"/>
  <c r="H11" i="2" s="1"/>
  <c r="H12" i="2" s="1"/>
  <c r="H13" i="2" s="1"/>
  <c r="H14" i="2" s="1"/>
  <c r="H15" i="2" s="1"/>
  <c r="H16" i="2" s="1"/>
  <c r="H17" i="2" s="1"/>
  <c r="H18" i="2" s="1"/>
  <c r="H19" i="2" s="1"/>
  <c r="H20" i="2" s="1"/>
  <c r="H21" i="2" s="1"/>
  <c r="H22" i="2" s="1"/>
  <c r="H23" i="2" s="1"/>
  <c r="H809" i="2"/>
  <c r="H1007" i="2"/>
  <c r="H1008" i="2" s="1"/>
  <c r="G1817" i="2"/>
  <c r="H2536" i="2"/>
  <c r="H2752" i="2"/>
  <c r="H2761" i="2" s="1"/>
  <c r="H3394" i="2" s="1"/>
  <c r="H3413" i="2" s="1"/>
  <c r="H3434" i="2" s="1"/>
  <c r="H3437" i="2" s="1"/>
  <c r="H3444" i="2" s="1"/>
  <c r="M915" i="2"/>
  <c r="M916" i="2" s="1"/>
  <c r="M918" i="2"/>
  <c r="M48" i="2"/>
  <c r="M49" i="2" s="1"/>
  <c r="M50" i="2" s="1"/>
  <c r="M51" i="2" s="1"/>
  <c r="M53" i="2" s="1"/>
  <c r="M54" i="2" s="1"/>
  <c r="M1336" i="2"/>
  <c r="M1366" i="2"/>
  <c r="M381" i="2"/>
  <c r="M395" i="2"/>
  <c r="M401" i="2" s="1"/>
  <c r="M999" i="2"/>
  <c r="M1000" i="2" s="1"/>
  <c r="M1002" i="2"/>
  <c r="M1971" i="2"/>
  <c r="M1972" i="2" s="1"/>
  <c r="M2978" i="2"/>
  <c r="M2979" i="2" s="1"/>
  <c r="M2980" i="2" s="1"/>
  <c r="M2981" i="2" s="1"/>
  <c r="M3032" i="2"/>
  <c r="M3033" i="2" s="1"/>
  <c r="M3034" i="2" s="1"/>
  <c r="M3035" i="2" s="1"/>
  <c r="M3036" i="2" s="1"/>
  <c r="M3037" i="2" s="1"/>
  <c r="M3038" i="2" s="1"/>
  <c r="M3039" i="2" s="1"/>
  <c r="H2544" i="2"/>
  <c r="M1488" i="2"/>
  <c r="M1499" i="2" s="1"/>
  <c r="M1508" i="2" s="1"/>
  <c r="M1509" i="2" s="1"/>
  <c r="M1510" i="2" s="1"/>
  <c r="M1511" i="2" s="1"/>
  <c r="M1513" i="2" s="1"/>
  <c r="M1514" i="2" s="1"/>
  <c r="M1515" i="2" s="1"/>
  <c r="M1516" i="2" s="1"/>
  <c r="M1517" i="2" s="1"/>
  <c r="M1518" i="2" s="1"/>
  <c r="M1531" i="2" s="1"/>
  <c r="M2729" i="2"/>
  <c r="M2730" i="2" s="1"/>
  <c r="M2731" i="2" s="1"/>
  <c r="M2732" i="2" s="1"/>
  <c r="M2733" i="2" s="1"/>
  <c r="M2734" i="2" s="1"/>
  <c r="M2761" i="2"/>
  <c r="M2769" i="2" s="1"/>
  <c r="M2770" i="2" s="1"/>
  <c r="M2771" i="2" s="1"/>
  <c r="M2773" i="2" s="1"/>
  <c r="M2774" i="2" s="1"/>
  <c r="M2775" i="2" s="1"/>
  <c r="M2776" i="2" s="1"/>
  <c r="M2777" i="2" s="1"/>
  <c r="M2778" i="2" s="1"/>
  <c r="M2779" i="2" s="1"/>
  <c r="M2780" i="2" s="1"/>
  <c r="M2781" i="2" s="1"/>
  <c r="M2801" i="2" s="1"/>
  <c r="C37" i="2"/>
  <c r="D37" i="2" s="1"/>
  <c r="E2752" i="2"/>
  <c r="E2544" i="2"/>
  <c r="E2060" i="2"/>
  <c r="E2062" i="2" s="1"/>
  <c r="E2076" i="2" s="1"/>
  <c r="C993" i="2"/>
  <c r="D993" i="2" s="1"/>
  <c r="C809" i="2"/>
  <c r="D809" i="2" s="1"/>
  <c r="G1010" i="2"/>
  <c r="H1817" i="2"/>
  <c r="G1994" i="2"/>
  <c r="G2060" i="2" s="1"/>
  <c r="G2062" i="2" s="1"/>
  <c r="G2076" i="2" s="1"/>
  <c r="G2544" i="2"/>
  <c r="M210" i="2"/>
  <c r="M211" i="2" s="1"/>
  <c r="M213" i="2" s="1"/>
  <c r="M1063" i="2"/>
  <c r="M1863" i="2"/>
  <c r="M1864" i="2" s="1"/>
  <c r="M1865" i="2" s="1"/>
  <c r="M1866" i="2" s="1"/>
  <c r="M2062" i="2"/>
  <c r="M2063" i="2" s="1"/>
  <c r="M2064" i="2" s="1"/>
  <c r="M2065" i="2" s="1"/>
  <c r="M2066" i="2" s="1"/>
  <c r="M2067" i="2" s="1"/>
  <c r="M2068" i="2" s="1"/>
  <c r="M2069" i="2" s="1"/>
  <c r="M2070" i="2" s="1"/>
  <c r="M2071" i="2" s="1"/>
  <c r="M2072" i="2" s="1"/>
  <c r="M2073" i="2" s="1"/>
  <c r="M2074" i="2" s="1"/>
  <c r="M2075" i="2" s="1"/>
  <c r="M579" i="2"/>
  <c r="M581" i="2"/>
  <c r="M414" i="2"/>
  <c r="M415" i="2" s="1"/>
  <c r="M416" i="2" s="1"/>
  <c r="M417" i="2" s="1"/>
  <c r="M2500" i="2"/>
  <c r="C2147" i="2"/>
  <c r="D2147" i="2" s="1"/>
  <c r="E1694" i="2"/>
  <c r="E2091" i="2" s="1"/>
  <c r="E2092" i="2" s="1"/>
  <c r="G78" i="2"/>
  <c r="H1032" i="2"/>
  <c r="H1066" i="2" s="1"/>
  <c r="H1677" i="2" s="1"/>
  <c r="H1694" i="2" s="1"/>
  <c r="H2091" i="2" s="1"/>
  <c r="H78" i="2"/>
  <c r="G1677" i="2"/>
  <c r="G1694" i="2" s="1"/>
  <c r="G3394" i="2"/>
  <c r="G3413" i="2" s="1"/>
  <c r="G3434" i="2" s="1"/>
  <c r="G3437" i="2" s="1"/>
  <c r="G3444" i="2" s="1"/>
  <c r="H1087" i="2"/>
  <c r="C2421" i="2" l="1"/>
  <c r="D2421" i="2" s="1"/>
  <c r="M3438" i="2"/>
  <c r="M632" i="2"/>
  <c r="C2254" i="2"/>
  <c r="C2276" i="2"/>
  <c r="D2276" i="2" s="1"/>
  <c r="C2544" i="2"/>
  <c r="D2544" i="2" s="1"/>
  <c r="C2091" i="2"/>
  <c r="D2091" i="2" s="1"/>
  <c r="C2271" i="2"/>
  <c r="D2271" i="2" s="1"/>
  <c r="C1909" i="2"/>
  <c r="D1909" i="2" s="1"/>
  <c r="C38" i="2"/>
  <c r="D38" i="2" s="1"/>
  <c r="C2304" i="2"/>
  <c r="D2304" i="2" s="1"/>
  <c r="C846" i="2"/>
  <c r="D846" i="2" s="1"/>
  <c r="C2374" i="2"/>
  <c r="D2374" i="2" s="1"/>
  <c r="C2486" i="2"/>
  <c r="D2486" i="2" s="1"/>
  <c r="C78" i="2"/>
  <c r="D78" i="2" s="1"/>
  <c r="C1239" i="2"/>
  <c r="D1239" i="2" s="1"/>
  <c r="C1971" i="2"/>
  <c r="D1971" i="2" s="1"/>
  <c r="C1677" i="2"/>
  <c r="D1677" i="2" s="1"/>
  <c r="F3394" i="2"/>
  <c r="I3394" i="2" s="1"/>
  <c r="F1677" i="2"/>
  <c r="C1008" i="2"/>
  <c r="D1008" i="2" s="1"/>
  <c r="C2422" i="2"/>
  <c r="D2422" i="2" s="1"/>
  <c r="C7" i="2"/>
  <c r="D7" i="2" s="1"/>
  <c r="C534" i="2"/>
  <c r="D534" i="2" s="1"/>
  <c r="C1000" i="2"/>
  <c r="D1000" i="2" s="1"/>
  <c r="C2410" i="2"/>
  <c r="D2410" i="2" s="1"/>
  <c r="C2462" i="2"/>
  <c r="D2462" i="2" s="1"/>
  <c r="C3432" i="2"/>
  <c r="D3432" i="2" s="1"/>
  <c r="C2207" i="2"/>
  <c r="D2207" i="2" s="1"/>
  <c r="C984" i="2"/>
  <c r="D984" i="2" s="1"/>
  <c r="M1489" i="2"/>
  <c r="M1715" i="2"/>
  <c r="M57" i="2"/>
  <c r="M58" i="2" s="1"/>
  <c r="M55" i="2"/>
  <c r="M60" i="2" s="1"/>
  <c r="M61" i="2" s="1"/>
  <c r="M62" i="2" s="1"/>
  <c r="M63" i="2" s="1"/>
  <c r="M65" i="2" s="1"/>
  <c r="M1547" i="2"/>
  <c r="M1548" i="2" s="1"/>
  <c r="M1532" i="2"/>
  <c r="M1533" i="2" s="1"/>
  <c r="M2253" i="2"/>
  <c r="M2247" i="2"/>
  <c r="M1003" i="2"/>
  <c r="M1004" i="2" s="1"/>
  <c r="M1005" i="2" s="1"/>
  <c r="M1006" i="2" s="1"/>
  <c r="M1007" i="2" s="1"/>
  <c r="M1008" i="2" s="1"/>
  <c r="M1009" i="2" s="1"/>
  <c r="M1010" i="2" s="1"/>
  <c r="M1011" i="2" s="1"/>
  <c r="M1403" i="2"/>
  <c r="M1405" i="2" s="1"/>
  <c r="M1429" i="2" s="1"/>
  <c r="M1367" i="2"/>
  <c r="M3543" i="2"/>
  <c r="M3544" i="2" s="1"/>
  <c r="M3545" i="2" s="1"/>
  <c r="M3546" i="2" s="1"/>
  <c r="M3547" i="2" s="1"/>
  <c r="M3548" i="2" s="1"/>
  <c r="M3549" i="2" s="1"/>
  <c r="M3550" i="2" s="1"/>
  <c r="M3551" i="2" s="1"/>
  <c r="M3552" i="2" s="1"/>
  <c r="M3553" i="2" s="1"/>
  <c r="M3555" i="2" s="1"/>
  <c r="M3556" i="2" s="1"/>
  <c r="M3557" i="2" s="1"/>
  <c r="M3558" i="2" s="1"/>
  <c r="M3559" i="2" s="1"/>
  <c r="M3560" i="2" s="1"/>
  <c r="M3561" i="2" s="1"/>
  <c r="M3562" i="2" s="1"/>
  <c r="M3563" i="2" s="1"/>
  <c r="M3564" i="2" s="1"/>
  <c r="M3565" i="2" s="1"/>
  <c r="M3566" i="2" s="1"/>
  <c r="M3567" i="2" s="1"/>
  <c r="M3568" i="2" s="1"/>
  <c r="M3569" i="2" s="1"/>
  <c r="M3570" i="2" s="1"/>
  <c r="M3572" i="2" s="1"/>
  <c r="M3573" i="2" s="1"/>
  <c r="M3574" i="2" s="1"/>
  <c r="M3575" i="2" s="1"/>
  <c r="M3458" i="2"/>
  <c r="M3459" i="2" s="1"/>
  <c r="M474" i="2"/>
  <c r="M475" i="2" s="1"/>
  <c r="M476" i="2" s="1"/>
  <c r="M477" i="2" s="1"/>
  <c r="M478" i="2" s="1"/>
  <c r="M1342" i="2"/>
  <c r="M1344" i="2" s="1"/>
  <c r="M1345" i="2" s="1"/>
  <c r="M1346" i="2" s="1"/>
  <c r="M1337" i="2"/>
  <c r="M3811" i="2"/>
  <c r="M3812" i="2" s="1"/>
  <c r="M3813" i="2" s="1"/>
  <c r="M3814" i="2" s="1"/>
  <c r="M3815" i="2" s="1"/>
  <c r="M3803" i="2"/>
  <c r="M3804" i="2" s="1"/>
  <c r="C2545" i="2"/>
  <c r="D2545" i="2" s="1"/>
  <c r="C2557" i="2"/>
  <c r="D2557" i="2" s="1"/>
  <c r="H24" i="2"/>
  <c r="H25" i="2" s="1"/>
  <c r="H26" i="2" s="1"/>
  <c r="H27" i="2" s="1"/>
  <c r="H28" i="2" s="1"/>
  <c r="H33" i="2"/>
  <c r="C1996" i="2"/>
  <c r="D1996" i="2" s="1"/>
  <c r="C2060" i="2"/>
  <c r="D2060" i="2" s="1"/>
  <c r="M2501" i="2"/>
  <c r="M2505" i="2"/>
  <c r="M2529" i="2" s="1"/>
  <c r="M2530" i="2" s="1"/>
  <c r="M2531" i="2" s="1"/>
  <c r="M2532" i="2" s="1"/>
  <c r="M2533" i="2" s="1"/>
  <c r="M2534" i="2" s="1"/>
  <c r="M2535" i="2" s="1"/>
  <c r="M2076" i="2"/>
  <c r="M2077" i="2" s="1"/>
  <c r="M2078" i="2" s="1"/>
  <c r="M2079" i="2" s="1"/>
  <c r="M1064" i="2"/>
  <c r="M1065" i="2" s="1"/>
  <c r="M1066" i="2" s="1"/>
  <c r="M1069" i="2"/>
  <c r="M1076" i="2" s="1"/>
  <c r="M1077" i="2" s="1"/>
  <c r="M1081" i="2" s="1"/>
  <c r="M1082" i="2" s="1"/>
  <c r="M1090" i="2" s="1"/>
  <c r="M1092" i="2" s="1"/>
  <c r="M1100" i="2" s="1"/>
  <c r="M1101" i="2" s="1"/>
  <c r="M1102" i="2" s="1"/>
  <c r="C48" i="2"/>
  <c r="D48" i="2" s="1"/>
  <c r="E2545" i="2"/>
  <c r="E2547" i="2" s="1"/>
  <c r="E2548" i="2" s="1"/>
  <c r="E2557" i="2"/>
  <c r="E2559" i="2" s="1"/>
  <c r="M1013" i="2"/>
  <c r="M1014" i="2" s="1"/>
  <c r="M1015" i="2" s="1"/>
  <c r="M1016" i="2" s="1"/>
  <c r="M1017" i="2" s="1"/>
  <c r="M1018" i="2" s="1"/>
  <c r="M1019" i="2" s="1"/>
  <c r="M1020" i="2" s="1"/>
  <c r="M1021" i="2" s="1"/>
  <c r="M1022" i="2" s="1"/>
  <c r="M1023" i="2" s="1"/>
  <c r="G2545" i="2"/>
  <c r="G2547" i="2" s="1"/>
  <c r="G2548" i="2" s="1"/>
  <c r="G2557" i="2"/>
  <c r="G2559" i="2" s="1"/>
  <c r="M382" i="2"/>
  <c r="M385" i="2"/>
  <c r="M386" i="2" s="1"/>
  <c r="M387" i="2" s="1"/>
  <c r="M388" i="2" s="1"/>
  <c r="G2091" i="2"/>
  <c r="G2092" i="2" s="1"/>
  <c r="G1696" i="2"/>
  <c r="M2802" i="2"/>
  <c r="M2803" i="2" s="1"/>
  <c r="M2817" i="2"/>
  <c r="H2545" i="2"/>
  <c r="H2547" i="2" s="1"/>
  <c r="H2548" i="2" s="1"/>
  <c r="H2557" i="2"/>
  <c r="H2559" i="2" s="1"/>
  <c r="G24" i="2"/>
  <c r="G25" i="2" s="1"/>
  <c r="G26" i="2" s="1"/>
  <c r="G27" i="2" s="1"/>
  <c r="G28" i="2" s="1"/>
  <c r="G29" i="2" s="1"/>
  <c r="G30" i="2" s="1"/>
  <c r="G31" i="2" s="1"/>
  <c r="G33" i="2"/>
  <c r="G35" i="2" s="1"/>
  <c r="G36" i="2" s="1"/>
  <c r="G37" i="2" s="1"/>
  <c r="G38" i="2" s="1"/>
  <c r="M2386" i="2"/>
  <c r="M2387" i="2" s="1"/>
  <c r="M2388" i="2" s="1"/>
  <c r="M2389" i="2" s="1"/>
  <c r="M2390" i="2" s="1"/>
  <c r="M2391" i="2" s="1"/>
  <c r="M2392" i="2" s="1"/>
  <c r="M2410" i="2"/>
  <c r="M2411" i="2" s="1"/>
  <c r="M418" i="2"/>
  <c r="M422" i="2"/>
  <c r="M428" i="2" s="1"/>
  <c r="M429" i="2" s="1"/>
  <c r="M1867" i="2"/>
  <c r="M1868" i="2" s="1"/>
  <c r="M1869" i="2" s="1"/>
  <c r="M1870" i="2" s="1"/>
  <c r="M1871" i="2" s="1"/>
  <c r="M1872" i="2" s="1"/>
  <c r="M1873" i="2" s="1"/>
  <c r="M1874" i="2" s="1"/>
  <c r="M1875" i="2" s="1"/>
  <c r="M402" i="2"/>
  <c r="M403" i="2" s="1"/>
  <c r="E1000" i="2"/>
  <c r="E1002" i="2" s="1"/>
  <c r="E1010" i="2"/>
  <c r="M3842" i="2"/>
  <c r="M3843" i="2" s="1"/>
  <c r="M3844" i="2" s="1"/>
  <c r="M3845" i="2" s="1"/>
  <c r="M3846" i="2" s="1"/>
  <c r="M3847" i="2" s="1"/>
  <c r="M3848" i="2" s="1"/>
  <c r="M3849" i="2" s="1"/>
  <c r="M3850" i="2" s="1"/>
  <c r="M3860" i="2"/>
  <c r="H2092" i="2"/>
  <c r="H2147" i="2"/>
  <c r="H2276" i="2" s="1"/>
  <c r="H2335" i="2" s="1"/>
  <c r="H2508" i="2" s="1"/>
  <c r="G2147" i="2"/>
  <c r="G2276" i="2" s="1"/>
  <c r="G2335" i="2" s="1"/>
  <c r="G2508" i="2" s="1"/>
  <c r="E2147" i="2"/>
  <c r="E2276" i="2" s="1"/>
  <c r="E2335" i="2" s="1"/>
  <c r="E2508" i="2" s="1"/>
  <c r="C2255" i="2" l="1"/>
  <c r="D2255" i="2" s="1"/>
  <c r="D2254" i="2"/>
  <c r="I1677" i="2"/>
  <c r="C49" i="2"/>
  <c r="D49" i="2" s="1"/>
  <c r="C2208" i="2"/>
  <c r="D2208" i="2" s="1"/>
  <c r="C1002" i="2"/>
  <c r="D1002" i="2" s="1"/>
  <c r="C8" i="2"/>
  <c r="D8" i="2" s="1"/>
  <c r="F3413" i="2"/>
  <c r="I3413" i="2" s="1"/>
  <c r="C39" i="2"/>
  <c r="D39" i="2" s="1"/>
  <c r="C2272" i="2"/>
  <c r="D2272" i="2" s="1"/>
  <c r="C2062" i="2"/>
  <c r="D2062" i="2" s="1"/>
  <c r="C2559" i="2"/>
  <c r="D2559" i="2" s="1"/>
  <c r="C2547" i="2"/>
  <c r="D2547" i="2" s="1"/>
  <c r="C985" i="2"/>
  <c r="D985" i="2" s="1"/>
  <c r="C2411" i="2"/>
  <c r="D2411" i="2" s="1"/>
  <c r="C2092" i="2"/>
  <c r="D2092" i="2" s="1"/>
  <c r="C2335" i="2"/>
  <c r="D2335" i="2" s="1"/>
  <c r="M3974" i="2"/>
  <c r="M3975" i="2" s="1"/>
  <c r="M3976" i="2" s="1"/>
  <c r="M3977" i="2" s="1"/>
  <c r="M3978" i="2" s="1"/>
  <c r="M3979" i="2" s="1"/>
  <c r="M3983" i="2" s="1"/>
  <c r="M3861" i="2"/>
  <c r="M3862" i="2" s="1"/>
  <c r="M3863" i="2" s="1"/>
  <c r="M3864" i="2" s="1"/>
  <c r="M3865" i="2" s="1"/>
  <c r="M1674" i="2"/>
  <c r="M1699" i="2" s="1"/>
  <c r="M1700" i="2" s="1"/>
  <c r="M1430" i="2"/>
  <c r="M1431" i="2" s="1"/>
  <c r="M1432" i="2" s="1"/>
  <c r="M1433" i="2" s="1"/>
  <c r="M1434" i="2" s="1"/>
  <c r="M1435" i="2" s="1"/>
  <c r="M1436" i="2" s="1"/>
  <c r="M1437" i="2" s="1"/>
  <c r="M1438" i="2" s="1"/>
  <c r="M1439" i="2" s="1"/>
  <c r="M1440" i="2" s="1"/>
  <c r="M1441" i="2" s="1"/>
  <c r="M1443" i="2" s="1"/>
  <c r="M1444" i="2" s="1"/>
  <c r="M1445" i="2" s="1"/>
  <c r="M1446" i="2" s="1"/>
  <c r="M1447" i="2" s="1"/>
  <c r="M2290" i="2"/>
  <c r="M2254" i="2"/>
  <c r="M2255" i="2" s="1"/>
  <c r="M3851" i="2"/>
  <c r="M3852" i="2" s="1"/>
  <c r="M3853" i="2" s="1"/>
  <c r="M3854" i="2" s="1"/>
  <c r="M2536" i="2"/>
  <c r="M2544" i="2" s="1"/>
  <c r="H29" i="2"/>
  <c r="H30" i="2" s="1"/>
  <c r="H31" i="2" s="1"/>
  <c r="H37" i="2"/>
  <c r="H38" i="2" s="1"/>
  <c r="E1003" i="2"/>
  <c r="E1007" i="2"/>
  <c r="E1008" i="2" s="1"/>
  <c r="G39" i="2"/>
  <c r="G40" i="2" s="1"/>
  <c r="G41" i="2" s="1"/>
  <c r="G42" i="2" s="1"/>
  <c r="G43" i="2" s="1"/>
  <c r="G44" i="2" s="1"/>
  <c r="G48" i="2"/>
  <c r="G49" i="2" s="1"/>
  <c r="M2818" i="2"/>
  <c r="M2871" i="2"/>
  <c r="M479" i="2"/>
  <c r="M482" i="2"/>
  <c r="M483" i="2" s="1"/>
  <c r="M404" i="2"/>
  <c r="M405" i="2" s="1"/>
  <c r="C2508" i="2" l="1"/>
  <c r="D2508" i="2" s="1"/>
  <c r="C2548" i="2"/>
  <c r="D2548" i="2" s="1"/>
  <c r="C2076" i="2"/>
  <c r="D2076" i="2" s="1"/>
  <c r="C40" i="2"/>
  <c r="D40" i="2" s="1"/>
  <c r="C9" i="2"/>
  <c r="D9" i="2" s="1"/>
  <c r="F3561" i="2"/>
  <c r="C1003" i="2"/>
  <c r="D1003" i="2" s="1"/>
  <c r="C50" i="2"/>
  <c r="D50" i="2" s="1"/>
  <c r="M2537" i="2"/>
  <c r="M2538" i="2" s="1"/>
  <c r="M2539" i="2" s="1"/>
  <c r="M2304" i="2"/>
  <c r="M2305" i="2" s="1"/>
  <c r="M2291" i="2"/>
  <c r="G50" i="2"/>
  <c r="G51" i="2" s="1"/>
  <c r="G53" i="2" s="1"/>
  <c r="G54" i="2" s="1"/>
  <c r="G55" i="2" s="1"/>
  <c r="G60" i="2" s="1"/>
  <c r="G62" i="2" s="1"/>
  <c r="G63" i="2" s="1"/>
  <c r="G65" i="2" s="1"/>
  <c r="M2872" i="2"/>
  <c r="M2873" i="2" s="1"/>
  <c r="M2874" i="2" s="1"/>
  <c r="M2875" i="2" s="1"/>
  <c r="M2876" i="2" s="1"/>
  <c r="M2877" i="2" s="1"/>
  <c r="M2878" i="2" s="1"/>
  <c r="M2879" i="2" s="1"/>
  <c r="M2880" i="2" s="1"/>
  <c r="M2881" i="2" s="1"/>
  <c r="M2882" i="2" s="1"/>
  <c r="M2885" i="2"/>
  <c r="M2545" i="2"/>
  <c r="M2546" i="2" s="1"/>
  <c r="M2547" i="2" s="1"/>
  <c r="M2548" i="2" s="1"/>
  <c r="M2557" i="2"/>
  <c r="M2558" i="2" s="1"/>
  <c r="M2559" i="2" s="1"/>
  <c r="M2564" i="2" s="1"/>
  <c r="M2565" i="2" s="1"/>
  <c r="M2566" i="2" s="1"/>
  <c r="M2567" i="2" s="1"/>
  <c r="M2568" i="2" s="1"/>
  <c r="M2569" i="2" s="1"/>
  <c r="M2570" i="2" s="1"/>
  <c r="M2571" i="2" s="1"/>
  <c r="M2572" i="2" s="1"/>
  <c r="M2573" i="2" s="1"/>
  <c r="M2574" i="2" s="1"/>
  <c r="H39" i="2"/>
  <c r="H40" i="2" s="1"/>
  <c r="H41" i="2" s="1"/>
  <c r="H42" i="2" s="1"/>
  <c r="H43" i="2" s="1"/>
  <c r="H44" i="2" s="1"/>
  <c r="H48" i="2"/>
  <c r="H49" i="2" s="1"/>
  <c r="M3866" i="2"/>
  <c r="M3867" i="2" s="1"/>
  <c r="M3868" i="2" s="1"/>
  <c r="M3869" i="2" s="1"/>
  <c r="M3870" i="2" s="1"/>
  <c r="M3874" i="2"/>
  <c r="M3875" i="2" s="1"/>
  <c r="G339" i="2"/>
  <c r="G1032" i="2" s="1"/>
  <c r="I3561" i="2" l="1"/>
  <c r="Q5" i="2" s="1"/>
  <c r="Q3" i="2"/>
  <c r="G1066" i="2"/>
  <c r="Q4" i="2"/>
  <c r="C51" i="2"/>
  <c r="D51" i="2" s="1"/>
  <c r="C41" i="2"/>
  <c r="D41" i="2" s="1"/>
  <c r="C10" i="2"/>
  <c r="D10" i="2" s="1"/>
  <c r="M3876" i="2"/>
  <c r="M3877" i="2" s="1"/>
  <c r="M3878" i="2" s="1"/>
  <c r="M3879" i="2" s="1"/>
  <c r="M3881" i="2"/>
  <c r="H50" i="2"/>
  <c r="H51" i="2" s="1"/>
  <c r="H53" i="2" s="1"/>
  <c r="H54" i="2" s="1"/>
  <c r="H55" i="2" s="1"/>
  <c r="C42" i="2" l="1"/>
  <c r="D42" i="2" s="1"/>
  <c r="C11" i="2"/>
  <c r="D11" i="2" s="1"/>
  <c r="C53" i="2"/>
  <c r="D53" i="2" s="1"/>
  <c r="M3882" i="2"/>
  <c r="M3883" i="2" s="1"/>
  <c r="M3884" i="2" s="1"/>
  <c r="M3885" i="2" s="1"/>
  <c r="M3886" i="2" s="1"/>
  <c r="M3887" i="2" s="1"/>
  <c r="M3888" i="2" s="1"/>
  <c r="M3889" i="2" s="1"/>
  <c r="M3890" i="2" s="1"/>
  <c r="M3891" i="2" s="1"/>
  <c r="M3892" i="2" s="1"/>
  <c r="M3893" i="2" s="1"/>
  <c r="M3894" i="2" s="1"/>
  <c r="M3900" i="2"/>
  <c r="M3901" i="2" s="1"/>
  <c r="M3902" i="2" s="1"/>
  <c r="M3903" i="2" s="1"/>
  <c r="M3904" i="2" s="1"/>
  <c r="M3906" i="2" s="1"/>
  <c r="H339" i="2"/>
  <c r="H60" i="2"/>
  <c r="H62" i="2" s="1"/>
  <c r="H63" i="2" s="1"/>
  <c r="H65" i="2" s="1"/>
  <c r="C12" i="2" l="1"/>
  <c r="D12" i="2" s="1"/>
  <c r="C54" i="2"/>
  <c r="D54" i="2" s="1"/>
  <c r="C43" i="2"/>
  <c r="D43" i="2" s="1"/>
  <c r="M3907" i="2"/>
  <c r="M3908" i="2" s="1"/>
  <c r="M3909" i="2" s="1"/>
  <c r="M3910" i="2" s="1"/>
  <c r="M3911" i="2" s="1"/>
  <c r="C55" i="2" l="1"/>
  <c r="D55" i="2" s="1"/>
  <c r="C44" i="2"/>
  <c r="D44" i="2" s="1"/>
  <c r="C13" i="2"/>
  <c r="D13" i="2" s="1"/>
  <c r="C14" i="2" l="1"/>
  <c r="D14" i="2" s="1"/>
  <c r="C60" i="2"/>
  <c r="D60" i="2" s="1"/>
  <c r="C15" i="2" l="1"/>
  <c r="D15" i="2" s="1"/>
  <c r="C62" i="2"/>
  <c r="D62" i="2" s="1"/>
  <c r="C63" i="2" l="1"/>
  <c r="D63" i="2" s="1"/>
  <c r="C16" i="2"/>
  <c r="D16" i="2" s="1"/>
  <c r="C17" i="2" l="1"/>
  <c r="D17" i="2" s="1"/>
  <c r="C65" i="2"/>
  <c r="D65" i="2" s="1"/>
  <c r="C18" i="2" l="1"/>
  <c r="D18" i="2" s="1"/>
  <c r="C19" i="2" l="1"/>
  <c r="D19" i="2" s="1"/>
  <c r="C20" i="2" l="1"/>
  <c r="D20" i="2" s="1"/>
  <c r="C21" i="2" l="1"/>
  <c r="D21" i="2" s="1"/>
  <c r="C22" i="2" l="1"/>
  <c r="D22" i="2" s="1"/>
  <c r="C23" i="2" l="1"/>
  <c r="D23" i="2" s="1"/>
  <c r="C24" i="2" l="1"/>
  <c r="D24" i="2" s="1"/>
  <c r="C25" i="2" l="1"/>
  <c r="D25" i="2" s="1"/>
  <c r="C26" i="2" l="1"/>
  <c r="D26" i="2" s="1"/>
  <c r="C27" i="2" l="1"/>
  <c r="D27" i="2" s="1"/>
  <c r="C28" i="2" l="1"/>
  <c r="D28" i="2" s="1"/>
  <c r="C29" i="2" l="1"/>
  <c r="D29" i="2" s="1"/>
  <c r="C30" i="2" l="1"/>
  <c r="D30" i="2" s="1"/>
  <c r="C31" i="2" l="1"/>
  <c r="D31" i="2" s="1"/>
</calcChain>
</file>

<file path=xl/sharedStrings.xml><?xml version="1.0" encoding="utf-8"?>
<sst xmlns="http://schemas.openxmlformats.org/spreadsheetml/2006/main" count="33334" uniqueCount="130">
  <si>
    <t>Make</t>
  </si>
  <si>
    <t>Year of manufacture</t>
  </si>
  <si>
    <t>Condition</t>
  </si>
  <si>
    <t>Mileage</t>
  </si>
  <si>
    <t>Engine Size</t>
  </si>
  <si>
    <t>Fuel</t>
  </si>
  <si>
    <t>Transmission</t>
  </si>
  <si>
    <t>Price</t>
  </si>
  <si>
    <t>Build</t>
  </si>
  <si>
    <t>Toyota</t>
  </si>
  <si>
    <t>Nigerian Used</t>
  </si>
  <si>
    <t>Petrol</t>
  </si>
  <si>
    <t>Automatic</t>
  </si>
  <si>
    <t>Lexus</t>
  </si>
  <si>
    <t>Mercedes-Benz</t>
  </si>
  <si>
    <t>Fiat</t>
  </si>
  <si>
    <t>Manual</t>
  </si>
  <si>
    <t>Land Rover</t>
  </si>
  <si>
    <t>Foton</t>
  </si>
  <si>
    <t>Foreign Used</t>
  </si>
  <si>
    <t>SUV</t>
  </si>
  <si>
    <t>JAC</t>
  </si>
  <si>
    <t>Diesel</t>
  </si>
  <si>
    <t>Acura</t>
  </si>
  <si>
    <t>Tata</t>
  </si>
  <si>
    <t>Saturn</t>
  </si>
  <si>
    <t>Porsche</t>
  </si>
  <si>
    <t>AMT</t>
  </si>
  <si>
    <t>Hybrid</t>
  </si>
  <si>
    <t>Lincoln</t>
  </si>
  <si>
    <t>GMC</t>
  </si>
  <si>
    <t>Brand New</t>
  </si>
  <si>
    <t>Renault</t>
  </si>
  <si>
    <t>Mini</t>
  </si>
  <si>
    <t>Ford</t>
  </si>
  <si>
    <t>Buick</t>
  </si>
  <si>
    <t>Cadillac</t>
  </si>
  <si>
    <t>Audi</t>
  </si>
  <si>
    <t>CVT</t>
  </si>
  <si>
    <t>Electric</t>
  </si>
  <si>
    <t>Infiniti</t>
  </si>
  <si>
    <t>Jeep</t>
  </si>
  <si>
    <t>Peugeot</t>
  </si>
  <si>
    <t>Dodge</t>
  </si>
  <si>
    <t>Jaguar</t>
  </si>
  <si>
    <t>Seat</t>
  </si>
  <si>
    <t>Isuzu</t>
  </si>
  <si>
    <t>Skoda</t>
  </si>
  <si>
    <t>Nissan</t>
  </si>
  <si>
    <t>Hyundai</t>
  </si>
  <si>
    <t>Pontiac</t>
  </si>
  <si>
    <t>Hummer</t>
  </si>
  <si>
    <t>Chevrolet</t>
  </si>
  <si>
    <t>MG</t>
  </si>
  <si>
    <t>Honda</t>
  </si>
  <si>
    <t>Chrysler</t>
  </si>
  <si>
    <t>Kia</t>
  </si>
  <si>
    <t>SsangYong</t>
  </si>
  <si>
    <t>Mazda</t>
  </si>
  <si>
    <t>Changan</t>
  </si>
  <si>
    <t>Mitsubishi</t>
  </si>
  <si>
    <t>Suzuki</t>
  </si>
  <si>
    <t>BMW</t>
  </si>
  <si>
    <t>Rover</t>
  </si>
  <si>
    <t>Citroen</t>
  </si>
  <si>
    <t>Volkswagen</t>
  </si>
  <si>
    <t>Volvo</t>
  </si>
  <si>
    <t>Opel</t>
  </si>
  <si>
    <t>Bentley</t>
  </si>
  <si>
    <t>Daihatsu</t>
  </si>
  <si>
    <t>ID</t>
  </si>
  <si>
    <t>YEAR OF MANUFACTURE</t>
  </si>
  <si>
    <t>CONDITION OF CAR</t>
  </si>
  <si>
    <t>MILEAGE</t>
  </si>
  <si>
    <t>ENGINE SIZE</t>
  </si>
  <si>
    <t>FUEL</t>
  </si>
  <si>
    <t>TRANSMISSION</t>
  </si>
  <si>
    <t>PRICE</t>
  </si>
  <si>
    <t>BUILD</t>
  </si>
  <si>
    <t>CAMRY</t>
  </si>
  <si>
    <t>COROLLA</t>
  </si>
  <si>
    <t>RX</t>
  </si>
  <si>
    <t>HYBRID</t>
  </si>
  <si>
    <t>INCOME EARNERS</t>
  </si>
  <si>
    <t>Row Labels</t>
  </si>
  <si>
    <t>Grand Total</t>
  </si>
  <si>
    <t>Sum of PRICE</t>
  </si>
  <si>
    <t>MODEL</t>
  </si>
  <si>
    <t xml:space="preserve">CAR MODEL </t>
  </si>
  <si>
    <t>CARS FOR MIDDLE-INCOME EARNERS</t>
  </si>
  <si>
    <t>TOP 5 CARS FOR MIDDLE-INCOME EARNERS</t>
  </si>
  <si>
    <t>FUEL EFFICIENT CARS FOR MIDDLE-INCOME EARNERS</t>
  </si>
  <si>
    <t>FUEL EFFICIENCY</t>
  </si>
  <si>
    <t>Sum of FUEL EFFICIENCY</t>
  </si>
  <si>
    <t>Model</t>
  </si>
  <si>
    <t>TOP 5 FUEL EFFIECIENT CARS FOR MIDDLE-INCOME EARNERS</t>
  </si>
  <si>
    <t>2020-2021</t>
  </si>
  <si>
    <t>1992-1993</t>
  </si>
  <si>
    <t>1994-1995</t>
  </si>
  <si>
    <t>1996-1997</t>
  </si>
  <si>
    <t>1998-1999</t>
  </si>
  <si>
    <t>2000-2001</t>
  </si>
  <si>
    <t>2002-2003</t>
  </si>
  <si>
    <t>2004-2005</t>
  </si>
  <si>
    <t>2006-2007</t>
  </si>
  <si>
    <t>2008-2009</t>
  </si>
  <si>
    <t>2010-2011</t>
  </si>
  <si>
    <t>2012-2013</t>
  </si>
  <si>
    <t>2014-2015</t>
  </si>
  <si>
    <t>2016-2017</t>
  </si>
  <si>
    <t>2018-2019</t>
  </si>
  <si>
    <t>YEAR MANUFACTURED</t>
  </si>
  <si>
    <t>GROUPED BY 2 YEARS</t>
  </si>
  <si>
    <t>AVERAGE MILEAGE</t>
  </si>
  <si>
    <t>AVERAGE ENGINE SIZE</t>
  </si>
  <si>
    <t>AVERGAE FUEL EFFICIENCY</t>
  </si>
  <si>
    <t xml:space="preserve">TOTAL PRICE </t>
  </si>
  <si>
    <t>Average of MILEAGE</t>
  </si>
  <si>
    <t>Sum of ENGINE SIZE</t>
  </si>
  <si>
    <t>Average of ENGINE SIZE</t>
  </si>
  <si>
    <t>Average of FUEL EFFICIENCY</t>
  </si>
  <si>
    <t>Column1</t>
  </si>
  <si>
    <t>ADDITIONAL ANALYSIS</t>
  </si>
  <si>
    <t>Column Labels</t>
  </si>
  <si>
    <t xml:space="preserve"> TREND FOR FOREIGN-USED AND NIGERIA-USED CARS</t>
  </si>
  <si>
    <t>AGE</t>
  </si>
  <si>
    <t>Average of AGE</t>
  </si>
  <si>
    <t>(All)</t>
  </si>
  <si>
    <t>ORIGIN</t>
  </si>
  <si>
    <t>middle-income earners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</si>
</sst>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468]\ * #,##0.00_-;\-[$₦-468]\ * #,##0.00_-;_-[$₦-468]\ * &quot;-&quot;??_-;_-@_-"/>
    <numFmt numFmtId="165" formatCode="_-[$₦-468]\ * #,##0_-;\-[$₦-468]\ * #,##0_-;_-[$₦-468]\ * &quot;-&quot;??_-;_-@_-"/>
    <numFmt numFmtId="166" formatCode="_-[$₦-466]\ * #,##0_-;\-[$₦-466]\ * #,##0_-;_-[$₦-466]\ * &quot;-&quot;??_-;_-@_-"/>
    <numFmt numFmtId="167" formatCode="0.0"/>
    <numFmt numFmtId="168" formatCode="_-[$₦-467]\ * #,##0_-;\-[$₦-467]\ * #,##0_-;_-[$₦-467]\ * &quot;-&quot;??_-;_-@_-"/>
    <numFmt numFmtId="169" formatCode="_-[$₦-471]\ * #,##0.00_-;\-[$₦-471]\ * #,##0.00_-;_-[$₦-471]\ *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sz val="1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8">
    <xf numFmtId="0" fontId="0" fillId="0" borderId="0" xfId="0"/>
    <xf numFmtId="3" fontId="0" fillId="0" borderId="0" xfId="0" applyNumberFormat="1"/>
    <xf numFmtId="0" fontId="16" fillId="0" borderId="0" xfId="0" applyFont="1"/>
    <xf numFmtId="0" fontId="16" fillId="0" borderId="0" xfId="0" applyFont="1" applyAlignment="1">
      <alignment wrapText="1"/>
    </xf>
    <xf numFmtId="164" fontId="16" fillId="0" borderId="0" xfId="0" applyNumberFormat="1" applyFont="1" applyAlignment="1">
      <alignment wrapText="1"/>
    </xf>
    <xf numFmtId="164" fontId="0" fillId="0" borderId="0" xfId="0" applyNumberFormat="1"/>
    <xf numFmtId="164" fontId="16" fillId="0" borderId="0" xfId="0" applyNumberFormat="1" applyFont="1" applyAlignment="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xf numFmtId="165" fontId="18" fillId="0" borderId="0" xfId="0" applyNumberFormat="1" applyFont="1"/>
    <xf numFmtId="166" fontId="0" fillId="0" borderId="0" xfId="0" applyNumberFormat="1"/>
    <xf numFmtId="167" fontId="16" fillId="0" borderId="0" xfId="0" applyNumberFormat="1" applyFont="1" applyAlignment="1"/>
    <xf numFmtId="167" fontId="0" fillId="0" borderId="0" xfId="0" applyNumberFormat="1" applyAlignment="1"/>
    <xf numFmtId="1" fontId="0" fillId="0" borderId="0" xfId="0" applyNumberFormat="1"/>
    <xf numFmtId="168" fontId="0" fillId="0" borderId="0" xfId="0" applyNumberFormat="1"/>
    <xf numFmtId="169" fontId="0" fillId="0" borderId="0" xfId="0" applyNumberFormat="1"/>
    <xf numFmtId="0" fontId="0" fillId="0" borderId="0" xfId="0" applyFont="1"/>
    <xf numFmtId="2" fontId="0" fillId="0" borderId="0" xfId="0" applyNumberFormat="1"/>
    <xf numFmtId="0" fontId="19" fillId="33" borderId="0" xfId="0" applyFont="1" applyFill="1"/>
    <xf numFmtId="0" fontId="0" fillId="0" borderId="0" xfId="0" applyAlignment="1"/>
    <xf numFmtId="169" fontId="0" fillId="0" borderId="0" xfId="0" applyNumberFormat="1" applyAlignment="1"/>
    <xf numFmtId="2" fontId="0" fillId="0" borderId="0" xfId="0" applyNumberFormat="1" applyAlignment="1"/>
    <xf numFmtId="1" fontId="0" fillId="0" borderId="0" xfId="0" applyNumberFormat="1" applyAlignment="1"/>
    <xf numFmtId="2" fontId="0" fillId="0" borderId="0" xfId="0" applyNumberFormat="1" applyFill="1" applyAlignment="1"/>
    <xf numFmtId="0" fontId="0" fillId="0" borderId="0" xfId="0" applyFill="1" applyAlignment="1"/>
    <xf numFmtId="169" fontId="0" fillId="0" borderId="0" xfId="0" applyNumberFormat="1" applyFill="1" applyAlignment="1"/>
    <xf numFmtId="169" fontId="21" fillId="0" borderId="0" xfId="0" applyNumberFormat="1" applyFont="1" applyFill="1" applyAlignment="1"/>
    <xf numFmtId="0" fontId="0" fillId="0" borderId="0" xfId="0" applyFill="1" applyAlignment="1">
      <alignment horizontal="left"/>
    </xf>
    <xf numFmtId="0" fontId="20" fillId="0" borderId="0" xfId="0" applyFont="1" applyAlignment="1"/>
    <xf numFmtId="0" fontId="20" fillId="0" borderId="0" xfId="0" pivotButton="1" applyFont="1" applyAlignment="1"/>
    <xf numFmtId="1" fontId="20" fillId="0" borderId="0" xfId="0" applyNumberFormat="1" applyFont="1" applyAlignment="1"/>
    <xf numFmtId="1" fontId="0" fillId="0" borderId="0" xfId="0" applyNumberFormat="1" applyFill="1" applyAlignment="1"/>
    <xf numFmtId="0" fontId="0" fillId="34" borderId="0" xfId="0" applyFill="1"/>
    <xf numFmtId="0" fontId="0" fillId="35" borderId="0" xfId="0" applyFill="1"/>
    <xf numFmtId="2" fontId="19" fillId="34" borderId="0" xfId="0" applyNumberFormat="1" applyFont="1" applyFill="1" applyAlignment="1">
      <alignment horizontal="left"/>
    </xf>
    <xf numFmtId="2" fontId="22" fillId="34" borderId="0" xfId="0" applyNumberFormat="1" applyFont="1" applyFill="1" applyAlignment="1"/>
    <xf numFmtId="2" fontId="0" fillId="34" borderId="0" xfId="0" applyNumberFormat="1" applyFill="1" applyAlignment="1"/>
    <xf numFmtId="0" fontId="0" fillId="34" borderId="0" xfId="0" applyFill="1" applyAlignment="1"/>
    <xf numFmtId="168" fontId="19" fillId="34" borderId="0" xfId="0" applyNumberFormat="1" applyFont="1" applyFill="1"/>
    <xf numFmtId="0" fontId="16" fillId="34" borderId="0" xfId="0" applyFont="1" applyFill="1"/>
    <xf numFmtId="165" fontId="0" fillId="34" borderId="0" xfId="0" applyNumberFormat="1" applyFill="1"/>
    <xf numFmtId="165" fontId="0" fillId="35" borderId="0" xfId="0" applyNumberFormat="1" applyFill="1"/>
    <xf numFmtId="0" fontId="16" fillId="0" borderId="0" xfId="0" applyFont="1" applyFill="1"/>
    <xf numFmtId="0" fontId="0" fillId="0"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3">
    <dxf>
      <numFmt numFmtId="1" formatCode="0"/>
    </dxf>
    <dxf>
      <numFmt numFmtId="1" formatCode="0"/>
    </dxf>
    <dxf>
      <font>
        <sz val="12"/>
      </font>
    </dxf>
    <dxf>
      <font>
        <sz val="12"/>
      </font>
    </dxf>
    <dxf>
      <font>
        <sz val="12"/>
      </font>
    </dxf>
    <dxf>
      <font>
        <sz val="12"/>
      </font>
    </dxf>
    <dxf>
      <font>
        <sz val="12"/>
      </font>
    </dxf>
    <dxf>
      <font>
        <sz val="12"/>
      </font>
    </dxf>
    <dxf>
      <font>
        <sz val="12"/>
      </font>
    </dxf>
    <dxf>
      <font>
        <sz val="12"/>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numFmt numFmtId="1" formatCode="0"/>
    </dxf>
    <dxf>
      <numFmt numFmtId="1" formatCode="0"/>
    </dxf>
    <dxf>
      <font>
        <sz val="14"/>
      </font>
    </dxf>
    <dxf>
      <fill>
        <patternFill patternType="none">
          <bgColor auto="1"/>
        </patternFill>
      </fill>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font>
        <sz val="14"/>
      </font>
    </dxf>
    <dxf>
      <font>
        <sz val="14"/>
      </font>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ont>
        <b val="0"/>
      </font>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249977111117893"/>
        </patternFill>
      </fill>
    </dxf>
    <dxf>
      <fill>
        <patternFill patternType="solid">
          <bgColor theme="9" tint="-0.249977111117893"/>
        </patternFill>
      </fill>
    </dxf>
    <dxf>
      <fill>
        <patternFill patternType="solid">
          <bgColor theme="9" tint="-0.249977111117893"/>
        </patternFill>
      </fill>
    </dxf>
    <dxf>
      <fill>
        <patternFill patternType="solid">
          <bgColor theme="9" tint="-0.249977111117893"/>
        </patternFill>
      </fill>
    </dxf>
    <dxf>
      <fill>
        <patternFill patternType="solid">
          <bgColor theme="9" tint="-0.249977111117893"/>
        </patternFill>
      </fill>
    </dxf>
    <dxf>
      <numFmt numFmtId="2" formatCode="0.00"/>
    </dxf>
    <dxf>
      <numFmt numFmtId="2" formatCode="0.00"/>
    </dxf>
    <dxf>
      <numFmt numFmtId="169" formatCode="_-[$₦-471]\ * #,##0.00_-;\-[$₦-471]\ * #,##0.00_-;_-[$₦-471]\ * &quot;-&quot;??_-;_-@_-"/>
    </dxf>
    <dxf>
      <numFmt numFmtId="169" formatCode="_-[$₦-471]\ * #,##0.00_-;\-[$₦-471]\ * #,##0.00_-;_-[$₦-471]\ * &quot;-&quot;??_-;_-@_-"/>
    </dxf>
    <dxf>
      <numFmt numFmtId="169" formatCode="_-[$₦-471]\ * #,##0.00_-;\-[$₦-471]\ * #,##0.00_-;_-[$₦-471]\ * &quot;-&quot;??_-;_-@_-"/>
    </dxf>
    <dxf>
      <fill>
        <patternFill patternType="solid">
          <bgColor theme="5" tint="-0.249977111117893"/>
        </patternFill>
      </fill>
    </dxf>
    <dxf>
      <fill>
        <patternFill>
          <bgColor theme="5" tint="-0.249977111117893"/>
        </patternFill>
      </fill>
    </dxf>
    <dxf>
      <fill>
        <patternFill patternType="solid">
          <bgColor rgb="FF0070C0"/>
        </patternFill>
      </fill>
    </dxf>
    <dxf>
      <numFmt numFmtId="1" formatCode="0"/>
    </dxf>
    <dxf>
      <numFmt numFmtId="165" formatCode="_-[$₦-468]\ * #,##0_-;\-[$₦-468]\ * #,##0_-;_-[$₦-468]\ * &quot;-&quot;??_-;_-@_-"/>
    </dxf>
    <dxf>
      <numFmt numFmtId="1" formatCode="0"/>
    </dxf>
    <dxf>
      <numFmt numFmtId="1" formatCode="0"/>
    </dxf>
    <dxf>
      <numFmt numFmtId="166" formatCode="_-[$₦-466]\ * #,##0_-;\-[$₦-466]\ * #,##0_-;_-[$₦-466]\ * &quot;-&quot;??_-;_-@_-"/>
    </dxf>
    <dxf>
      <numFmt numFmtId="1" formatCode="0"/>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numFmt numFmtId="165" formatCode="_-[$₦-468]\ * #,##0_-;\-[$₦-468]\ * #,##0_-;_-[$₦-468]\ * &quot;-&quot;??_-;_-@_-"/>
    </dxf>
    <dxf>
      <numFmt numFmtId="165" formatCode="_-[$₦-468]\ * #,##0_-;\-[$₦-468]\ * #,##0_-;_-[$₦-468]\ * &quot;-&quot;??_-;_-@_-"/>
    </dxf>
    <dxf>
      <numFmt numFmtId="165" formatCode="_-[$₦-468]\ * #,##0_-;\-[$₦-468]\ * #,##0_-;_-[$₦-468]\ * &quot;-&quot;??_-;_-@_-"/>
    </dxf>
    <dxf>
      <numFmt numFmtId="165" formatCode="_-[$₦-468]\ * #,##0_-;\-[$₦-468]\ * #,##0_-;_-[$₦-468]\ * &quot;-&quot;??_-;_-@_-"/>
    </dxf>
    <dxf>
      <numFmt numFmtId="165" formatCode="_-[$₦-468]\ * #,##0_-;\-[$₦-468]\ * #,##0_-;_-[$₦-468]\ * &quot;-&quot;??_-;_-@_-"/>
    </dxf>
    <dxf>
      <numFmt numFmtId="165" formatCode="_-[$₦-468]\ * #,##0_-;\-[$₦-468]\ * #,##0_-;_-[$₦-468]\ * &quot;-&quot;??_-;_-@_-"/>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numFmt numFmtId="165" formatCode="_-[$₦-468]\ * #,##0_-;\-[$₦-468]\ * #,##0_-;_-[$₦-468]\ * &quot;-&quot;??_-;_-@_-"/>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4" formatCode="_-[$₦-468]\ * #,##0.00_-;\-[$₦-468]\ * #,##0.00_-;_-[$₦-468]\ * &quot;-&quot;??_-;_-@_-"/>
    </dxf>
    <dxf>
      <numFmt numFmtId="164" formatCode="_-[$₦-468]\ * #,##0.00_-;\-[$₦-468]\ * #,##0.00_-;_-[$₦-468]\ * &quot;-&quot;??_-;_-@_-"/>
    </dxf>
    <dxf>
      <numFmt numFmtId="167" formatCode="0.0"/>
      <alignment horizontal="general" vertical="bottom" textRotation="0" wrapText="0" indent="0" justifyLastLine="0" shrinkToFit="0" readingOrder="0"/>
    </dxf>
    <dxf>
      <numFmt numFmtId="0" formatCode="General"/>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[MIRACLE DATA ANALYSIS PROJECT EXCEL.xlsx]MIDDLE-INCOME EARNERS ANALYSIS!PivotTable8</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'MIDDLE-INCOME EARNERS ANALYSIS'!$G$4:$G$5</c:f>
              <c:strCache>
                <c:ptCount val="1"/>
                <c:pt idx="0">
                  <c:v>middle-income earners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489-48E1-86E8-D9E361863FC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489-48E1-86E8-D9E361863FC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489-48E1-86E8-D9E361863FC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489-48E1-86E8-D9E361863FC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489-48E1-86E8-D9E361863FC0}"/>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489-48E1-86E8-D9E361863FC0}"/>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489-48E1-86E8-D9E361863FC0}"/>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9489-48E1-86E8-D9E361863FC0}"/>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9489-48E1-86E8-D9E361863FC0}"/>
              </c:ext>
            </c:extLst>
          </c:dPt>
          <c:cat>
            <c:multiLvlStrRef>
              <c:f>'MIDDLE-INCOME EARNERS ANALYSIS'!$F$6:$F$20</c:f>
              <c:multiLvlStrCache>
                <c:ptCount val="9"/>
                <c:lvl>
                  <c:pt idx="0">
                    <c:v>SUV</c:v>
                  </c:pt>
                  <c:pt idx="1">
                    <c:v>HYBRID</c:v>
                  </c:pt>
                  <c:pt idx="2">
                    <c:v>RX</c:v>
                  </c:pt>
                  <c:pt idx="3">
                    <c:v>SUV</c:v>
                  </c:pt>
                  <c:pt idx="4">
                    <c:v>HYBRID</c:v>
                  </c:pt>
                  <c:pt idx="5">
                    <c:v>RX</c:v>
                  </c:pt>
                  <c:pt idx="6">
                    <c:v>SUV</c:v>
                  </c:pt>
                  <c:pt idx="7">
                    <c:v>SUV</c:v>
                  </c:pt>
                  <c:pt idx="8">
                    <c:v>SUV</c:v>
                  </c:pt>
                </c:lvl>
                <c:lvl>
                  <c:pt idx="0">
                    <c:v>Toyota</c:v>
                  </c:pt>
                  <c:pt idx="1">
                    <c:v>Mercedes-Benz</c:v>
                  </c:pt>
                  <c:pt idx="4">
                    <c:v>Lexus</c:v>
                  </c:pt>
                  <c:pt idx="7">
                    <c:v>Honda</c:v>
                  </c:pt>
                  <c:pt idx="8">
                    <c:v>Hyundai</c:v>
                  </c:pt>
                </c:lvl>
              </c:multiLvlStrCache>
            </c:multiLvlStrRef>
          </c:cat>
          <c:val>
            <c:numRef>
              <c:f>'MIDDLE-INCOME EARNERS ANALYSIS'!$G$6:$G$20</c:f>
              <c:numCache>
                <c:formatCode>_-[$₦-468]\ * #,##0_-;\-[$₦-468]\ * #,##0_-;_-[$₦-468]\ * "-"??_-;_-@_-</c:formatCode>
                <c:ptCount val="9"/>
                <c:pt idx="0">
                  <c:v>1476598750</c:v>
                </c:pt>
                <c:pt idx="1">
                  <c:v>20580000</c:v>
                </c:pt>
                <c:pt idx="2">
                  <c:v>20470000</c:v>
                </c:pt>
                <c:pt idx="3">
                  <c:v>823621500</c:v>
                </c:pt>
                <c:pt idx="4">
                  <c:v>6506000</c:v>
                </c:pt>
                <c:pt idx="5">
                  <c:v>33988000</c:v>
                </c:pt>
                <c:pt idx="6">
                  <c:v>598625900</c:v>
                </c:pt>
                <c:pt idx="7">
                  <c:v>285302000</c:v>
                </c:pt>
                <c:pt idx="8">
                  <c:v>257379000</c:v>
                </c:pt>
              </c:numCache>
            </c:numRef>
          </c:val>
          <c:extLst>
            <c:ext xmlns:c16="http://schemas.microsoft.com/office/drawing/2014/chart" uri="{C3380CC4-5D6E-409C-BE32-E72D297353CC}">
              <c16:uniqueId val="{00000012-8394-4DDE-877C-632EF347A51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[MIRACLE DATA ANALYSIS PROJECT EXCEL.xlsx]FUEL EFFICIENT CARS ANALYSIS!PivotTable2</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FUEL</a:t>
            </a:r>
            <a:r>
              <a:rPr lang="en-US" b="1" baseline="0"/>
              <a:t> EFFIECIENT CARS FOR MIDDLE-INCOME EARNERS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'FUEL EFFICIENT CARS ANALYSIS'!$H$3:$H$4</c:f>
              <c:strCache>
                <c:ptCount val="1"/>
                <c:pt idx="0">
                  <c:v>middle-income earners</c:v>
                </c:pt>
              </c:strCache>
            </c:strRef>
          </c:tx>
          <c:spPr>
            <a:solidFill>
              <a:schemeClr val="accent1"/>
            </a:solidFill>
            <a:ln>
              <a:noFill/>
            </a:ln>
            <a:effectLst/>
          </c:spPr>
          <c:invertIfNegative val="0"/>
          <c:cat>
            <c:strRef>
              <c:f>'FUEL EFFICIENT CARS ANALYSIS'!$G$5:$G$10</c:f>
              <c:strCache>
                <c:ptCount val="5"/>
                <c:pt idx="0">
                  <c:v>Ford</c:v>
                </c:pt>
                <c:pt idx="1">
                  <c:v>Honda</c:v>
                </c:pt>
                <c:pt idx="2">
                  <c:v>Lexus</c:v>
                </c:pt>
                <c:pt idx="3">
                  <c:v>Mercedes-Benz</c:v>
                </c:pt>
                <c:pt idx="4">
                  <c:v>Toyota</c:v>
                </c:pt>
              </c:strCache>
            </c:strRef>
          </c:cat>
          <c:val>
            <c:numRef>
              <c:f>'FUEL EFFICIENT CARS ANALYSIS'!$H$5:$H$10</c:f>
              <c:numCache>
                <c:formatCode>0</c:formatCode>
                <c:ptCount val="5"/>
                <c:pt idx="0">
                  <c:v>11032.481361426255</c:v>
                </c:pt>
                <c:pt idx="1">
                  <c:v>7750.9902755267431</c:v>
                </c:pt>
                <c:pt idx="2">
                  <c:v>22113.771474878442</c:v>
                </c:pt>
                <c:pt idx="3">
                  <c:v>26122.048622366296</c:v>
                </c:pt>
                <c:pt idx="4">
                  <c:v>47093.912479740684</c:v>
                </c:pt>
              </c:numCache>
            </c:numRef>
          </c:val>
          <c:extLst>
            <c:ext xmlns:c16="http://schemas.microsoft.com/office/drawing/2014/chart" uri="{C3380CC4-5D6E-409C-BE32-E72D297353CC}">
              <c16:uniqueId val="{00000000-68A0-4659-B603-76D0B2CB2BEB}"/>
            </c:ext>
          </c:extLst>
        </c:ser>
        <c:dLbls>
          <c:showLegendKey val="0"/>
          <c:showVal val="0"/>
          <c:showCatName val="0"/>
          <c:showSerName val="0"/>
          <c:showPercent val="0"/>
          <c:showBubbleSize val="0"/>
        </c:dLbls>
        <c:gapWidth val="219"/>
        <c:axId val="1442235871"/>
        <c:axId val="1401329151"/>
      </c:barChart>
      <c:catAx>
        <c:axId val="144223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329151"/>
        <c:crosses val="autoZero"/>
        <c:auto val="1"/>
        <c:lblAlgn val="ctr"/>
        <c:lblOffset val="100"/>
        <c:noMultiLvlLbl val="0"/>
      </c:catAx>
      <c:valAx>
        <c:axId val="14013291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35871"/>
        <c:crosses val="autoZero"/>
        <c:crossBetween val="between"/>
      </c:valAx>
      <c:spPr>
        <a:noFill/>
        <a:ln>
          <a:noFill/>
        </a:ln>
        <a:effectLst/>
      </c:spPr>
    </c:plotArea>
    <c:legend>
      <c:legendPos val="r"/>
      <c:layout>
        <c:manualLayout>
          <c:xMode val="edge"/>
          <c:yMode val="edge"/>
          <c:x val="0.65435545901818393"/>
          <c:y val="0.38970237736984653"/>
          <c:w val="0.23253046393713037"/>
          <c:h val="0.120023773698465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[MIRACLE DATA ANALYSIS PROJECT EXCEL.xlsx]LUXURY CAR ANALYSIS!PivotTable7</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s>
    <c:plotArea>
      <c:layout>
        <c:manualLayout>
          <c:layoutTarget val="inner"/>
          <c:xMode val="edge"/>
          <c:yMode val="edge"/>
          <c:x val="5.1201714968874962E-2"/>
          <c:y val="0.21332934648991661"/>
          <c:w val="0.53983042695579286"/>
          <c:h val="0.6525798199275723"/>
        </c:manualLayout>
      </c:layout>
      <c:doughnutChart>
        <c:varyColors val="1"/>
        <c:ser>
          <c:idx val="0"/>
          <c:order val="0"/>
          <c:tx>
            <c:strRef>
              <c:f>'LUXURY CAR ANALYSIS'!$C$16</c:f>
              <c:strCache>
                <c:ptCount val="1"/>
                <c:pt idx="0">
                  <c:v>Sum of ENGINE SIZE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D30-4CED-A253-C3106EDA6F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D30-4CED-A253-C3106EDA6F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D30-4CED-A253-C3106EDA6FF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D30-4CED-A253-C3106EDA6FF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D30-4CED-A253-C3106EDA6FF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D30-4CED-A253-C3106EDA6FF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D30-4CED-A253-C3106EDA6FF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D30-4CED-A253-C3106EDA6FF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D30-4CED-A253-C3106EDA6FF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D30-4CED-A253-C3106EDA6FF2}"/>
              </c:ext>
            </c:extLst>
          </c:dPt>
          <c:cat>
            <c:multiLvlStrRef>
              <c:f>'LUXURY CAR ANALYSIS'!$B$17:$B$30</c:f>
              <c:multiLvlStrCache>
                <c:ptCount val="10"/>
                <c:lvl>
                  <c:pt idx="0">
                    <c:v>Automatic</c:v>
                  </c:pt>
                  <c:pt idx="1">
                    <c:v>Manual</c:v>
                  </c:pt>
                  <c:pt idx="2">
                    <c:v>AMT</c:v>
                  </c:pt>
                  <c:pt idx="3">
                    <c:v>Automatic</c:v>
                  </c:pt>
                  <c:pt idx="4">
                    <c:v>CVT</c:v>
                  </c:pt>
                  <c:pt idx="5">
                    <c:v>Manual</c:v>
                  </c:pt>
                  <c:pt idx="6">
                    <c:v>AMT</c:v>
                  </c:pt>
                  <c:pt idx="7">
                    <c:v>Automatic</c:v>
                  </c:pt>
                  <c:pt idx="8">
                    <c:v>CVT</c:v>
                  </c:pt>
                  <c:pt idx="9">
                    <c:v>Manual</c:v>
                  </c:pt>
                </c:lvl>
                <c:lvl>
                  <c:pt idx="0">
                    <c:v>Brand New</c:v>
                  </c:pt>
                  <c:pt idx="2">
                    <c:v>Foreign Used</c:v>
                  </c:pt>
                  <c:pt idx="6">
                    <c:v>Nigerian Used</c:v>
                  </c:pt>
                </c:lvl>
              </c:multiLvlStrCache>
            </c:multiLvlStrRef>
          </c:cat>
          <c:val>
            <c:numRef>
              <c:f>'LUXURY CAR ANALYSIS'!$C$17:$C$30</c:f>
              <c:numCache>
                <c:formatCode>0</c:formatCode>
                <c:ptCount val="10"/>
                <c:pt idx="0">
                  <c:v>7102</c:v>
                </c:pt>
                <c:pt idx="1">
                  <c:v>1600</c:v>
                </c:pt>
                <c:pt idx="2">
                  <c:v>5900</c:v>
                </c:pt>
                <c:pt idx="3">
                  <c:v>4025416</c:v>
                </c:pt>
                <c:pt idx="4">
                  <c:v>19470</c:v>
                </c:pt>
                <c:pt idx="5">
                  <c:v>594800</c:v>
                </c:pt>
                <c:pt idx="6">
                  <c:v>38900</c:v>
                </c:pt>
                <c:pt idx="7">
                  <c:v>8467753</c:v>
                </c:pt>
                <c:pt idx="8">
                  <c:v>30000</c:v>
                </c:pt>
                <c:pt idx="9">
                  <c:v>354987</c:v>
                </c:pt>
              </c:numCache>
            </c:numRef>
          </c:val>
          <c:extLst>
            <c:ext xmlns:c16="http://schemas.microsoft.com/office/drawing/2014/chart" uri="{C3380CC4-5D6E-409C-BE32-E72D297353CC}">
              <c16:uniqueId val="{00000000-9F13-4926-9650-A5365CD8DECF}"/>
            </c:ext>
          </c:extLst>
        </c:ser>
        <c:ser>
          <c:idx val="1"/>
          <c:order val="1"/>
          <c:tx>
            <c:strRef>
              <c:f>'LUXURY CAR ANALYSIS'!$D$16</c:f>
              <c:strCache>
                <c:ptCount val="1"/>
                <c:pt idx="0">
                  <c:v>Sum of PRICE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0D30-4CED-A253-C3106EDA6F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0D30-4CED-A253-C3106EDA6F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0D30-4CED-A253-C3106EDA6FF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0D30-4CED-A253-C3106EDA6FF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0D30-4CED-A253-C3106EDA6FF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F-0D30-4CED-A253-C3106EDA6FF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1-0D30-4CED-A253-C3106EDA6FF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3-0D30-4CED-A253-C3106EDA6FF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5-0D30-4CED-A253-C3106EDA6FF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7-0D30-4CED-A253-C3106EDA6FF2}"/>
              </c:ext>
            </c:extLst>
          </c:dPt>
          <c:cat>
            <c:multiLvlStrRef>
              <c:f>'LUXURY CAR ANALYSIS'!$B$17:$B$30</c:f>
              <c:multiLvlStrCache>
                <c:ptCount val="10"/>
                <c:lvl>
                  <c:pt idx="0">
                    <c:v>Automatic</c:v>
                  </c:pt>
                  <c:pt idx="1">
                    <c:v>Manual</c:v>
                  </c:pt>
                  <c:pt idx="2">
                    <c:v>AMT</c:v>
                  </c:pt>
                  <c:pt idx="3">
                    <c:v>Automatic</c:v>
                  </c:pt>
                  <c:pt idx="4">
                    <c:v>CVT</c:v>
                  </c:pt>
                  <c:pt idx="5">
                    <c:v>Manual</c:v>
                  </c:pt>
                  <c:pt idx="6">
                    <c:v>AMT</c:v>
                  </c:pt>
                  <c:pt idx="7">
                    <c:v>Automatic</c:v>
                  </c:pt>
                  <c:pt idx="8">
                    <c:v>CVT</c:v>
                  </c:pt>
                  <c:pt idx="9">
                    <c:v>Manual</c:v>
                  </c:pt>
                </c:lvl>
                <c:lvl>
                  <c:pt idx="0">
                    <c:v>Brand New</c:v>
                  </c:pt>
                  <c:pt idx="2">
                    <c:v>Foreign Used</c:v>
                  </c:pt>
                  <c:pt idx="6">
                    <c:v>Nigerian Used</c:v>
                  </c:pt>
                </c:lvl>
              </c:multiLvlStrCache>
            </c:multiLvlStrRef>
          </c:cat>
          <c:val>
            <c:numRef>
              <c:f>'LUXURY CAR ANALYSIS'!$D$17:$D$30</c:f>
              <c:numCache>
                <c:formatCode>_-[$₦-468]\ * #,##0_-;\-[$₦-468]\ * #,##0_-;_-[$₦-468]\ * "-"??_-;_-@_-</c:formatCode>
                <c:ptCount val="10"/>
                <c:pt idx="0">
                  <c:v>132135000</c:v>
                </c:pt>
                <c:pt idx="1">
                  <c:v>1365000</c:v>
                </c:pt>
                <c:pt idx="2">
                  <c:v>13335000</c:v>
                </c:pt>
                <c:pt idx="3">
                  <c:v>7207209533</c:v>
                </c:pt>
                <c:pt idx="4">
                  <c:v>68250000</c:v>
                </c:pt>
                <c:pt idx="5">
                  <c:v>241704300</c:v>
                </c:pt>
                <c:pt idx="6">
                  <c:v>31137500</c:v>
                </c:pt>
                <c:pt idx="7">
                  <c:v>9419302666</c:v>
                </c:pt>
                <c:pt idx="8">
                  <c:v>37800000</c:v>
                </c:pt>
                <c:pt idx="9">
                  <c:v>338684250</c:v>
                </c:pt>
              </c:numCache>
            </c:numRef>
          </c:val>
          <c:extLst>
            <c:ext xmlns:c16="http://schemas.microsoft.com/office/drawing/2014/chart" uri="{C3380CC4-5D6E-409C-BE32-E72D297353CC}">
              <c16:uniqueId val="{00000001-9F13-4926-9650-A5365CD8DECF}"/>
            </c:ext>
          </c:extLst>
        </c:ser>
        <c:ser>
          <c:idx val="2"/>
          <c:order val="2"/>
          <c:tx>
            <c:strRef>
              <c:f>'LUXURY CAR ANALYSIS'!$E$16</c:f>
              <c:strCache>
                <c:ptCount val="1"/>
                <c:pt idx="0">
                  <c:v>Average of FUEL EFFICIENCY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0D30-4CED-A253-C3106EDA6F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B-0D30-4CED-A253-C3106EDA6F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D-0D30-4CED-A253-C3106EDA6FF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F-0D30-4CED-A253-C3106EDA6FF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1-0D30-4CED-A253-C3106EDA6FF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3-0D30-4CED-A253-C3106EDA6FF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5-0D30-4CED-A253-C3106EDA6FF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7-0D30-4CED-A253-C3106EDA6FF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9-0D30-4CED-A253-C3106EDA6FF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B-0D30-4CED-A253-C3106EDA6FF2}"/>
              </c:ext>
            </c:extLst>
          </c:dPt>
          <c:cat>
            <c:multiLvlStrRef>
              <c:f>'LUXURY CAR ANALYSIS'!$B$17:$B$30</c:f>
              <c:multiLvlStrCache>
                <c:ptCount val="10"/>
                <c:lvl>
                  <c:pt idx="0">
                    <c:v>Automatic</c:v>
                  </c:pt>
                  <c:pt idx="1">
                    <c:v>Manual</c:v>
                  </c:pt>
                  <c:pt idx="2">
                    <c:v>AMT</c:v>
                  </c:pt>
                  <c:pt idx="3">
                    <c:v>Automatic</c:v>
                  </c:pt>
                  <c:pt idx="4">
                    <c:v>CVT</c:v>
                  </c:pt>
                  <c:pt idx="5">
                    <c:v>Manual</c:v>
                  </c:pt>
                  <c:pt idx="6">
                    <c:v>AMT</c:v>
                  </c:pt>
                  <c:pt idx="7">
                    <c:v>Automatic</c:v>
                  </c:pt>
                  <c:pt idx="8">
                    <c:v>CVT</c:v>
                  </c:pt>
                  <c:pt idx="9">
                    <c:v>Manual</c:v>
                  </c:pt>
                </c:lvl>
                <c:lvl>
                  <c:pt idx="0">
                    <c:v>Brand New</c:v>
                  </c:pt>
                  <c:pt idx="2">
                    <c:v>Foreign Used</c:v>
                  </c:pt>
                  <c:pt idx="6">
                    <c:v>Nigerian Used</c:v>
                  </c:pt>
                </c:lvl>
              </c:multiLvlStrCache>
            </c:multiLvlStrRef>
          </c:cat>
          <c:val>
            <c:numRef>
              <c:f>'LUXURY CAR ANALYSIS'!$E$17:$E$30</c:f>
              <c:numCache>
                <c:formatCode>0</c:formatCode>
                <c:ptCount val="10"/>
                <c:pt idx="0">
                  <c:v>133.60102647217721</c:v>
                </c:pt>
                <c:pt idx="1">
                  <c:v>165.94327390599676</c:v>
                </c:pt>
                <c:pt idx="2">
                  <c:v>151.9513776337115</c:v>
                </c:pt>
                <c:pt idx="3">
                  <c:v>284.43669666171428</c:v>
                </c:pt>
                <c:pt idx="4">
                  <c:v>235.34943273905998</c:v>
                </c:pt>
                <c:pt idx="5">
                  <c:v>329.4003520929972</c:v>
                </c:pt>
                <c:pt idx="6">
                  <c:v>233.75701284129167</c:v>
                </c:pt>
                <c:pt idx="7">
                  <c:v>300.06326010414602</c:v>
                </c:pt>
                <c:pt idx="8">
                  <c:v>213.54619124797406</c:v>
                </c:pt>
                <c:pt idx="9">
                  <c:v>306.92874340693822</c:v>
                </c:pt>
              </c:numCache>
            </c:numRef>
          </c:val>
          <c:extLst>
            <c:ext xmlns:c16="http://schemas.microsoft.com/office/drawing/2014/chart" uri="{C3380CC4-5D6E-409C-BE32-E72D297353CC}">
              <c16:uniqueId val="{00000002-9F13-4926-9650-A5365CD8DEC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[MIRACLE DATA ANALYSIS PROJECT EXCEL.xlsx]LUXURY CAR ANALYSIS!PivotTable7</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LUXURY</a:t>
            </a:r>
            <a:r>
              <a:rPr lang="en-US" b="1" baseline="0"/>
              <a:t> CARS FOR POLITICIANS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'LUXURY CAR ANALYSIS'!$D$16</c:f>
              <c:strCache>
                <c:ptCount val="1"/>
                <c:pt idx="0">
                  <c:v>Sum of PRICE</c:v>
                </c:pt>
              </c:strCache>
            </c:strRef>
          </c:tx>
          <c:spPr>
            <a:solidFill>
              <a:schemeClr val="accent2"/>
            </a:solidFill>
            <a:ln>
              <a:noFill/>
            </a:ln>
            <a:effectLst/>
          </c:spPr>
          <c:invertIfNegative val="0"/>
          <c:cat>
            <c:multiLvlStrRef>
              <c:f>'LUXURY CAR ANALYSIS'!$B$17:$B$30</c:f>
              <c:multiLvlStrCache>
                <c:ptCount val="10"/>
                <c:lvl>
                  <c:pt idx="0">
                    <c:v>Automatic</c:v>
                  </c:pt>
                  <c:pt idx="1">
                    <c:v>Manual</c:v>
                  </c:pt>
                  <c:pt idx="2">
                    <c:v>AMT</c:v>
                  </c:pt>
                  <c:pt idx="3">
                    <c:v>Automatic</c:v>
                  </c:pt>
                  <c:pt idx="4">
                    <c:v>CVT</c:v>
                  </c:pt>
                  <c:pt idx="5">
                    <c:v>Manual</c:v>
                  </c:pt>
                  <c:pt idx="6">
                    <c:v>AMT</c:v>
                  </c:pt>
                  <c:pt idx="7">
                    <c:v>Automatic</c:v>
                  </c:pt>
                  <c:pt idx="8">
                    <c:v>CVT</c:v>
                  </c:pt>
                  <c:pt idx="9">
                    <c:v>Manual</c:v>
                  </c:pt>
                </c:lvl>
                <c:lvl>
                  <c:pt idx="0">
                    <c:v>Brand New</c:v>
                  </c:pt>
                  <c:pt idx="2">
                    <c:v>Foreign Used</c:v>
                  </c:pt>
                  <c:pt idx="6">
                    <c:v>Nigerian Used</c:v>
                  </c:pt>
                </c:lvl>
              </c:multiLvlStrCache>
            </c:multiLvlStrRef>
          </c:cat>
          <c:val>
            <c:numRef>
              <c:f>'LUXURY CAR ANALYSIS'!$D$17:$D$30</c:f>
              <c:numCache>
                <c:formatCode>_-[$₦-468]\ * #,##0_-;\-[$₦-468]\ * #,##0_-;_-[$₦-468]\ * "-"??_-;_-@_-</c:formatCode>
                <c:ptCount val="10"/>
                <c:pt idx="0">
                  <c:v>132135000</c:v>
                </c:pt>
                <c:pt idx="1">
                  <c:v>1365000</c:v>
                </c:pt>
                <c:pt idx="2">
                  <c:v>13335000</c:v>
                </c:pt>
                <c:pt idx="3">
                  <c:v>7207209533</c:v>
                </c:pt>
                <c:pt idx="4">
                  <c:v>68250000</c:v>
                </c:pt>
                <c:pt idx="5">
                  <c:v>241704300</c:v>
                </c:pt>
                <c:pt idx="6">
                  <c:v>31137500</c:v>
                </c:pt>
                <c:pt idx="7">
                  <c:v>9419302666</c:v>
                </c:pt>
                <c:pt idx="8">
                  <c:v>37800000</c:v>
                </c:pt>
                <c:pt idx="9">
                  <c:v>338684250</c:v>
                </c:pt>
              </c:numCache>
            </c:numRef>
          </c:val>
          <c:extLst>
            <c:ext xmlns:c16="http://schemas.microsoft.com/office/drawing/2014/chart" uri="{C3380CC4-5D6E-409C-BE32-E72D297353CC}">
              <c16:uniqueId val="{00000001-4D45-4E0B-8839-04D3CFCF7BA8}"/>
            </c:ext>
          </c:extLst>
        </c:ser>
        <c:dLbls>
          <c:showLegendKey val="0"/>
          <c:showVal val="0"/>
          <c:showCatName val="0"/>
          <c:showSerName val="0"/>
          <c:showPercent val="0"/>
          <c:showBubbleSize val="0"/>
        </c:dLbls>
        <c:gapWidth val="219"/>
        <c:axId val="811112560"/>
        <c:axId val="920700336"/>
      </c:barChart>
      <c:lineChart>
        <c:grouping val="stacked"/>
        <c:varyColors val="0"/>
        <c:ser>
          <c:idx val="0"/>
          <c:order val="0"/>
          <c:tx>
            <c:strRef>
              <c:f>'LUXURY CAR ANALYSIS'!$C$16</c:f>
              <c:strCache>
                <c:ptCount val="1"/>
                <c:pt idx="0">
                  <c:v>Sum of ENGINE SIZE</c:v>
                </c:pt>
              </c:strCache>
            </c:strRef>
          </c:tx>
          <c:spPr>
            <a:ln w="28575" cap="rnd">
              <a:solidFill>
                <a:schemeClr val="accent1"/>
              </a:solidFill>
              <a:round/>
            </a:ln>
            <a:effectLst/>
          </c:spPr>
          <c:marker>
            <c:symbol val="none"/>
          </c:marker>
          <c:cat>
            <c:multiLvlStrRef>
              <c:f>'LUXURY CAR ANALYSIS'!$B$17:$B$30</c:f>
              <c:multiLvlStrCache>
                <c:ptCount val="10"/>
                <c:lvl>
                  <c:pt idx="0">
                    <c:v>Automatic</c:v>
                  </c:pt>
                  <c:pt idx="1">
                    <c:v>Manual</c:v>
                  </c:pt>
                  <c:pt idx="2">
                    <c:v>AMT</c:v>
                  </c:pt>
                  <c:pt idx="3">
                    <c:v>Automatic</c:v>
                  </c:pt>
                  <c:pt idx="4">
                    <c:v>CVT</c:v>
                  </c:pt>
                  <c:pt idx="5">
                    <c:v>Manual</c:v>
                  </c:pt>
                  <c:pt idx="6">
                    <c:v>AMT</c:v>
                  </c:pt>
                  <c:pt idx="7">
                    <c:v>Automatic</c:v>
                  </c:pt>
                  <c:pt idx="8">
                    <c:v>CVT</c:v>
                  </c:pt>
                  <c:pt idx="9">
                    <c:v>Manual</c:v>
                  </c:pt>
                </c:lvl>
                <c:lvl>
                  <c:pt idx="0">
                    <c:v>Brand New</c:v>
                  </c:pt>
                  <c:pt idx="2">
                    <c:v>Foreign Used</c:v>
                  </c:pt>
                  <c:pt idx="6">
                    <c:v>Nigerian Used</c:v>
                  </c:pt>
                </c:lvl>
              </c:multiLvlStrCache>
            </c:multiLvlStrRef>
          </c:cat>
          <c:val>
            <c:numRef>
              <c:f>'LUXURY CAR ANALYSIS'!$C$17:$C$30</c:f>
              <c:numCache>
                <c:formatCode>0</c:formatCode>
                <c:ptCount val="10"/>
                <c:pt idx="0">
                  <c:v>7102</c:v>
                </c:pt>
                <c:pt idx="1">
                  <c:v>1600</c:v>
                </c:pt>
                <c:pt idx="2">
                  <c:v>5900</c:v>
                </c:pt>
                <c:pt idx="3">
                  <c:v>4025416</c:v>
                </c:pt>
                <c:pt idx="4">
                  <c:v>19470</c:v>
                </c:pt>
                <c:pt idx="5">
                  <c:v>594800</c:v>
                </c:pt>
                <c:pt idx="6">
                  <c:v>38900</c:v>
                </c:pt>
                <c:pt idx="7">
                  <c:v>8467753</c:v>
                </c:pt>
                <c:pt idx="8">
                  <c:v>30000</c:v>
                </c:pt>
                <c:pt idx="9">
                  <c:v>354987</c:v>
                </c:pt>
              </c:numCache>
            </c:numRef>
          </c:val>
          <c:smooth val="0"/>
          <c:extLst>
            <c:ext xmlns:c16="http://schemas.microsoft.com/office/drawing/2014/chart" uri="{C3380CC4-5D6E-409C-BE32-E72D297353CC}">
              <c16:uniqueId val="{00000000-4D45-4E0B-8839-04D3CFCF7BA8}"/>
            </c:ext>
          </c:extLst>
        </c:ser>
        <c:dLbls>
          <c:showLegendKey val="0"/>
          <c:showVal val="0"/>
          <c:showCatName val="0"/>
          <c:showSerName val="0"/>
          <c:showPercent val="0"/>
          <c:showBubbleSize val="0"/>
        </c:dLbls>
        <c:marker val="1"/>
        <c:smooth val="0"/>
        <c:axId val="811112560"/>
        <c:axId val="920700336"/>
      </c:lineChart>
      <c:lineChart>
        <c:grouping val="standard"/>
        <c:varyColors val="0"/>
        <c:ser>
          <c:idx val="2"/>
          <c:order val="2"/>
          <c:tx>
            <c:strRef>
              <c:f>'LUXURY CAR ANALYSIS'!$E$16</c:f>
              <c:strCache>
                <c:ptCount val="1"/>
                <c:pt idx="0">
                  <c:v>Average of FUEL EFFICIENCY</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'LUXURY CAR ANALYSIS'!$B$17:$B$30</c:f>
              <c:multiLvlStrCache>
                <c:ptCount val="10"/>
                <c:lvl>
                  <c:pt idx="0">
                    <c:v>Automatic</c:v>
                  </c:pt>
                  <c:pt idx="1">
                    <c:v>Manual</c:v>
                  </c:pt>
                  <c:pt idx="2">
                    <c:v>AMT</c:v>
                  </c:pt>
                  <c:pt idx="3">
                    <c:v>Automatic</c:v>
                  </c:pt>
                  <c:pt idx="4">
                    <c:v>CVT</c:v>
                  </c:pt>
                  <c:pt idx="5">
                    <c:v>Manual</c:v>
                  </c:pt>
                  <c:pt idx="6">
                    <c:v>AMT</c:v>
                  </c:pt>
                  <c:pt idx="7">
                    <c:v>Automatic</c:v>
                  </c:pt>
                  <c:pt idx="8">
                    <c:v>CVT</c:v>
                  </c:pt>
                  <c:pt idx="9">
                    <c:v>Manual</c:v>
                  </c:pt>
                </c:lvl>
                <c:lvl>
                  <c:pt idx="0">
                    <c:v>Brand New</c:v>
                  </c:pt>
                  <c:pt idx="2">
                    <c:v>Foreign Used</c:v>
                  </c:pt>
                  <c:pt idx="6">
                    <c:v>Nigerian Used</c:v>
                  </c:pt>
                </c:lvl>
              </c:multiLvlStrCache>
            </c:multiLvlStrRef>
          </c:cat>
          <c:val>
            <c:numRef>
              <c:f>'LUXURY CAR ANALYSIS'!$E$17:$E$30</c:f>
              <c:numCache>
                <c:formatCode>0</c:formatCode>
                <c:ptCount val="10"/>
                <c:pt idx="0">
                  <c:v>133.60102647217721</c:v>
                </c:pt>
                <c:pt idx="1">
                  <c:v>165.94327390599676</c:v>
                </c:pt>
                <c:pt idx="2">
                  <c:v>151.9513776337115</c:v>
                </c:pt>
                <c:pt idx="3">
                  <c:v>284.43669666171428</c:v>
                </c:pt>
                <c:pt idx="4">
                  <c:v>235.34943273905998</c:v>
                </c:pt>
                <c:pt idx="5">
                  <c:v>329.4003520929972</c:v>
                </c:pt>
                <c:pt idx="6">
                  <c:v>233.75701284129167</c:v>
                </c:pt>
                <c:pt idx="7">
                  <c:v>300.06326010414602</c:v>
                </c:pt>
                <c:pt idx="8">
                  <c:v>213.54619124797406</c:v>
                </c:pt>
                <c:pt idx="9">
                  <c:v>306.92874340693822</c:v>
                </c:pt>
              </c:numCache>
            </c:numRef>
          </c:val>
          <c:smooth val="0"/>
          <c:extLst>
            <c:ext xmlns:c16="http://schemas.microsoft.com/office/drawing/2014/chart" uri="{C3380CC4-5D6E-409C-BE32-E72D297353CC}">
              <c16:uniqueId val="{00000002-4D45-4E0B-8839-04D3CFCF7BA8}"/>
            </c:ext>
          </c:extLst>
        </c:ser>
        <c:dLbls>
          <c:showLegendKey val="0"/>
          <c:showVal val="0"/>
          <c:showCatName val="0"/>
          <c:showSerName val="0"/>
          <c:showPercent val="0"/>
          <c:showBubbleSize val="0"/>
        </c:dLbls>
        <c:marker val="1"/>
        <c:smooth val="0"/>
        <c:axId val="951187424"/>
        <c:axId val="1523351408"/>
      </c:lineChart>
      <c:catAx>
        <c:axId val="811112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700336"/>
        <c:crosses val="autoZero"/>
        <c:auto val="1"/>
        <c:lblAlgn val="ctr"/>
        <c:lblOffset val="100"/>
        <c:noMultiLvlLbl val="0"/>
      </c:catAx>
      <c:valAx>
        <c:axId val="920700336"/>
        <c:scaling>
          <c:orientation val="minMax"/>
        </c:scaling>
        <c:delete val="0"/>
        <c:axPos val="l"/>
        <c:majorGridlines>
          <c:spPr>
            <a:ln w="9525" cap="flat" cmpd="sng" algn="ctr">
              <a:solidFill>
                <a:schemeClr val="tx1">
                  <a:lumMod val="15000"/>
                  <a:lumOff val="85000"/>
                </a:schemeClr>
              </a:solidFill>
              <a:round/>
            </a:ln>
            <a:effectLst/>
          </c:spPr>
        </c:majorGridlines>
        <c:numFmt formatCode="_-[$₦-468]\ * #,##0_-;\-[$₦-468]\ * #,##0_-;_-[$₦-468]\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112560"/>
        <c:crosses val="autoZero"/>
        <c:crossBetween val="between"/>
      </c:valAx>
      <c:valAx>
        <c:axId val="152335140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1187424"/>
        <c:crosses val="max"/>
        <c:crossBetween val="between"/>
      </c:valAx>
      <c:catAx>
        <c:axId val="951187424"/>
        <c:scaling>
          <c:orientation val="minMax"/>
        </c:scaling>
        <c:delete val="1"/>
        <c:axPos val="b"/>
        <c:numFmt formatCode="General" sourceLinked="1"/>
        <c:majorTickMark val="out"/>
        <c:minorTickMark val="none"/>
        <c:tickLblPos val="nextTo"/>
        <c:crossAx val="152335140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[MIRACLE DATA ANALYSIS PROJECT EXCEL.xlsx]USED CAR TRENDS ANALYSI!PivotTable4</c:name>
    <c:fmtId val="11"/>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t>TREND</a:t>
            </a:r>
            <a:r>
              <a:rPr lang="en-US" b="1" baseline="0"/>
              <a:t> FOR FOREIGN AND NIGERIAN-USED CARS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42214788940855"/>
          <c:y val="0.21215840666975452"/>
          <c:w val="0.49634095080220236"/>
          <c:h val="0.46954232283464564"/>
        </c:manualLayout>
      </c:layout>
      <c:barChart>
        <c:barDir val="col"/>
        <c:grouping val="clustered"/>
        <c:varyColors val="0"/>
        <c:ser>
          <c:idx val="0"/>
          <c:order val="0"/>
          <c:tx>
            <c:strRef>
              <c:f>'USED CAR TRENDS ANALYSI'!$B$4:$B$6</c:f>
              <c:strCache>
                <c:ptCount val="1"/>
                <c:pt idx="0">
                  <c:v>Foreign Used - GROUPED BY 2 YEARS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'USED CAR TRENDS ANALYSI'!$A$7:$A$22</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ANALYSI'!$B$7:$B$22</c:f>
              <c:numCache>
                <c:formatCode>_-[$₦-471]\ * #,##0.00_-;\-[$₦-471]\ * #,##0.00_-;_-[$₦-471]\ * "-"??_-;_-@_-</c:formatCode>
                <c:ptCount val="15"/>
                <c:pt idx="2">
                  <c:v>1575000</c:v>
                </c:pt>
                <c:pt idx="3">
                  <c:v>8886000</c:v>
                </c:pt>
                <c:pt idx="4">
                  <c:v>99770000</c:v>
                </c:pt>
                <c:pt idx="5">
                  <c:v>247180306</c:v>
                </c:pt>
                <c:pt idx="6">
                  <c:v>450264000</c:v>
                </c:pt>
                <c:pt idx="7">
                  <c:v>972320327</c:v>
                </c:pt>
                <c:pt idx="8">
                  <c:v>881660750</c:v>
                </c:pt>
                <c:pt idx="9">
                  <c:v>1274872450</c:v>
                </c:pt>
                <c:pt idx="10">
                  <c:v>988234000</c:v>
                </c:pt>
                <c:pt idx="11">
                  <c:v>1131271500</c:v>
                </c:pt>
                <c:pt idx="12">
                  <c:v>660321000</c:v>
                </c:pt>
                <c:pt idx="13">
                  <c:v>608663500</c:v>
                </c:pt>
                <c:pt idx="14">
                  <c:v>205480000</c:v>
                </c:pt>
              </c:numCache>
            </c:numRef>
          </c:val>
          <c:extLst>
            <c:ext xmlns:c16="http://schemas.microsoft.com/office/drawing/2014/chart" uri="{C3380CC4-5D6E-409C-BE32-E72D297353CC}">
              <c16:uniqueId val="{00000000-1E60-4273-94FA-EB6339F152B4}"/>
            </c:ext>
          </c:extLst>
        </c:ser>
        <c:ser>
          <c:idx val="1"/>
          <c:order val="1"/>
          <c:tx>
            <c:strRef>
              <c:f>'USED CAR TRENDS ANALYSI'!$C$4:$C$6</c:f>
              <c:strCache>
                <c:ptCount val="1"/>
                <c:pt idx="0">
                  <c:v>Foreign Used - Average of AGE</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'USED CAR TRENDS ANALYSI'!$A$7:$A$22</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ANALYSI'!$C$7:$C$22</c:f>
              <c:numCache>
                <c:formatCode>0</c:formatCode>
                <c:ptCount val="15"/>
                <c:pt idx="2">
                  <c:v>26</c:v>
                </c:pt>
                <c:pt idx="3">
                  <c:v>24</c:v>
                </c:pt>
                <c:pt idx="4">
                  <c:v>22.6</c:v>
                </c:pt>
                <c:pt idx="5">
                  <c:v>20.467741935483872</c:v>
                </c:pt>
                <c:pt idx="6">
                  <c:v>18.444444444444443</c:v>
                </c:pt>
                <c:pt idx="7">
                  <c:v>16.311688311688311</c:v>
                </c:pt>
                <c:pt idx="8">
                  <c:v>14.56701030927835</c:v>
                </c:pt>
                <c:pt idx="9">
                  <c:v>12.540772532188841</c:v>
                </c:pt>
                <c:pt idx="10">
                  <c:v>10.469387755102041</c:v>
                </c:pt>
                <c:pt idx="11">
                  <c:v>8.5049504950495045</c:v>
                </c:pt>
                <c:pt idx="12">
                  <c:v>6.5438596491228074</c:v>
                </c:pt>
                <c:pt idx="13">
                  <c:v>4.7241379310344831</c:v>
                </c:pt>
                <c:pt idx="14">
                  <c:v>3</c:v>
                </c:pt>
              </c:numCache>
            </c:numRef>
          </c:val>
          <c:extLst>
            <c:ext xmlns:c16="http://schemas.microsoft.com/office/drawing/2014/chart" uri="{C3380CC4-5D6E-409C-BE32-E72D297353CC}">
              <c16:uniqueId val="{00000001-1E60-4273-94FA-EB6339F152B4}"/>
            </c:ext>
          </c:extLst>
        </c:ser>
        <c:ser>
          <c:idx val="2"/>
          <c:order val="2"/>
          <c:tx>
            <c:strRef>
              <c:f>'USED CAR TRENDS ANALYSI'!$D$4:$D$6</c:f>
              <c:strCache>
                <c:ptCount val="1"/>
                <c:pt idx="0">
                  <c:v>Nigerian Used - GROUPED BY 2 YEARS</c:v>
                </c:pt>
              </c:strCache>
            </c:strRef>
          </c:tx>
          <c:spPr>
            <a:solidFill>
              <a:srgbClr val="C00000"/>
            </a:solidFill>
            <a:ln w="9525" cap="flat" cmpd="sng" algn="ctr">
              <a:solidFill>
                <a:schemeClr val="accent3">
                  <a:shade val="95000"/>
                </a:schemeClr>
              </a:solidFill>
              <a:round/>
            </a:ln>
            <a:effectLst/>
          </c:spPr>
          <c:invertIfNegative val="0"/>
          <c:cat>
            <c:strRef>
              <c:f>'USED CAR TRENDS ANALYSI'!$A$7:$A$22</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ANALYSI'!$D$7:$D$22</c:f>
              <c:numCache>
                <c:formatCode>_-[$₦-471]\ * #,##0.00_-;\-[$₦-471]\ * #,##0.00_-;_-[$₦-471]\ * "-"??_-;_-@_-</c:formatCode>
                <c:ptCount val="15"/>
                <c:pt idx="0">
                  <c:v>1050000</c:v>
                </c:pt>
                <c:pt idx="1">
                  <c:v>4800000</c:v>
                </c:pt>
                <c:pt idx="2">
                  <c:v>17396750</c:v>
                </c:pt>
                <c:pt idx="3">
                  <c:v>75071250</c:v>
                </c:pt>
                <c:pt idx="4">
                  <c:v>184283250</c:v>
                </c:pt>
                <c:pt idx="5">
                  <c:v>580678350</c:v>
                </c:pt>
                <c:pt idx="6">
                  <c:v>922146800</c:v>
                </c:pt>
                <c:pt idx="7">
                  <c:v>1549115240</c:v>
                </c:pt>
                <c:pt idx="8">
                  <c:v>1931790000</c:v>
                </c:pt>
                <c:pt idx="9">
                  <c:v>1436817350</c:v>
                </c:pt>
                <c:pt idx="10">
                  <c:v>1341981823</c:v>
                </c:pt>
                <c:pt idx="11">
                  <c:v>1013225500</c:v>
                </c:pt>
                <c:pt idx="12">
                  <c:v>498181000</c:v>
                </c:pt>
                <c:pt idx="13">
                  <c:v>146608103</c:v>
                </c:pt>
                <c:pt idx="14">
                  <c:v>123779000</c:v>
                </c:pt>
              </c:numCache>
            </c:numRef>
          </c:val>
          <c:extLst>
            <c:ext xmlns:c16="http://schemas.microsoft.com/office/drawing/2014/chart" uri="{C3380CC4-5D6E-409C-BE32-E72D297353CC}">
              <c16:uniqueId val="{00000000-5908-4925-BD6E-52C7AF7313E4}"/>
            </c:ext>
          </c:extLst>
        </c:ser>
        <c:ser>
          <c:idx val="3"/>
          <c:order val="3"/>
          <c:tx>
            <c:strRef>
              <c:f>'USED CAR TRENDS ANALYSI'!$E$4:$E$6</c:f>
              <c:strCache>
                <c:ptCount val="1"/>
                <c:pt idx="0">
                  <c:v>Nigerian Used - Average of AGE</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cat>
            <c:strRef>
              <c:f>'USED CAR TRENDS ANALYSI'!$A$7:$A$22</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ANALYSI'!$E$7:$E$22</c:f>
              <c:numCache>
                <c:formatCode>0</c:formatCode>
                <c:ptCount val="15"/>
                <c:pt idx="0">
                  <c:v>31</c:v>
                </c:pt>
                <c:pt idx="1">
                  <c:v>28.166666666666668</c:v>
                </c:pt>
                <c:pt idx="2">
                  <c:v>26.294117647058822</c:v>
                </c:pt>
                <c:pt idx="3">
                  <c:v>24.360655737704917</c:v>
                </c:pt>
                <c:pt idx="4">
                  <c:v>22.356589147286822</c:v>
                </c:pt>
                <c:pt idx="5">
                  <c:v>20.402777777777779</c:v>
                </c:pt>
                <c:pt idx="6">
                  <c:v>18.533163265306122</c:v>
                </c:pt>
                <c:pt idx="7">
                  <c:v>16.414462081128747</c:v>
                </c:pt>
                <c:pt idx="8">
                  <c:v>14.574204946996467</c:v>
                </c:pt>
                <c:pt idx="9">
                  <c:v>12.577844311377245</c:v>
                </c:pt>
                <c:pt idx="10">
                  <c:v>10.52434456928839</c:v>
                </c:pt>
                <c:pt idx="11">
                  <c:v>8.6976744186046506</c:v>
                </c:pt>
                <c:pt idx="12">
                  <c:v>6.6</c:v>
                </c:pt>
                <c:pt idx="13">
                  <c:v>4.7</c:v>
                </c:pt>
                <c:pt idx="14">
                  <c:v>2.9</c:v>
                </c:pt>
              </c:numCache>
            </c:numRef>
          </c:val>
          <c:extLst>
            <c:ext xmlns:c16="http://schemas.microsoft.com/office/drawing/2014/chart" uri="{C3380CC4-5D6E-409C-BE32-E72D297353CC}">
              <c16:uniqueId val="{00000001-5908-4925-BD6E-52C7AF7313E4}"/>
            </c:ext>
          </c:extLst>
        </c:ser>
        <c:dLbls>
          <c:showLegendKey val="0"/>
          <c:showVal val="0"/>
          <c:showCatName val="0"/>
          <c:showSerName val="0"/>
          <c:showPercent val="0"/>
          <c:showBubbleSize val="0"/>
        </c:dLbls>
        <c:gapWidth val="219"/>
        <c:axId val="823006240"/>
        <c:axId val="920720720"/>
      </c:barChart>
      <c:catAx>
        <c:axId val="82300624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Manufacturing Year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20720720"/>
        <c:crosses val="autoZero"/>
        <c:auto val="1"/>
        <c:lblAlgn val="ctr"/>
        <c:lblOffset val="100"/>
        <c:noMultiLvlLbl val="0"/>
      </c:catAx>
      <c:valAx>
        <c:axId val="920720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_-[$₦-471]\ * #,##0.00_-;\-[$₦-471]\ * #,##0.00_-;_-[$₦-471]\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23006240"/>
        <c:crosses val="autoZero"/>
        <c:crossBetween val="between"/>
      </c:valAx>
      <c:spPr>
        <a:noFill/>
        <a:ln>
          <a:noFill/>
        </a:ln>
        <a:effectLst/>
      </c:spPr>
    </c:plotArea>
    <c:legend>
      <c:legendPos val="r"/>
      <c:layout>
        <c:manualLayout>
          <c:xMode val="edge"/>
          <c:yMode val="edge"/>
          <c:x val="0.73443664723207325"/>
          <c:y val="0.26781553960166743"/>
          <c:w val="0.26556335276792692"/>
          <c:h val="0.3522409101435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[MIRACLE DATA ANALYSIS PROJECT EXCEL.xlsx]USED CAR TRENDS ANALYSI!PivotTable6</c:name>
    <c:fmtId val="1"/>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t>TREND</a:t>
            </a:r>
            <a:r>
              <a:rPr lang="en-US" b="1" baseline="0"/>
              <a:t> FOR NIGERIAN AND FOREIGN USED CARS</a:t>
            </a:r>
            <a:endParaRPr lang="en-US" b="1"/>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ln w="9525" cap="flat" cmpd="sng" algn="ctr">
            <a:solidFill>
              <a:schemeClr val="accent1">
                <a:shade val="95000"/>
              </a:schemeClr>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9525" cap="flat" cmpd="sng" algn="ctr">
            <a:solidFill>
              <a:schemeClr val="accent1">
                <a:shade val="95000"/>
              </a:schemeClr>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9525" cap="flat" cmpd="sng" algn="ctr">
            <a:solidFill>
              <a:schemeClr val="accent1">
                <a:shade val="95000"/>
              </a:schemeClr>
            </a:solidFill>
            <a:round/>
          </a:ln>
          <a:effectLst/>
        </c:spPr>
        <c:marker>
          <c:symbol val="circle"/>
          <c:size val="5"/>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15875" cap="rnd">
            <a:solidFill>
              <a:schemeClr val="accent1"/>
            </a:solidFill>
            <a:round/>
          </a:ln>
          <a:effectLst/>
        </c:spPr>
        <c:marker>
          <c:symbol val="circle"/>
          <c:size val="5"/>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15875" cap="rnd">
            <a:solidFill>
              <a:schemeClr val="accent1"/>
            </a:solidFill>
            <a:round/>
          </a:ln>
          <a:effectLst/>
        </c:spPr>
        <c:marker>
          <c:symbol val="circle"/>
          <c:size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5875" cap="rnd">
            <a:solidFill>
              <a:schemeClr val="accent1"/>
            </a:solidFill>
            <a:round/>
          </a:ln>
          <a:effectLst/>
        </c:spPr>
        <c:marker>
          <c:symbol val="circle"/>
          <c:size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'USED CAR TRENDS ANALYSI'!$H$4:$H$6</c:f>
              <c:strCache>
                <c:ptCount val="1"/>
                <c:pt idx="0">
                  <c:v>Foreign Used - Average of MILEAGE</c:v>
                </c:pt>
              </c:strCache>
            </c:strRef>
          </c:tx>
          <c:spPr>
            <a:ln w="9525" cap="flat" cmpd="sng" algn="ctr">
              <a:solidFill>
                <a:schemeClr val="accent1">
                  <a:shade val="95000"/>
                </a:schemeClr>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cat>
            <c:strRef>
              <c:f>'USED CAR TRENDS ANALYSI'!$G$7:$G$21</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ANALYSI'!$H$7:$H$21</c:f>
              <c:numCache>
                <c:formatCode>0</c:formatCode>
                <c:ptCount val="15"/>
                <c:pt idx="2">
                  <c:v>298736</c:v>
                </c:pt>
                <c:pt idx="3">
                  <c:v>231419.16666666666</c:v>
                </c:pt>
                <c:pt idx="4">
                  <c:v>199051.35</c:v>
                </c:pt>
                <c:pt idx="5">
                  <c:v>194773.45161290321</c:v>
                </c:pt>
                <c:pt idx="6">
                  <c:v>236975.6074074074</c:v>
                </c:pt>
                <c:pt idx="7">
                  <c:v>200809.23809523811</c:v>
                </c:pt>
                <c:pt idx="8">
                  <c:v>186522.02577319587</c:v>
                </c:pt>
                <c:pt idx="9">
                  <c:v>169102.53648068669</c:v>
                </c:pt>
                <c:pt idx="10">
                  <c:v>165855.6530612245</c:v>
                </c:pt>
                <c:pt idx="11">
                  <c:v>124162.09900990099</c:v>
                </c:pt>
                <c:pt idx="12">
                  <c:v>82889.438596491222</c:v>
                </c:pt>
                <c:pt idx="13">
                  <c:v>64594.551724137928</c:v>
                </c:pt>
                <c:pt idx="14">
                  <c:v>62076.333333333336</c:v>
                </c:pt>
              </c:numCache>
            </c:numRef>
          </c:val>
          <c:smooth val="0"/>
          <c:extLst>
            <c:ext xmlns:c16="http://schemas.microsoft.com/office/drawing/2014/chart" uri="{C3380CC4-5D6E-409C-BE32-E72D297353CC}">
              <c16:uniqueId val="{00000000-245A-4C13-840F-C4D9FB808EDC}"/>
            </c:ext>
          </c:extLst>
        </c:ser>
        <c:ser>
          <c:idx val="1"/>
          <c:order val="1"/>
          <c:tx>
            <c:strRef>
              <c:f>'USED CAR TRENDS ANALYSI'!$I$4:$I$6</c:f>
              <c:strCache>
                <c:ptCount val="1"/>
                <c:pt idx="0">
                  <c:v>Foreign Used - Average of ENGINE SIZE</c:v>
                </c:pt>
              </c:strCache>
            </c:strRef>
          </c:tx>
          <c:spPr>
            <a:ln w="9525" cap="flat" cmpd="sng" algn="ctr">
              <a:solidFill>
                <a:schemeClr val="accent1">
                  <a:shade val="95000"/>
                </a:schemeClr>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cat>
            <c:strRef>
              <c:f>'USED CAR TRENDS ANALYSI'!$G$7:$G$21</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ANALYSI'!$I$7:$I$21</c:f>
              <c:numCache>
                <c:formatCode>0</c:formatCode>
                <c:ptCount val="15"/>
                <c:pt idx="2">
                  <c:v>1500</c:v>
                </c:pt>
                <c:pt idx="3">
                  <c:v>1966.6666666666667</c:v>
                </c:pt>
                <c:pt idx="4">
                  <c:v>4545</c:v>
                </c:pt>
                <c:pt idx="5">
                  <c:v>2405.4032258064517</c:v>
                </c:pt>
                <c:pt idx="6">
                  <c:v>4246.0296296296292</c:v>
                </c:pt>
                <c:pt idx="7">
                  <c:v>3672.9220779220777</c:v>
                </c:pt>
                <c:pt idx="8">
                  <c:v>5024.2113402061859</c:v>
                </c:pt>
                <c:pt idx="9">
                  <c:v>2908.7467811158799</c:v>
                </c:pt>
                <c:pt idx="10">
                  <c:v>4122.666666666667</c:v>
                </c:pt>
                <c:pt idx="11">
                  <c:v>3337.6237623762377</c:v>
                </c:pt>
                <c:pt idx="12">
                  <c:v>5025.7894736842109</c:v>
                </c:pt>
                <c:pt idx="13">
                  <c:v>2453.6206896551726</c:v>
                </c:pt>
                <c:pt idx="14">
                  <c:v>2900</c:v>
                </c:pt>
              </c:numCache>
            </c:numRef>
          </c:val>
          <c:smooth val="0"/>
          <c:extLst>
            <c:ext xmlns:c16="http://schemas.microsoft.com/office/drawing/2014/chart" uri="{C3380CC4-5D6E-409C-BE32-E72D297353CC}">
              <c16:uniqueId val="{00000001-245A-4C13-840F-C4D9FB808EDC}"/>
            </c:ext>
          </c:extLst>
        </c:ser>
        <c:ser>
          <c:idx val="2"/>
          <c:order val="2"/>
          <c:tx>
            <c:strRef>
              <c:f>'USED CAR TRENDS ANALYSI'!$J$4:$J$6</c:f>
              <c:strCache>
                <c:ptCount val="1"/>
                <c:pt idx="0">
                  <c:v>Foreign Used - Sum of FUEL EFFICIENCY</c:v>
                </c:pt>
              </c:strCache>
            </c:strRef>
          </c:tx>
          <c:spPr>
            <a:ln w="9525" cap="flat" cmpd="sng" algn="ctr">
              <a:solidFill>
                <a:schemeClr val="accent1">
                  <a:shade val="95000"/>
                </a:schemeClr>
              </a:solidFill>
              <a:round/>
            </a:ln>
            <a:effectLst/>
          </c:spPr>
          <c:marker>
            <c:symbol val="circle"/>
            <c:size val="5"/>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cat>
            <c:strRef>
              <c:f>'USED CAR TRENDS ANALYSI'!$G$7:$G$21</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ANALYSI'!$J$7:$J$21</c:f>
              <c:numCache>
                <c:formatCode>0</c:formatCode>
                <c:ptCount val="15"/>
                <c:pt idx="2">
                  <c:v>484.17504051863858</c:v>
                </c:pt>
                <c:pt idx="3">
                  <c:v>2250.4294975688817</c:v>
                </c:pt>
                <c:pt idx="4">
                  <c:v>6452.231766612641</c:v>
                </c:pt>
                <c:pt idx="5">
                  <c:v>19572.048622366292</c:v>
                </c:pt>
                <c:pt idx="6">
                  <c:v>51850.416531604555</c:v>
                </c:pt>
                <c:pt idx="7">
                  <c:v>75181.41653160454</c:v>
                </c:pt>
                <c:pt idx="8">
                  <c:v>58647.119935170202</c:v>
                </c:pt>
                <c:pt idx="9">
                  <c:v>63858.81847649924</c:v>
                </c:pt>
                <c:pt idx="10">
                  <c:v>39515.04213938411</c:v>
                </c:pt>
                <c:pt idx="11">
                  <c:v>20324.752025931928</c:v>
                </c:pt>
                <c:pt idx="12">
                  <c:v>7657.5332252836306</c:v>
                </c:pt>
                <c:pt idx="13">
                  <c:v>3036.0486223662883</c:v>
                </c:pt>
                <c:pt idx="14">
                  <c:v>603.65964343598057</c:v>
                </c:pt>
              </c:numCache>
            </c:numRef>
          </c:val>
          <c:smooth val="0"/>
          <c:extLst>
            <c:ext xmlns:c16="http://schemas.microsoft.com/office/drawing/2014/chart" uri="{C3380CC4-5D6E-409C-BE32-E72D297353CC}">
              <c16:uniqueId val="{00000002-245A-4C13-840F-C4D9FB808EDC}"/>
            </c:ext>
          </c:extLst>
        </c:ser>
        <c:ser>
          <c:idx val="3"/>
          <c:order val="3"/>
          <c:tx>
            <c:strRef>
              <c:f>'USED CAR TRENDS ANALYSI'!$K$4:$K$6</c:f>
              <c:strCache>
                <c:ptCount val="1"/>
                <c:pt idx="0">
                  <c:v>Nigerian Used - Average of MILEAGE</c:v>
                </c:pt>
              </c:strCache>
            </c:strRef>
          </c:tx>
          <c:spPr>
            <a:ln w="15875" cap="rnd">
              <a:solidFill>
                <a:schemeClr val="accent4"/>
              </a:solidFill>
              <a:round/>
            </a:ln>
            <a:effectLst/>
          </c:spPr>
          <c:marker>
            <c:symbol val="circle"/>
            <c:size val="5"/>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cat>
            <c:strRef>
              <c:f>'USED CAR TRENDS ANALYSI'!$G$7:$G$21</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ANALYSI'!$K$7:$K$21</c:f>
              <c:numCache>
                <c:formatCode>0</c:formatCode>
                <c:ptCount val="15"/>
                <c:pt idx="0">
                  <c:v>292054</c:v>
                </c:pt>
                <c:pt idx="1">
                  <c:v>215064.83333333334</c:v>
                </c:pt>
                <c:pt idx="2">
                  <c:v>277016.17647058825</c:v>
                </c:pt>
                <c:pt idx="3">
                  <c:v>294786.49180327868</c:v>
                </c:pt>
                <c:pt idx="4">
                  <c:v>250060.33333333334</c:v>
                </c:pt>
                <c:pt idx="5">
                  <c:v>222651.43055555556</c:v>
                </c:pt>
                <c:pt idx="6">
                  <c:v>205068.87244897959</c:v>
                </c:pt>
                <c:pt idx="7">
                  <c:v>191401.1622574956</c:v>
                </c:pt>
                <c:pt idx="8">
                  <c:v>200567.72968197879</c:v>
                </c:pt>
                <c:pt idx="9">
                  <c:v>150434.68263473053</c:v>
                </c:pt>
                <c:pt idx="10">
                  <c:v>126937.03370786516</c:v>
                </c:pt>
                <c:pt idx="11">
                  <c:v>102529.06976744186</c:v>
                </c:pt>
                <c:pt idx="12">
                  <c:v>88545.066666666666</c:v>
                </c:pt>
                <c:pt idx="13">
                  <c:v>60280.6</c:v>
                </c:pt>
                <c:pt idx="14">
                  <c:v>42923.7</c:v>
                </c:pt>
              </c:numCache>
            </c:numRef>
          </c:val>
          <c:smooth val="0"/>
          <c:extLst>
            <c:ext xmlns:c16="http://schemas.microsoft.com/office/drawing/2014/chart" uri="{C3380CC4-5D6E-409C-BE32-E72D297353CC}">
              <c16:uniqueId val="{00000000-2C49-4500-A118-7599B91FFE2D}"/>
            </c:ext>
          </c:extLst>
        </c:ser>
        <c:ser>
          <c:idx val="4"/>
          <c:order val="4"/>
          <c:tx>
            <c:strRef>
              <c:f>'USED CAR TRENDS ANALYSI'!$L$4:$L$6</c:f>
              <c:strCache>
                <c:ptCount val="1"/>
                <c:pt idx="0">
                  <c:v>Nigerian Used - Average of ENGINE SIZE</c:v>
                </c:pt>
              </c:strCache>
            </c:strRef>
          </c:tx>
          <c:spPr>
            <a:ln w="15875" cap="rnd">
              <a:solidFill>
                <a:schemeClr val="accent5"/>
              </a:solidFill>
              <a:round/>
            </a:ln>
            <a:effectLst/>
          </c:spPr>
          <c:marker>
            <c:symbol val="circle"/>
            <c:size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cat>
            <c:strRef>
              <c:f>'USED CAR TRENDS ANALYSI'!$G$7:$G$21</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ANALYSI'!$L$7:$L$21</c:f>
              <c:numCache>
                <c:formatCode>0</c:formatCode>
                <c:ptCount val="15"/>
                <c:pt idx="0">
                  <c:v>1400</c:v>
                </c:pt>
                <c:pt idx="1">
                  <c:v>1866.6666666666667</c:v>
                </c:pt>
                <c:pt idx="2">
                  <c:v>4882.3529411764703</c:v>
                </c:pt>
                <c:pt idx="3">
                  <c:v>2582.3278688524592</c:v>
                </c:pt>
                <c:pt idx="4">
                  <c:v>2792.7519379844962</c:v>
                </c:pt>
                <c:pt idx="5">
                  <c:v>2753.9027777777778</c:v>
                </c:pt>
                <c:pt idx="6">
                  <c:v>3088.0816326530612</c:v>
                </c:pt>
                <c:pt idx="7">
                  <c:v>3196.2398589065256</c:v>
                </c:pt>
                <c:pt idx="8">
                  <c:v>3228.2632508833922</c:v>
                </c:pt>
                <c:pt idx="9">
                  <c:v>3596.688622754491</c:v>
                </c:pt>
                <c:pt idx="10">
                  <c:v>2942.0449438202249</c:v>
                </c:pt>
                <c:pt idx="11">
                  <c:v>2718.2325581395348</c:v>
                </c:pt>
                <c:pt idx="12">
                  <c:v>3032.4444444444443</c:v>
                </c:pt>
                <c:pt idx="13">
                  <c:v>2642</c:v>
                </c:pt>
                <c:pt idx="14">
                  <c:v>1650</c:v>
                </c:pt>
              </c:numCache>
            </c:numRef>
          </c:val>
          <c:smooth val="0"/>
          <c:extLst>
            <c:ext xmlns:c16="http://schemas.microsoft.com/office/drawing/2014/chart" uri="{C3380CC4-5D6E-409C-BE32-E72D297353CC}">
              <c16:uniqueId val="{00000001-2C49-4500-A118-7599B91FFE2D}"/>
            </c:ext>
          </c:extLst>
        </c:ser>
        <c:ser>
          <c:idx val="5"/>
          <c:order val="5"/>
          <c:tx>
            <c:strRef>
              <c:f>'USED CAR TRENDS ANALYSI'!$M$4:$M$6</c:f>
              <c:strCache>
                <c:ptCount val="1"/>
                <c:pt idx="0">
                  <c:v>Nigerian Used - Sum of FUEL EFFICIENCY</c:v>
                </c:pt>
              </c:strCache>
            </c:strRef>
          </c:tx>
          <c:spPr>
            <a:ln w="15875" cap="rnd">
              <a:solidFill>
                <a:schemeClr val="accent6"/>
              </a:solidFill>
              <a:round/>
            </a:ln>
            <a:effectLst/>
          </c:spPr>
          <c:marker>
            <c:symbol val="circle"/>
            <c:size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cat>
            <c:strRef>
              <c:f>'USED CAR TRENDS ANALYSI'!$G$7:$G$21</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ANALYSI'!$M$7:$M$21</c:f>
              <c:numCache>
                <c:formatCode>0</c:formatCode>
                <c:ptCount val="15"/>
                <c:pt idx="0">
                  <c:v>946.69043760129659</c:v>
                </c:pt>
                <c:pt idx="1">
                  <c:v>2091.3922204213936</c:v>
                </c:pt>
                <c:pt idx="2">
                  <c:v>7632.5364667747153</c:v>
                </c:pt>
                <c:pt idx="3">
                  <c:v>29144.207455429492</c:v>
                </c:pt>
                <c:pt idx="4">
                  <c:v>52281.658022690397</c:v>
                </c:pt>
                <c:pt idx="5">
                  <c:v>103928.05834683951</c:v>
                </c:pt>
                <c:pt idx="6">
                  <c:v>130286.86871961098</c:v>
                </c:pt>
                <c:pt idx="7">
                  <c:v>175890.53322528384</c:v>
                </c:pt>
                <c:pt idx="8">
                  <c:v>183989.19773095587</c:v>
                </c:pt>
                <c:pt idx="9">
                  <c:v>81434.658022690404</c:v>
                </c:pt>
                <c:pt idx="10">
                  <c:v>54930.612641815242</c:v>
                </c:pt>
                <c:pt idx="11">
                  <c:v>28581.847649918956</c:v>
                </c:pt>
                <c:pt idx="12">
                  <c:v>6457.905996758509</c:v>
                </c:pt>
                <c:pt idx="13">
                  <c:v>976.99513776337119</c:v>
                </c:pt>
                <c:pt idx="14">
                  <c:v>695.68395461912473</c:v>
                </c:pt>
              </c:numCache>
            </c:numRef>
          </c:val>
          <c:smooth val="0"/>
          <c:extLst>
            <c:ext xmlns:c16="http://schemas.microsoft.com/office/drawing/2014/chart" uri="{C3380CC4-5D6E-409C-BE32-E72D297353CC}">
              <c16:uniqueId val="{00000002-2C49-4500-A118-7599B91FFE2D}"/>
            </c:ext>
          </c:extLst>
        </c:ser>
        <c:dLbls>
          <c:showLegendKey val="0"/>
          <c:showVal val="0"/>
          <c:showCatName val="0"/>
          <c:showSerName val="0"/>
          <c:showPercent val="0"/>
          <c:showBubbleSize val="0"/>
        </c:dLbls>
        <c:marker val="1"/>
        <c:smooth val="0"/>
        <c:axId val="932455120"/>
        <c:axId val="932790080"/>
      </c:lineChart>
      <c:catAx>
        <c:axId val="93245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32790080"/>
        <c:crosses val="autoZero"/>
        <c:auto val="1"/>
        <c:lblAlgn val="ctr"/>
        <c:lblOffset val="100"/>
        <c:noMultiLvlLbl val="0"/>
      </c:catAx>
      <c:valAx>
        <c:axId val="9327900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32455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[MIRACLE DATA ANALYSIS PROJECT EXCEL.xlsx]MIDDLE-INCOME EARNERS ANALYSIS!PivotTable8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Middle-income Earners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'MIDDLE-INCOME EARNERS ANALYSIS'!$G$4:$G$5</c:f>
              <c:strCache>
                <c:ptCount val="1"/>
                <c:pt idx="0">
                  <c:v>middle-income earners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147-4F85-99B2-B0BA46093BE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147-4F85-99B2-B0BA46093BE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147-4F85-99B2-B0BA46093BE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D147-4F85-99B2-B0BA46093BE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D147-4F85-99B2-B0BA46093BEC}"/>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D147-4F85-99B2-B0BA46093BEC}"/>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D147-4F85-99B2-B0BA46093BEC}"/>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D147-4F85-99B2-B0BA46093BEC}"/>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D147-4F85-99B2-B0BA46093BEC}"/>
              </c:ext>
            </c:extLst>
          </c:dPt>
          <c:cat>
            <c:multiLvlStrRef>
              <c:f>'MIDDLE-INCOME EARNERS ANALYSIS'!$F$6:$F$20</c:f>
              <c:multiLvlStrCache>
                <c:ptCount val="9"/>
                <c:lvl>
                  <c:pt idx="0">
                    <c:v>SUV</c:v>
                  </c:pt>
                  <c:pt idx="1">
                    <c:v>HYBRID</c:v>
                  </c:pt>
                  <c:pt idx="2">
                    <c:v>RX</c:v>
                  </c:pt>
                  <c:pt idx="3">
                    <c:v>SUV</c:v>
                  </c:pt>
                  <c:pt idx="4">
                    <c:v>HYBRID</c:v>
                  </c:pt>
                  <c:pt idx="5">
                    <c:v>RX</c:v>
                  </c:pt>
                  <c:pt idx="6">
                    <c:v>SUV</c:v>
                  </c:pt>
                  <c:pt idx="7">
                    <c:v>SUV</c:v>
                  </c:pt>
                  <c:pt idx="8">
                    <c:v>SUV</c:v>
                  </c:pt>
                </c:lvl>
                <c:lvl>
                  <c:pt idx="0">
                    <c:v>Toyota</c:v>
                  </c:pt>
                  <c:pt idx="1">
                    <c:v>Mercedes-Benz</c:v>
                  </c:pt>
                  <c:pt idx="4">
                    <c:v>Lexus</c:v>
                  </c:pt>
                  <c:pt idx="7">
                    <c:v>Honda</c:v>
                  </c:pt>
                  <c:pt idx="8">
                    <c:v>Hyundai</c:v>
                  </c:pt>
                </c:lvl>
              </c:multiLvlStrCache>
            </c:multiLvlStrRef>
          </c:cat>
          <c:val>
            <c:numRef>
              <c:f>'MIDDLE-INCOME EARNERS ANALYSIS'!$G$6:$G$20</c:f>
              <c:numCache>
                <c:formatCode>_-[$₦-468]\ * #,##0_-;\-[$₦-468]\ * #,##0_-;_-[$₦-468]\ * "-"??_-;_-@_-</c:formatCode>
                <c:ptCount val="9"/>
                <c:pt idx="0">
                  <c:v>1476598750</c:v>
                </c:pt>
                <c:pt idx="1">
                  <c:v>20580000</c:v>
                </c:pt>
                <c:pt idx="2">
                  <c:v>20470000</c:v>
                </c:pt>
                <c:pt idx="3">
                  <c:v>823621500</c:v>
                </c:pt>
                <c:pt idx="4">
                  <c:v>6506000</c:v>
                </c:pt>
                <c:pt idx="5">
                  <c:v>33988000</c:v>
                </c:pt>
                <c:pt idx="6">
                  <c:v>598625900</c:v>
                </c:pt>
                <c:pt idx="7">
                  <c:v>285302000</c:v>
                </c:pt>
                <c:pt idx="8">
                  <c:v>257379000</c:v>
                </c:pt>
              </c:numCache>
            </c:numRef>
          </c:val>
          <c:extLst>
            <c:ext xmlns:c16="http://schemas.microsoft.com/office/drawing/2014/chart" uri="{C3380CC4-5D6E-409C-BE32-E72D297353CC}">
              <c16:uniqueId val="{00000012-4E39-45E5-B2DF-E136792312C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[MIRACLE DATA ANALYSIS PROJECT EXCEL.xlsx]FUEL EFFICIENT CARS ANALYSIS!PivotTable2</c:name>
    <c:fmtId val="4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EFFIECIENT CARS FOR MIDDLE-INCOME EARNERS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'FUEL EFFICIENT CARS ANALYSIS'!$H$3:$H$4</c:f>
              <c:strCache>
                <c:ptCount val="1"/>
                <c:pt idx="0">
                  <c:v>middle-income earners</c:v>
                </c:pt>
              </c:strCache>
            </c:strRef>
          </c:tx>
          <c:spPr>
            <a:solidFill>
              <a:schemeClr val="accent1"/>
            </a:solidFill>
            <a:ln>
              <a:noFill/>
            </a:ln>
            <a:effectLst/>
          </c:spPr>
          <c:invertIfNegative val="0"/>
          <c:cat>
            <c:strRef>
              <c:f>'FUEL EFFICIENT CARS ANALYSIS'!$G$5:$G$10</c:f>
              <c:strCache>
                <c:ptCount val="5"/>
                <c:pt idx="0">
                  <c:v>Ford</c:v>
                </c:pt>
                <c:pt idx="1">
                  <c:v>Honda</c:v>
                </c:pt>
                <c:pt idx="2">
                  <c:v>Lexus</c:v>
                </c:pt>
                <c:pt idx="3">
                  <c:v>Mercedes-Benz</c:v>
                </c:pt>
                <c:pt idx="4">
                  <c:v>Toyota</c:v>
                </c:pt>
              </c:strCache>
            </c:strRef>
          </c:cat>
          <c:val>
            <c:numRef>
              <c:f>'FUEL EFFICIENT CARS ANALYSIS'!$H$5:$H$10</c:f>
              <c:numCache>
                <c:formatCode>0</c:formatCode>
                <c:ptCount val="5"/>
                <c:pt idx="0">
                  <c:v>11032.481361426255</c:v>
                </c:pt>
                <c:pt idx="1">
                  <c:v>7750.9902755267431</c:v>
                </c:pt>
                <c:pt idx="2">
                  <c:v>22113.771474878442</c:v>
                </c:pt>
                <c:pt idx="3">
                  <c:v>26122.048622366296</c:v>
                </c:pt>
                <c:pt idx="4">
                  <c:v>47093.912479740684</c:v>
                </c:pt>
              </c:numCache>
            </c:numRef>
          </c:val>
          <c:extLst>
            <c:ext xmlns:c16="http://schemas.microsoft.com/office/drawing/2014/chart" uri="{C3380CC4-5D6E-409C-BE32-E72D297353CC}">
              <c16:uniqueId val="{00000000-1310-4021-9059-5262F5D8DF0E}"/>
            </c:ext>
          </c:extLst>
        </c:ser>
        <c:dLbls>
          <c:showLegendKey val="0"/>
          <c:showVal val="0"/>
          <c:showCatName val="0"/>
          <c:showSerName val="0"/>
          <c:showPercent val="0"/>
          <c:showBubbleSize val="0"/>
        </c:dLbls>
        <c:gapWidth val="219"/>
        <c:overlap val="-27"/>
        <c:axId val="1442235871"/>
        <c:axId val="1401329151"/>
      </c:barChart>
      <c:catAx>
        <c:axId val="144223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329151"/>
        <c:crosses val="autoZero"/>
        <c:auto val="1"/>
        <c:lblAlgn val="ctr"/>
        <c:lblOffset val="100"/>
        <c:noMultiLvlLbl val="0"/>
      </c:catAx>
      <c:valAx>
        <c:axId val="14013291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35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[MIRACLE DATA ANALYSIS PROJECT EXCEL.xlsx]LUXURY CAR ANALYSIS!PivotTable7</c:name>
    <c:fmtId val="3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5.1201714968874962E-2"/>
          <c:y val="0.21332934648991661"/>
          <c:w val="0.53983042695579286"/>
          <c:h val="0.6525798199275723"/>
        </c:manualLayout>
      </c:layout>
      <c:doughnutChart>
        <c:varyColors val="1"/>
        <c:ser>
          <c:idx val="0"/>
          <c:order val="0"/>
          <c:tx>
            <c:strRef>
              <c:f>'LUXURY CAR ANALYSIS'!$C$16</c:f>
              <c:strCache>
                <c:ptCount val="1"/>
                <c:pt idx="0">
                  <c:v>Sum of ENGINE SIZE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AF53-40E6-A351-4D1F3379E2C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AF53-40E6-A351-4D1F3379E2C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AF53-40E6-A351-4D1F3379E2C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AF53-40E6-A351-4D1F3379E2C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AF53-40E6-A351-4D1F3379E2C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AF53-40E6-A351-4D1F3379E2C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AF53-40E6-A351-4D1F3379E2C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AF53-40E6-A351-4D1F3379E2C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AF53-40E6-A351-4D1F3379E2C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AF53-40E6-A351-4D1F3379E2CE}"/>
              </c:ext>
            </c:extLst>
          </c:dPt>
          <c:cat>
            <c:multiLvlStrRef>
              <c:f>'LUXURY CAR ANALYSIS'!$B$17:$B$30</c:f>
              <c:multiLvlStrCache>
                <c:ptCount val="10"/>
                <c:lvl>
                  <c:pt idx="0">
                    <c:v>Automatic</c:v>
                  </c:pt>
                  <c:pt idx="1">
                    <c:v>Manual</c:v>
                  </c:pt>
                  <c:pt idx="2">
                    <c:v>AMT</c:v>
                  </c:pt>
                  <c:pt idx="3">
                    <c:v>Automatic</c:v>
                  </c:pt>
                  <c:pt idx="4">
                    <c:v>CVT</c:v>
                  </c:pt>
                  <c:pt idx="5">
                    <c:v>Manual</c:v>
                  </c:pt>
                  <c:pt idx="6">
                    <c:v>AMT</c:v>
                  </c:pt>
                  <c:pt idx="7">
                    <c:v>Automatic</c:v>
                  </c:pt>
                  <c:pt idx="8">
                    <c:v>CVT</c:v>
                  </c:pt>
                  <c:pt idx="9">
                    <c:v>Manual</c:v>
                  </c:pt>
                </c:lvl>
                <c:lvl>
                  <c:pt idx="0">
                    <c:v>Brand New</c:v>
                  </c:pt>
                  <c:pt idx="2">
                    <c:v>Foreign Used</c:v>
                  </c:pt>
                  <c:pt idx="6">
                    <c:v>Nigerian Used</c:v>
                  </c:pt>
                </c:lvl>
              </c:multiLvlStrCache>
            </c:multiLvlStrRef>
          </c:cat>
          <c:val>
            <c:numRef>
              <c:f>'LUXURY CAR ANALYSIS'!$C$17:$C$30</c:f>
              <c:numCache>
                <c:formatCode>0</c:formatCode>
                <c:ptCount val="10"/>
                <c:pt idx="0">
                  <c:v>7102</c:v>
                </c:pt>
                <c:pt idx="1">
                  <c:v>1600</c:v>
                </c:pt>
                <c:pt idx="2">
                  <c:v>5900</c:v>
                </c:pt>
                <c:pt idx="3">
                  <c:v>4025416</c:v>
                </c:pt>
                <c:pt idx="4">
                  <c:v>19470</c:v>
                </c:pt>
                <c:pt idx="5">
                  <c:v>594800</c:v>
                </c:pt>
                <c:pt idx="6">
                  <c:v>38900</c:v>
                </c:pt>
                <c:pt idx="7">
                  <c:v>8467753</c:v>
                </c:pt>
                <c:pt idx="8">
                  <c:v>30000</c:v>
                </c:pt>
                <c:pt idx="9">
                  <c:v>354987</c:v>
                </c:pt>
              </c:numCache>
            </c:numRef>
          </c:val>
          <c:extLst>
            <c:ext xmlns:c16="http://schemas.microsoft.com/office/drawing/2014/chart" uri="{C3380CC4-5D6E-409C-BE32-E72D297353CC}">
              <c16:uniqueId val="{00000014-AF53-40E6-A351-4D1F3379E2CE}"/>
            </c:ext>
          </c:extLst>
        </c:ser>
        <c:ser>
          <c:idx val="1"/>
          <c:order val="1"/>
          <c:tx>
            <c:strRef>
              <c:f>'LUXURY CAR ANALYSIS'!$D$16</c:f>
              <c:strCache>
                <c:ptCount val="1"/>
                <c:pt idx="0">
                  <c:v>Sum of PRICE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16-AF53-40E6-A351-4D1F3379E2C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18-AF53-40E6-A351-4D1F3379E2C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1A-AF53-40E6-A351-4D1F3379E2C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1C-AF53-40E6-A351-4D1F3379E2C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1E-AF53-40E6-A351-4D1F3379E2C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20-AF53-40E6-A351-4D1F3379E2C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22-AF53-40E6-A351-4D1F3379E2C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24-AF53-40E6-A351-4D1F3379E2C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26-AF53-40E6-A351-4D1F3379E2C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28-AF53-40E6-A351-4D1F3379E2CE}"/>
              </c:ext>
            </c:extLst>
          </c:dPt>
          <c:cat>
            <c:multiLvlStrRef>
              <c:f>'LUXURY CAR ANALYSIS'!$B$17:$B$30</c:f>
              <c:multiLvlStrCache>
                <c:ptCount val="10"/>
                <c:lvl>
                  <c:pt idx="0">
                    <c:v>Automatic</c:v>
                  </c:pt>
                  <c:pt idx="1">
                    <c:v>Manual</c:v>
                  </c:pt>
                  <c:pt idx="2">
                    <c:v>AMT</c:v>
                  </c:pt>
                  <c:pt idx="3">
                    <c:v>Automatic</c:v>
                  </c:pt>
                  <c:pt idx="4">
                    <c:v>CVT</c:v>
                  </c:pt>
                  <c:pt idx="5">
                    <c:v>Manual</c:v>
                  </c:pt>
                  <c:pt idx="6">
                    <c:v>AMT</c:v>
                  </c:pt>
                  <c:pt idx="7">
                    <c:v>Automatic</c:v>
                  </c:pt>
                  <c:pt idx="8">
                    <c:v>CVT</c:v>
                  </c:pt>
                  <c:pt idx="9">
                    <c:v>Manual</c:v>
                  </c:pt>
                </c:lvl>
                <c:lvl>
                  <c:pt idx="0">
                    <c:v>Brand New</c:v>
                  </c:pt>
                  <c:pt idx="2">
                    <c:v>Foreign Used</c:v>
                  </c:pt>
                  <c:pt idx="6">
                    <c:v>Nigerian Used</c:v>
                  </c:pt>
                </c:lvl>
              </c:multiLvlStrCache>
            </c:multiLvlStrRef>
          </c:cat>
          <c:val>
            <c:numRef>
              <c:f>'LUXURY CAR ANALYSIS'!$D$17:$D$30</c:f>
              <c:numCache>
                <c:formatCode>_-[$₦-468]\ * #,##0_-;\-[$₦-468]\ * #,##0_-;_-[$₦-468]\ * "-"??_-;_-@_-</c:formatCode>
                <c:ptCount val="10"/>
                <c:pt idx="0">
                  <c:v>132135000</c:v>
                </c:pt>
                <c:pt idx="1">
                  <c:v>1365000</c:v>
                </c:pt>
                <c:pt idx="2">
                  <c:v>13335000</c:v>
                </c:pt>
                <c:pt idx="3">
                  <c:v>7207209533</c:v>
                </c:pt>
                <c:pt idx="4">
                  <c:v>68250000</c:v>
                </c:pt>
                <c:pt idx="5">
                  <c:v>241704300</c:v>
                </c:pt>
                <c:pt idx="6">
                  <c:v>31137500</c:v>
                </c:pt>
                <c:pt idx="7">
                  <c:v>9419302666</c:v>
                </c:pt>
                <c:pt idx="8">
                  <c:v>37800000</c:v>
                </c:pt>
                <c:pt idx="9">
                  <c:v>338684250</c:v>
                </c:pt>
              </c:numCache>
            </c:numRef>
          </c:val>
          <c:extLst>
            <c:ext xmlns:c16="http://schemas.microsoft.com/office/drawing/2014/chart" uri="{C3380CC4-5D6E-409C-BE32-E72D297353CC}">
              <c16:uniqueId val="{00000029-AF53-40E6-A351-4D1F3379E2CE}"/>
            </c:ext>
          </c:extLst>
        </c:ser>
        <c:ser>
          <c:idx val="2"/>
          <c:order val="2"/>
          <c:tx>
            <c:strRef>
              <c:f>'LUXURY CAR ANALYSIS'!$E$16</c:f>
              <c:strCache>
                <c:ptCount val="1"/>
                <c:pt idx="0">
                  <c:v>Average of FUEL EFFICIENCY</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2B-AF53-40E6-A351-4D1F3379E2C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2D-AF53-40E6-A351-4D1F3379E2C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2F-AF53-40E6-A351-4D1F3379E2C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31-AF53-40E6-A351-4D1F3379E2C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33-AF53-40E6-A351-4D1F3379E2C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35-AF53-40E6-A351-4D1F3379E2C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37-AF53-40E6-A351-4D1F3379E2C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39-AF53-40E6-A351-4D1F3379E2C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3B-AF53-40E6-A351-4D1F3379E2C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3D-AF53-40E6-A351-4D1F3379E2CE}"/>
              </c:ext>
            </c:extLst>
          </c:dPt>
          <c:cat>
            <c:multiLvlStrRef>
              <c:f>'LUXURY CAR ANALYSIS'!$B$17:$B$30</c:f>
              <c:multiLvlStrCache>
                <c:ptCount val="10"/>
                <c:lvl>
                  <c:pt idx="0">
                    <c:v>Automatic</c:v>
                  </c:pt>
                  <c:pt idx="1">
                    <c:v>Manual</c:v>
                  </c:pt>
                  <c:pt idx="2">
                    <c:v>AMT</c:v>
                  </c:pt>
                  <c:pt idx="3">
                    <c:v>Automatic</c:v>
                  </c:pt>
                  <c:pt idx="4">
                    <c:v>CVT</c:v>
                  </c:pt>
                  <c:pt idx="5">
                    <c:v>Manual</c:v>
                  </c:pt>
                  <c:pt idx="6">
                    <c:v>AMT</c:v>
                  </c:pt>
                  <c:pt idx="7">
                    <c:v>Automatic</c:v>
                  </c:pt>
                  <c:pt idx="8">
                    <c:v>CVT</c:v>
                  </c:pt>
                  <c:pt idx="9">
                    <c:v>Manual</c:v>
                  </c:pt>
                </c:lvl>
                <c:lvl>
                  <c:pt idx="0">
                    <c:v>Brand New</c:v>
                  </c:pt>
                  <c:pt idx="2">
                    <c:v>Foreign Used</c:v>
                  </c:pt>
                  <c:pt idx="6">
                    <c:v>Nigerian Used</c:v>
                  </c:pt>
                </c:lvl>
              </c:multiLvlStrCache>
            </c:multiLvlStrRef>
          </c:cat>
          <c:val>
            <c:numRef>
              <c:f>'LUXURY CAR ANALYSIS'!$E$17:$E$30</c:f>
              <c:numCache>
                <c:formatCode>0</c:formatCode>
                <c:ptCount val="10"/>
                <c:pt idx="0">
                  <c:v>133.60102647217721</c:v>
                </c:pt>
                <c:pt idx="1">
                  <c:v>165.94327390599676</c:v>
                </c:pt>
                <c:pt idx="2">
                  <c:v>151.9513776337115</c:v>
                </c:pt>
                <c:pt idx="3">
                  <c:v>284.43669666171428</c:v>
                </c:pt>
                <c:pt idx="4">
                  <c:v>235.34943273905998</c:v>
                </c:pt>
                <c:pt idx="5">
                  <c:v>329.4003520929972</c:v>
                </c:pt>
                <c:pt idx="6">
                  <c:v>233.75701284129167</c:v>
                </c:pt>
                <c:pt idx="7">
                  <c:v>300.06326010414602</c:v>
                </c:pt>
                <c:pt idx="8">
                  <c:v>213.54619124797406</c:v>
                </c:pt>
                <c:pt idx="9">
                  <c:v>306.92874340693822</c:v>
                </c:pt>
              </c:numCache>
            </c:numRef>
          </c:val>
          <c:extLst>
            <c:ext xmlns:c16="http://schemas.microsoft.com/office/drawing/2014/chart" uri="{C3380CC4-5D6E-409C-BE32-E72D297353CC}">
              <c16:uniqueId val="{0000003E-AF53-40E6-A351-4D1F3379E2C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[MIRACLE DATA ANALYSIS PROJECT EXCEL.xlsx]LUXURY CAR ANALYSIS!PivotTable7</c:name>
    <c:fmtId val="3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LUXURY</a:t>
            </a:r>
            <a:r>
              <a:rPr lang="en-US" baseline="0"/>
              <a:t> CARS FOR POLITICIANS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'LUXURY CAR ANALYSIS'!$D$16</c:f>
              <c:strCache>
                <c:ptCount val="1"/>
                <c:pt idx="0">
                  <c:v>Sum of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multiLvlStrRef>
              <c:f>'LUXURY CAR ANALYSIS'!$B$17:$B$30</c:f>
              <c:multiLvlStrCache>
                <c:ptCount val="10"/>
                <c:lvl>
                  <c:pt idx="0">
                    <c:v>Automatic</c:v>
                  </c:pt>
                  <c:pt idx="1">
                    <c:v>Manual</c:v>
                  </c:pt>
                  <c:pt idx="2">
                    <c:v>AMT</c:v>
                  </c:pt>
                  <c:pt idx="3">
                    <c:v>Automatic</c:v>
                  </c:pt>
                  <c:pt idx="4">
                    <c:v>CVT</c:v>
                  </c:pt>
                  <c:pt idx="5">
                    <c:v>Manual</c:v>
                  </c:pt>
                  <c:pt idx="6">
                    <c:v>AMT</c:v>
                  </c:pt>
                  <c:pt idx="7">
                    <c:v>Automatic</c:v>
                  </c:pt>
                  <c:pt idx="8">
                    <c:v>CVT</c:v>
                  </c:pt>
                  <c:pt idx="9">
                    <c:v>Manual</c:v>
                  </c:pt>
                </c:lvl>
                <c:lvl>
                  <c:pt idx="0">
                    <c:v>Brand New</c:v>
                  </c:pt>
                  <c:pt idx="2">
                    <c:v>Foreign Used</c:v>
                  </c:pt>
                  <c:pt idx="6">
                    <c:v>Nigerian Used</c:v>
                  </c:pt>
                </c:lvl>
              </c:multiLvlStrCache>
            </c:multiLvlStrRef>
          </c:cat>
          <c:val>
            <c:numRef>
              <c:f>'LUXURY CAR ANALYSIS'!$D$17:$D$30</c:f>
              <c:numCache>
                <c:formatCode>_-[$₦-468]\ * #,##0_-;\-[$₦-468]\ * #,##0_-;_-[$₦-468]\ * "-"??_-;_-@_-</c:formatCode>
                <c:ptCount val="10"/>
                <c:pt idx="0">
                  <c:v>132135000</c:v>
                </c:pt>
                <c:pt idx="1">
                  <c:v>1365000</c:v>
                </c:pt>
                <c:pt idx="2">
                  <c:v>13335000</c:v>
                </c:pt>
                <c:pt idx="3">
                  <c:v>7207209533</c:v>
                </c:pt>
                <c:pt idx="4">
                  <c:v>68250000</c:v>
                </c:pt>
                <c:pt idx="5">
                  <c:v>241704300</c:v>
                </c:pt>
                <c:pt idx="6">
                  <c:v>31137500</c:v>
                </c:pt>
                <c:pt idx="7">
                  <c:v>9419302666</c:v>
                </c:pt>
                <c:pt idx="8">
                  <c:v>37800000</c:v>
                </c:pt>
                <c:pt idx="9">
                  <c:v>338684250</c:v>
                </c:pt>
              </c:numCache>
            </c:numRef>
          </c:val>
          <c:extLst>
            <c:ext xmlns:c16="http://schemas.microsoft.com/office/drawing/2014/chart" uri="{C3380CC4-5D6E-409C-BE32-E72D297353CC}">
              <c16:uniqueId val="{00000000-E544-48F3-B229-9B5E67F53E94}"/>
            </c:ext>
          </c:extLst>
        </c:ser>
        <c:dLbls>
          <c:showLegendKey val="0"/>
          <c:showVal val="0"/>
          <c:showCatName val="0"/>
          <c:showSerName val="0"/>
          <c:showPercent val="0"/>
          <c:showBubbleSize val="0"/>
        </c:dLbls>
        <c:gapWidth val="219"/>
        <c:axId val="811112560"/>
        <c:axId val="920700336"/>
      </c:barChart>
      <c:lineChart>
        <c:grouping val="stacked"/>
        <c:varyColors val="0"/>
        <c:ser>
          <c:idx val="0"/>
          <c:order val="0"/>
          <c:tx>
            <c:strRef>
              <c:f>'LUXURY CAR ANALYSIS'!$C$16</c:f>
              <c:strCache>
                <c:ptCount val="1"/>
                <c:pt idx="0">
                  <c:v>Sum of ENGINE SIZE</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multiLvlStrRef>
              <c:f>'LUXURY CAR ANALYSIS'!$B$17:$B$30</c:f>
              <c:multiLvlStrCache>
                <c:ptCount val="10"/>
                <c:lvl>
                  <c:pt idx="0">
                    <c:v>Automatic</c:v>
                  </c:pt>
                  <c:pt idx="1">
                    <c:v>Manual</c:v>
                  </c:pt>
                  <c:pt idx="2">
                    <c:v>AMT</c:v>
                  </c:pt>
                  <c:pt idx="3">
                    <c:v>Automatic</c:v>
                  </c:pt>
                  <c:pt idx="4">
                    <c:v>CVT</c:v>
                  </c:pt>
                  <c:pt idx="5">
                    <c:v>Manual</c:v>
                  </c:pt>
                  <c:pt idx="6">
                    <c:v>AMT</c:v>
                  </c:pt>
                  <c:pt idx="7">
                    <c:v>Automatic</c:v>
                  </c:pt>
                  <c:pt idx="8">
                    <c:v>CVT</c:v>
                  </c:pt>
                  <c:pt idx="9">
                    <c:v>Manual</c:v>
                  </c:pt>
                </c:lvl>
                <c:lvl>
                  <c:pt idx="0">
                    <c:v>Brand New</c:v>
                  </c:pt>
                  <c:pt idx="2">
                    <c:v>Foreign Used</c:v>
                  </c:pt>
                  <c:pt idx="6">
                    <c:v>Nigerian Used</c:v>
                  </c:pt>
                </c:lvl>
              </c:multiLvlStrCache>
            </c:multiLvlStrRef>
          </c:cat>
          <c:val>
            <c:numRef>
              <c:f>'LUXURY CAR ANALYSIS'!$C$17:$C$30</c:f>
              <c:numCache>
                <c:formatCode>0</c:formatCode>
                <c:ptCount val="10"/>
                <c:pt idx="0">
                  <c:v>7102</c:v>
                </c:pt>
                <c:pt idx="1">
                  <c:v>1600</c:v>
                </c:pt>
                <c:pt idx="2">
                  <c:v>5900</c:v>
                </c:pt>
                <c:pt idx="3">
                  <c:v>4025416</c:v>
                </c:pt>
                <c:pt idx="4">
                  <c:v>19470</c:v>
                </c:pt>
                <c:pt idx="5">
                  <c:v>594800</c:v>
                </c:pt>
                <c:pt idx="6">
                  <c:v>38900</c:v>
                </c:pt>
                <c:pt idx="7">
                  <c:v>8467753</c:v>
                </c:pt>
                <c:pt idx="8">
                  <c:v>30000</c:v>
                </c:pt>
                <c:pt idx="9">
                  <c:v>354987</c:v>
                </c:pt>
              </c:numCache>
            </c:numRef>
          </c:val>
          <c:smooth val="0"/>
          <c:extLst>
            <c:ext xmlns:c16="http://schemas.microsoft.com/office/drawing/2014/chart" uri="{C3380CC4-5D6E-409C-BE32-E72D297353CC}">
              <c16:uniqueId val="{00000001-E544-48F3-B229-9B5E67F53E94}"/>
            </c:ext>
          </c:extLst>
        </c:ser>
        <c:dLbls>
          <c:showLegendKey val="0"/>
          <c:showVal val="0"/>
          <c:showCatName val="0"/>
          <c:showSerName val="0"/>
          <c:showPercent val="0"/>
          <c:showBubbleSize val="0"/>
        </c:dLbls>
        <c:marker val="1"/>
        <c:smooth val="0"/>
        <c:axId val="811112560"/>
        <c:axId val="920700336"/>
      </c:lineChart>
      <c:lineChart>
        <c:grouping val="standard"/>
        <c:varyColors val="0"/>
        <c:ser>
          <c:idx val="2"/>
          <c:order val="2"/>
          <c:tx>
            <c:strRef>
              <c:f>'LUXURY CAR ANALYSIS'!$E$16</c:f>
              <c:strCache>
                <c:ptCount val="1"/>
                <c:pt idx="0">
                  <c:v>Average of FUEL EFFICIENCY</c:v>
                </c:pt>
              </c:strCache>
            </c:strRef>
          </c:tx>
          <c:spPr>
            <a:ln w="31750" cap="rnd">
              <a:solidFill>
                <a:schemeClr val="accent3"/>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cat>
            <c:multiLvlStrRef>
              <c:f>'LUXURY CAR ANALYSIS'!$B$17:$B$30</c:f>
              <c:multiLvlStrCache>
                <c:ptCount val="10"/>
                <c:lvl>
                  <c:pt idx="0">
                    <c:v>Automatic</c:v>
                  </c:pt>
                  <c:pt idx="1">
                    <c:v>Manual</c:v>
                  </c:pt>
                  <c:pt idx="2">
                    <c:v>AMT</c:v>
                  </c:pt>
                  <c:pt idx="3">
                    <c:v>Automatic</c:v>
                  </c:pt>
                  <c:pt idx="4">
                    <c:v>CVT</c:v>
                  </c:pt>
                  <c:pt idx="5">
                    <c:v>Manual</c:v>
                  </c:pt>
                  <c:pt idx="6">
                    <c:v>AMT</c:v>
                  </c:pt>
                  <c:pt idx="7">
                    <c:v>Automatic</c:v>
                  </c:pt>
                  <c:pt idx="8">
                    <c:v>CVT</c:v>
                  </c:pt>
                  <c:pt idx="9">
                    <c:v>Manual</c:v>
                  </c:pt>
                </c:lvl>
                <c:lvl>
                  <c:pt idx="0">
                    <c:v>Brand New</c:v>
                  </c:pt>
                  <c:pt idx="2">
                    <c:v>Foreign Used</c:v>
                  </c:pt>
                  <c:pt idx="6">
                    <c:v>Nigerian Used</c:v>
                  </c:pt>
                </c:lvl>
              </c:multiLvlStrCache>
            </c:multiLvlStrRef>
          </c:cat>
          <c:val>
            <c:numRef>
              <c:f>'LUXURY CAR ANALYSIS'!$E$17:$E$30</c:f>
              <c:numCache>
                <c:formatCode>0</c:formatCode>
                <c:ptCount val="10"/>
                <c:pt idx="0">
                  <c:v>133.60102647217721</c:v>
                </c:pt>
                <c:pt idx="1">
                  <c:v>165.94327390599676</c:v>
                </c:pt>
                <c:pt idx="2">
                  <c:v>151.9513776337115</c:v>
                </c:pt>
                <c:pt idx="3">
                  <c:v>284.43669666171428</c:v>
                </c:pt>
                <c:pt idx="4">
                  <c:v>235.34943273905998</c:v>
                </c:pt>
                <c:pt idx="5">
                  <c:v>329.4003520929972</c:v>
                </c:pt>
                <c:pt idx="6">
                  <c:v>233.75701284129167</c:v>
                </c:pt>
                <c:pt idx="7">
                  <c:v>300.06326010414602</c:v>
                </c:pt>
                <c:pt idx="8">
                  <c:v>213.54619124797406</c:v>
                </c:pt>
                <c:pt idx="9">
                  <c:v>306.92874340693822</c:v>
                </c:pt>
              </c:numCache>
            </c:numRef>
          </c:val>
          <c:smooth val="0"/>
          <c:extLst>
            <c:ext xmlns:c16="http://schemas.microsoft.com/office/drawing/2014/chart" uri="{C3380CC4-5D6E-409C-BE32-E72D297353CC}">
              <c16:uniqueId val="{00000002-E544-48F3-B229-9B5E67F53E94}"/>
            </c:ext>
          </c:extLst>
        </c:ser>
        <c:dLbls>
          <c:showLegendKey val="0"/>
          <c:showVal val="0"/>
          <c:showCatName val="0"/>
          <c:showSerName val="0"/>
          <c:showPercent val="0"/>
          <c:showBubbleSize val="0"/>
        </c:dLbls>
        <c:marker val="1"/>
        <c:smooth val="0"/>
        <c:axId val="951187424"/>
        <c:axId val="1523351408"/>
      </c:lineChart>
      <c:catAx>
        <c:axId val="8111125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0700336"/>
        <c:crosses val="autoZero"/>
        <c:auto val="1"/>
        <c:lblAlgn val="ctr"/>
        <c:lblOffset val="100"/>
        <c:noMultiLvlLbl val="0"/>
      </c:catAx>
      <c:valAx>
        <c:axId val="920700336"/>
        <c:scaling>
          <c:orientation val="minMax"/>
        </c:scaling>
        <c:delete val="0"/>
        <c:axPos val="l"/>
        <c:majorGridlines>
          <c:spPr>
            <a:ln w="9525" cap="flat" cmpd="sng" algn="ctr">
              <a:solidFill>
                <a:schemeClr val="tx2">
                  <a:lumMod val="15000"/>
                  <a:lumOff val="85000"/>
                </a:schemeClr>
              </a:solidFill>
              <a:round/>
            </a:ln>
            <a:effectLst/>
          </c:spPr>
        </c:majorGridlines>
        <c:numFmt formatCode="_-[$₦-468]\ * #,##0_-;\-[$₦-468]\ * #,##0_-;_-[$₦-468]\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11112560"/>
        <c:crosses val="autoZero"/>
        <c:crossBetween val="between"/>
      </c:valAx>
      <c:valAx>
        <c:axId val="1523351408"/>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51187424"/>
        <c:crosses val="max"/>
        <c:crossBetween val="between"/>
      </c:valAx>
      <c:catAx>
        <c:axId val="951187424"/>
        <c:scaling>
          <c:orientation val="minMax"/>
        </c:scaling>
        <c:delete val="1"/>
        <c:axPos val="b"/>
        <c:numFmt formatCode="General" sourceLinked="1"/>
        <c:majorTickMark val="none"/>
        <c:minorTickMark val="none"/>
        <c:tickLblPos val="nextTo"/>
        <c:crossAx val="152335140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[MIRACLE DATA ANALYSIS PROJECT EXCEL.xlsx]USED CAR TRENDS ANALYSI!PivotTable4</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ON FOREIGN AND NIGERIAN USED CARS</a:t>
            </a:r>
            <a:endParaRPr lang="en-US"/>
          </a:p>
        </c:rich>
      </c:tx>
      <c:layout>
        <c:manualLayout>
          <c:xMode val="edge"/>
          <c:yMode val="edge"/>
          <c:x val="0.2920364285275866"/>
          <c:y val="9.39999741720967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42214788940855"/>
          <c:y val="0.22143280972923518"/>
          <c:w val="0.49634095080220236"/>
          <c:h val="0.48568488462743592"/>
        </c:manualLayout>
      </c:layout>
      <c:barChart>
        <c:barDir val="col"/>
        <c:grouping val="clustered"/>
        <c:varyColors val="0"/>
        <c:ser>
          <c:idx val="0"/>
          <c:order val="0"/>
          <c:tx>
            <c:strRef>
              <c:f>'USED CAR TRENDS ANALYSI'!$B$4:$B$6</c:f>
              <c:strCache>
                <c:ptCount val="1"/>
                <c:pt idx="0">
                  <c:v>Foreign Used - GROUPED BY 2 YEARS</c:v>
                </c:pt>
              </c:strCache>
            </c:strRef>
          </c:tx>
          <c:spPr>
            <a:solidFill>
              <a:schemeClr val="accent1"/>
            </a:solidFill>
            <a:ln>
              <a:noFill/>
            </a:ln>
            <a:effectLst/>
          </c:spPr>
          <c:invertIfNegative val="0"/>
          <c:cat>
            <c:strRef>
              <c:f>'USED CAR TRENDS ANALYSI'!$A$7:$A$22</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ANALYSI'!$B$7:$B$22</c:f>
              <c:numCache>
                <c:formatCode>_-[$₦-471]\ * #,##0.00_-;\-[$₦-471]\ * #,##0.00_-;_-[$₦-471]\ * "-"??_-;_-@_-</c:formatCode>
                <c:ptCount val="15"/>
                <c:pt idx="2">
                  <c:v>1575000</c:v>
                </c:pt>
                <c:pt idx="3">
                  <c:v>8886000</c:v>
                </c:pt>
                <c:pt idx="4">
                  <c:v>99770000</c:v>
                </c:pt>
                <c:pt idx="5">
                  <c:v>247180306</c:v>
                </c:pt>
                <c:pt idx="6">
                  <c:v>450264000</c:v>
                </c:pt>
                <c:pt idx="7">
                  <c:v>972320327</c:v>
                </c:pt>
                <c:pt idx="8">
                  <c:v>881660750</c:v>
                </c:pt>
                <c:pt idx="9">
                  <c:v>1274872450</c:v>
                </c:pt>
                <c:pt idx="10">
                  <c:v>988234000</c:v>
                </c:pt>
                <c:pt idx="11">
                  <c:v>1131271500</c:v>
                </c:pt>
                <c:pt idx="12">
                  <c:v>660321000</c:v>
                </c:pt>
                <c:pt idx="13">
                  <c:v>608663500</c:v>
                </c:pt>
                <c:pt idx="14">
                  <c:v>205480000</c:v>
                </c:pt>
              </c:numCache>
            </c:numRef>
          </c:val>
          <c:extLst>
            <c:ext xmlns:c16="http://schemas.microsoft.com/office/drawing/2014/chart" uri="{C3380CC4-5D6E-409C-BE32-E72D297353CC}">
              <c16:uniqueId val="{00000000-32A6-472F-88BF-AB7FA3885A89}"/>
            </c:ext>
          </c:extLst>
        </c:ser>
        <c:ser>
          <c:idx val="1"/>
          <c:order val="1"/>
          <c:tx>
            <c:strRef>
              <c:f>'USED CAR TRENDS ANALYSI'!$C$4:$C$6</c:f>
              <c:strCache>
                <c:ptCount val="1"/>
                <c:pt idx="0">
                  <c:v>Foreign Used - Average of AGE</c:v>
                </c:pt>
              </c:strCache>
            </c:strRef>
          </c:tx>
          <c:spPr>
            <a:solidFill>
              <a:schemeClr val="accent2"/>
            </a:solidFill>
            <a:ln>
              <a:noFill/>
            </a:ln>
            <a:effectLst/>
          </c:spPr>
          <c:invertIfNegative val="0"/>
          <c:cat>
            <c:strRef>
              <c:f>'USED CAR TRENDS ANALYSI'!$A$7:$A$22</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ANALYSI'!$C$7:$C$22</c:f>
              <c:numCache>
                <c:formatCode>0</c:formatCode>
                <c:ptCount val="15"/>
                <c:pt idx="2">
                  <c:v>26</c:v>
                </c:pt>
                <c:pt idx="3">
                  <c:v>24</c:v>
                </c:pt>
                <c:pt idx="4">
                  <c:v>22.6</c:v>
                </c:pt>
                <c:pt idx="5">
                  <c:v>20.467741935483872</c:v>
                </c:pt>
                <c:pt idx="6">
                  <c:v>18.444444444444443</c:v>
                </c:pt>
                <c:pt idx="7">
                  <c:v>16.311688311688311</c:v>
                </c:pt>
                <c:pt idx="8">
                  <c:v>14.56701030927835</c:v>
                </c:pt>
                <c:pt idx="9">
                  <c:v>12.540772532188841</c:v>
                </c:pt>
                <c:pt idx="10">
                  <c:v>10.469387755102041</c:v>
                </c:pt>
                <c:pt idx="11">
                  <c:v>8.5049504950495045</c:v>
                </c:pt>
                <c:pt idx="12">
                  <c:v>6.5438596491228074</c:v>
                </c:pt>
                <c:pt idx="13">
                  <c:v>4.7241379310344831</c:v>
                </c:pt>
                <c:pt idx="14">
                  <c:v>3</c:v>
                </c:pt>
              </c:numCache>
            </c:numRef>
          </c:val>
          <c:extLst>
            <c:ext xmlns:c16="http://schemas.microsoft.com/office/drawing/2014/chart" uri="{C3380CC4-5D6E-409C-BE32-E72D297353CC}">
              <c16:uniqueId val="{00000001-32A6-472F-88BF-AB7FA3885A89}"/>
            </c:ext>
          </c:extLst>
        </c:ser>
        <c:ser>
          <c:idx val="2"/>
          <c:order val="2"/>
          <c:tx>
            <c:strRef>
              <c:f>'USED CAR TRENDS ANALYSI'!$D$4:$D$6</c:f>
              <c:strCache>
                <c:ptCount val="1"/>
                <c:pt idx="0">
                  <c:v>Nigerian Used - GROUPED BY 2 YEARS</c:v>
                </c:pt>
              </c:strCache>
            </c:strRef>
          </c:tx>
          <c:spPr>
            <a:solidFill>
              <a:schemeClr val="accent3"/>
            </a:solidFill>
            <a:ln>
              <a:noFill/>
            </a:ln>
            <a:effectLst/>
          </c:spPr>
          <c:invertIfNegative val="0"/>
          <c:cat>
            <c:strRef>
              <c:f>'USED CAR TRENDS ANALYSI'!$A$7:$A$22</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ANALYSI'!$D$7:$D$22</c:f>
              <c:numCache>
                <c:formatCode>_-[$₦-471]\ * #,##0.00_-;\-[$₦-471]\ * #,##0.00_-;_-[$₦-471]\ * "-"??_-;_-@_-</c:formatCode>
                <c:ptCount val="15"/>
                <c:pt idx="0">
                  <c:v>1050000</c:v>
                </c:pt>
                <c:pt idx="1">
                  <c:v>4800000</c:v>
                </c:pt>
                <c:pt idx="2">
                  <c:v>17396750</c:v>
                </c:pt>
                <c:pt idx="3">
                  <c:v>75071250</c:v>
                </c:pt>
                <c:pt idx="4">
                  <c:v>184283250</c:v>
                </c:pt>
                <c:pt idx="5">
                  <c:v>580678350</c:v>
                </c:pt>
                <c:pt idx="6">
                  <c:v>922146800</c:v>
                </c:pt>
                <c:pt idx="7">
                  <c:v>1549115240</c:v>
                </c:pt>
                <c:pt idx="8">
                  <c:v>1931790000</c:v>
                </c:pt>
                <c:pt idx="9">
                  <c:v>1436817350</c:v>
                </c:pt>
                <c:pt idx="10">
                  <c:v>1341981823</c:v>
                </c:pt>
                <c:pt idx="11">
                  <c:v>1013225500</c:v>
                </c:pt>
                <c:pt idx="12">
                  <c:v>498181000</c:v>
                </c:pt>
                <c:pt idx="13">
                  <c:v>146608103</c:v>
                </c:pt>
                <c:pt idx="14">
                  <c:v>123779000</c:v>
                </c:pt>
              </c:numCache>
            </c:numRef>
          </c:val>
          <c:extLst>
            <c:ext xmlns:c16="http://schemas.microsoft.com/office/drawing/2014/chart" uri="{C3380CC4-5D6E-409C-BE32-E72D297353CC}">
              <c16:uniqueId val="{00000000-44B6-4784-9E7E-DC92AD4310BB}"/>
            </c:ext>
          </c:extLst>
        </c:ser>
        <c:ser>
          <c:idx val="3"/>
          <c:order val="3"/>
          <c:tx>
            <c:strRef>
              <c:f>'USED CAR TRENDS ANALYSI'!$E$4:$E$6</c:f>
              <c:strCache>
                <c:ptCount val="1"/>
                <c:pt idx="0">
                  <c:v>Nigerian Used - Average of AGE</c:v>
                </c:pt>
              </c:strCache>
            </c:strRef>
          </c:tx>
          <c:spPr>
            <a:solidFill>
              <a:schemeClr val="accent4"/>
            </a:solidFill>
            <a:ln>
              <a:noFill/>
            </a:ln>
            <a:effectLst/>
          </c:spPr>
          <c:invertIfNegative val="0"/>
          <c:cat>
            <c:strRef>
              <c:f>'USED CAR TRENDS ANALYSI'!$A$7:$A$22</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ANALYSI'!$E$7:$E$22</c:f>
              <c:numCache>
                <c:formatCode>0</c:formatCode>
                <c:ptCount val="15"/>
                <c:pt idx="0">
                  <c:v>31</c:v>
                </c:pt>
                <c:pt idx="1">
                  <c:v>28.166666666666668</c:v>
                </c:pt>
                <c:pt idx="2">
                  <c:v>26.294117647058822</c:v>
                </c:pt>
                <c:pt idx="3">
                  <c:v>24.360655737704917</c:v>
                </c:pt>
                <c:pt idx="4">
                  <c:v>22.356589147286822</c:v>
                </c:pt>
                <c:pt idx="5">
                  <c:v>20.402777777777779</c:v>
                </c:pt>
                <c:pt idx="6">
                  <c:v>18.533163265306122</c:v>
                </c:pt>
                <c:pt idx="7">
                  <c:v>16.414462081128747</c:v>
                </c:pt>
                <c:pt idx="8">
                  <c:v>14.574204946996467</c:v>
                </c:pt>
                <c:pt idx="9">
                  <c:v>12.577844311377245</c:v>
                </c:pt>
                <c:pt idx="10">
                  <c:v>10.52434456928839</c:v>
                </c:pt>
                <c:pt idx="11">
                  <c:v>8.6976744186046506</c:v>
                </c:pt>
                <c:pt idx="12">
                  <c:v>6.6</c:v>
                </c:pt>
                <c:pt idx="13">
                  <c:v>4.7</c:v>
                </c:pt>
                <c:pt idx="14">
                  <c:v>2.9</c:v>
                </c:pt>
              </c:numCache>
            </c:numRef>
          </c:val>
          <c:extLst>
            <c:ext xmlns:c16="http://schemas.microsoft.com/office/drawing/2014/chart" uri="{C3380CC4-5D6E-409C-BE32-E72D297353CC}">
              <c16:uniqueId val="{00000001-44B6-4784-9E7E-DC92AD4310BB}"/>
            </c:ext>
          </c:extLst>
        </c:ser>
        <c:dLbls>
          <c:showLegendKey val="0"/>
          <c:showVal val="0"/>
          <c:showCatName val="0"/>
          <c:showSerName val="0"/>
          <c:showPercent val="0"/>
          <c:showBubbleSize val="0"/>
        </c:dLbls>
        <c:gapWidth val="219"/>
        <c:overlap val="-27"/>
        <c:axId val="823006240"/>
        <c:axId val="920720720"/>
      </c:barChart>
      <c:catAx>
        <c:axId val="823006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Manufacturing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720720"/>
        <c:crosses val="autoZero"/>
        <c:auto val="1"/>
        <c:lblAlgn val="ctr"/>
        <c:lblOffset val="100"/>
        <c:noMultiLvlLbl val="0"/>
      </c:catAx>
      <c:valAx>
        <c:axId val="920720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71]\ * #,##0.00_-;\-[$₦-471]\ * #,##0.00_-;_-[$₦-471]\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006240"/>
        <c:crosses val="autoZero"/>
        <c:crossBetween val="between"/>
      </c:valAx>
      <c:spPr>
        <a:noFill/>
        <a:ln>
          <a:noFill/>
        </a:ln>
        <a:effectLst/>
      </c:spPr>
    </c:plotArea>
    <c:legend>
      <c:legendPos val="r"/>
      <c:layout>
        <c:manualLayout>
          <c:xMode val="edge"/>
          <c:yMode val="edge"/>
          <c:x val="0.76490919787294642"/>
          <c:y val="0.25599156379118276"/>
          <c:w val="0.23509083513493781"/>
          <c:h val="0.408451054090734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[MIRACLE DATA ANALYSIS PROJECT EXCEL.xlsx]USED CAR TRENDS ANALYSI!PivotTable6</c:name>
    <c:fmtId val="9"/>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200" b="1"/>
              <a:t>TREND</a:t>
            </a:r>
            <a:r>
              <a:rPr lang="en-US" sz="1200" b="1" baseline="0"/>
              <a:t> ON FOREIGN AND NIGERIAN USED CARS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solidFill>
            <a:srgbClr val="C00000"/>
          </a:solidFill>
          <a:ln w="9525" cap="flat" cmpd="sng" algn="ctr">
            <a:solidFill>
              <a:schemeClr val="accent1">
                <a:shade val="95000"/>
              </a:schemeClr>
            </a:solidFill>
            <a:round/>
          </a:ln>
          <a:effectLst/>
        </c:spPr>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chemeClr val="accent1"/>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chemeClr val="accent1"/>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chemeClr val="accent1"/>
            </a:solidFill>
            <a:round/>
          </a:ln>
          <a:effectLst/>
        </c:spPr>
        <c:marker>
          <c:symbol val="circle"/>
          <c:size val="5"/>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chemeClr val="accent1"/>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chemeClr val="accent1"/>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chemeClr val="accent1"/>
            </a:solidFill>
            <a:round/>
          </a:ln>
          <a:effectLst/>
        </c:spPr>
        <c:marker>
          <c:symbol val="circle"/>
          <c:size val="5"/>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15875" cap="rnd">
            <a:solidFill>
              <a:schemeClr val="accent1"/>
            </a:solidFill>
            <a:round/>
          </a:ln>
          <a:effectLst/>
        </c:spPr>
        <c:marker>
          <c:symbol val="circle"/>
          <c:size val="5"/>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15875" cap="rnd">
            <a:solidFill>
              <a:schemeClr val="accent1"/>
            </a:solidFill>
            <a:round/>
          </a:ln>
          <a:effectLst/>
        </c:spPr>
        <c:marker>
          <c:symbol val="circle"/>
          <c:size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15875" cap="rnd">
            <a:solidFill>
              <a:schemeClr val="accent1"/>
            </a:solidFill>
            <a:round/>
          </a:ln>
          <a:effectLst/>
        </c:spPr>
        <c:marker>
          <c:symbol val="circle"/>
          <c:size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15875" cap="rnd">
            <a:solidFill>
              <a:schemeClr val="accent1"/>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15875" cap="rnd">
            <a:solidFill>
              <a:schemeClr val="accent1"/>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15875" cap="rnd">
            <a:solidFill>
              <a:schemeClr val="accent1"/>
            </a:solidFill>
            <a:round/>
          </a:ln>
          <a:effectLst/>
        </c:spPr>
        <c:marker>
          <c:symbol val="circle"/>
          <c:size val="5"/>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89129764080591"/>
          <c:y val="0.111246917348474"/>
          <c:w val="0.48587980770710637"/>
          <c:h val="0.58171774931999343"/>
        </c:manualLayout>
      </c:layout>
      <c:lineChart>
        <c:grouping val="standard"/>
        <c:varyColors val="0"/>
        <c:ser>
          <c:idx val="0"/>
          <c:order val="0"/>
          <c:tx>
            <c:strRef>
              <c:f>'USED CAR TRENDS ANALYSI'!$H$4:$H$6</c:f>
              <c:strCache>
                <c:ptCount val="1"/>
                <c:pt idx="0">
                  <c:v>Foreign Used - Average of MILEAGE</c:v>
                </c:pt>
              </c:strCache>
            </c:strRef>
          </c:tx>
          <c:spPr>
            <a:ln w="15875" cap="rnd">
              <a:solidFill>
                <a:schemeClr val="accent1"/>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cat>
            <c:strRef>
              <c:f>'USED CAR TRENDS ANALYSI'!$G$7:$G$21</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ANALYSI'!$H$7:$H$21</c:f>
              <c:numCache>
                <c:formatCode>0</c:formatCode>
                <c:ptCount val="15"/>
                <c:pt idx="2">
                  <c:v>298736</c:v>
                </c:pt>
                <c:pt idx="3">
                  <c:v>231419.16666666666</c:v>
                </c:pt>
                <c:pt idx="4">
                  <c:v>199051.35</c:v>
                </c:pt>
                <c:pt idx="5">
                  <c:v>194773.45161290321</c:v>
                </c:pt>
                <c:pt idx="6">
                  <c:v>236975.6074074074</c:v>
                </c:pt>
                <c:pt idx="7">
                  <c:v>200809.23809523811</c:v>
                </c:pt>
                <c:pt idx="8">
                  <c:v>186522.02577319587</c:v>
                </c:pt>
                <c:pt idx="9">
                  <c:v>169102.53648068669</c:v>
                </c:pt>
                <c:pt idx="10">
                  <c:v>165855.6530612245</c:v>
                </c:pt>
                <c:pt idx="11">
                  <c:v>124162.09900990099</c:v>
                </c:pt>
                <c:pt idx="12">
                  <c:v>82889.438596491222</c:v>
                </c:pt>
                <c:pt idx="13">
                  <c:v>64594.551724137928</c:v>
                </c:pt>
                <c:pt idx="14">
                  <c:v>62076.333333333336</c:v>
                </c:pt>
              </c:numCache>
            </c:numRef>
          </c:val>
          <c:smooth val="0"/>
          <c:extLst>
            <c:ext xmlns:c16="http://schemas.microsoft.com/office/drawing/2014/chart" uri="{C3380CC4-5D6E-409C-BE32-E72D297353CC}">
              <c16:uniqueId val="{00000000-5408-492D-9C87-C8B6D4690439}"/>
            </c:ext>
          </c:extLst>
        </c:ser>
        <c:ser>
          <c:idx val="1"/>
          <c:order val="1"/>
          <c:tx>
            <c:strRef>
              <c:f>'USED CAR TRENDS ANALYSI'!$I$4:$I$6</c:f>
              <c:strCache>
                <c:ptCount val="1"/>
                <c:pt idx="0">
                  <c:v>Foreign Used - Average of ENGINE SIZE</c:v>
                </c:pt>
              </c:strCache>
            </c:strRef>
          </c:tx>
          <c:spPr>
            <a:ln w="15875" cap="rnd">
              <a:solidFill>
                <a:schemeClr val="accent2"/>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cat>
            <c:strRef>
              <c:f>'USED CAR TRENDS ANALYSI'!$G$7:$G$21</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ANALYSI'!$I$7:$I$21</c:f>
              <c:numCache>
                <c:formatCode>0</c:formatCode>
                <c:ptCount val="15"/>
                <c:pt idx="2">
                  <c:v>1500</c:v>
                </c:pt>
                <c:pt idx="3">
                  <c:v>1966.6666666666667</c:v>
                </c:pt>
                <c:pt idx="4">
                  <c:v>4545</c:v>
                </c:pt>
                <c:pt idx="5">
                  <c:v>2405.4032258064517</c:v>
                </c:pt>
                <c:pt idx="6">
                  <c:v>4246.0296296296292</c:v>
                </c:pt>
                <c:pt idx="7">
                  <c:v>3672.9220779220777</c:v>
                </c:pt>
                <c:pt idx="8">
                  <c:v>5024.2113402061859</c:v>
                </c:pt>
                <c:pt idx="9">
                  <c:v>2908.7467811158799</c:v>
                </c:pt>
                <c:pt idx="10">
                  <c:v>4122.666666666667</c:v>
                </c:pt>
                <c:pt idx="11">
                  <c:v>3337.6237623762377</c:v>
                </c:pt>
                <c:pt idx="12">
                  <c:v>5025.7894736842109</c:v>
                </c:pt>
                <c:pt idx="13">
                  <c:v>2453.6206896551726</c:v>
                </c:pt>
                <c:pt idx="14">
                  <c:v>2900</c:v>
                </c:pt>
              </c:numCache>
            </c:numRef>
          </c:val>
          <c:smooth val="0"/>
          <c:extLst>
            <c:ext xmlns:c16="http://schemas.microsoft.com/office/drawing/2014/chart" uri="{C3380CC4-5D6E-409C-BE32-E72D297353CC}">
              <c16:uniqueId val="{00000001-5408-492D-9C87-C8B6D4690439}"/>
            </c:ext>
          </c:extLst>
        </c:ser>
        <c:ser>
          <c:idx val="2"/>
          <c:order val="2"/>
          <c:tx>
            <c:strRef>
              <c:f>'USED CAR TRENDS ANALYSI'!$J$4:$J$6</c:f>
              <c:strCache>
                <c:ptCount val="1"/>
                <c:pt idx="0">
                  <c:v>Foreign Used - Sum of FUEL EFFICIENCY</c:v>
                </c:pt>
              </c:strCache>
            </c:strRef>
          </c:tx>
          <c:spPr>
            <a:ln w="15875" cap="rnd">
              <a:solidFill>
                <a:schemeClr val="accent3"/>
              </a:solidFill>
              <a:round/>
            </a:ln>
            <a:effectLst/>
          </c:spPr>
          <c:marker>
            <c:symbol val="circle"/>
            <c:size val="5"/>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cat>
            <c:strRef>
              <c:f>'USED CAR TRENDS ANALYSI'!$G$7:$G$21</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ANALYSI'!$J$7:$J$21</c:f>
              <c:numCache>
                <c:formatCode>0</c:formatCode>
                <c:ptCount val="15"/>
                <c:pt idx="2">
                  <c:v>484.17504051863858</c:v>
                </c:pt>
                <c:pt idx="3">
                  <c:v>2250.4294975688817</c:v>
                </c:pt>
                <c:pt idx="4">
                  <c:v>6452.231766612641</c:v>
                </c:pt>
                <c:pt idx="5">
                  <c:v>19572.048622366292</c:v>
                </c:pt>
                <c:pt idx="6">
                  <c:v>51850.416531604555</c:v>
                </c:pt>
                <c:pt idx="7">
                  <c:v>75181.41653160454</c:v>
                </c:pt>
                <c:pt idx="8">
                  <c:v>58647.119935170202</c:v>
                </c:pt>
                <c:pt idx="9">
                  <c:v>63858.81847649924</c:v>
                </c:pt>
                <c:pt idx="10">
                  <c:v>39515.04213938411</c:v>
                </c:pt>
                <c:pt idx="11">
                  <c:v>20324.752025931928</c:v>
                </c:pt>
                <c:pt idx="12">
                  <c:v>7657.5332252836306</c:v>
                </c:pt>
                <c:pt idx="13">
                  <c:v>3036.0486223662883</c:v>
                </c:pt>
                <c:pt idx="14">
                  <c:v>603.65964343598057</c:v>
                </c:pt>
              </c:numCache>
            </c:numRef>
          </c:val>
          <c:smooth val="0"/>
          <c:extLst>
            <c:ext xmlns:c16="http://schemas.microsoft.com/office/drawing/2014/chart" uri="{C3380CC4-5D6E-409C-BE32-E72D297353CC}">
              <c16:uniqueId val="{00000002-5408-492D-9C87-C8B6D4690439}"/>
            </c:ext>
          </c:extLst>
        </c:ser>
        <c:ser>
          <c:idx val="3"/>
          <c:order val="3"/>
          <c:tx>
            <c:strRef>
              <c:f>'USED CAR TRENDS ANALYSI'!$K$4:$K$6</c:f>
              <c:strCache>
                <c:ptCount val="1"/>
                <c:pt idx="0">
                  <c:v>Nigerian Used - Average of MILEAGE</c:v>
                </c:pt>
              </c:strCache>
            </c:strRef>
          </c:tx>
          <c:spPr>
            <a:ln w="15875" cap="rnd">
              <a:solidFill>
                <a:schemeClr val="accent4"/>
              </a:solidFill>
              <a:round/>
            </a:ln>
            <a:effectLst/>
          </c:spPr>
          <c:marker>
            <c:symbol val="circle"/>
            <c:size val="5"/>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cat>
            <c:strRef>
              <c:f>'USED CAR TRENDS ANALYSI'!$G$7:$G$21</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ANALYSI'!$K$7:$K$21</c:f>
              <c:numCache>
                <c:formatCode>0</c:formatCode>
                <c:ptCount val="15"/>
                <c:pt idx="0">
                  <c:v>292054</c:v>
                </c:pt>
                <c:pt idx="1">
                  <c:v>215064.83333333334</c:v>
                </c:pt>
                <c:pt idx="2">
                  <c:v>277016.17647058825</c:v>
                </c:pt>
                <c:pt idx="3">
                  <c:v>294786.49180327868</c:v>
                </c:pt>
                <c:pt idx="4">
                  <c:v>250060.33333333334</c:v>
                </c:pt>
                <c:pt idx="5">
                  <c:v>222651.43055555556</c:v>
                </c:pt>
                <c:pt idx="6">
                  <c:v>205068.87244897959</c:v>
                </c:pt>
                <c:pt idx="7">
                  <c:v>191401.1622574956</c:v>
                </c:pt>
                <c:pt idx="8">
                  <c:v>200567.72968197879</c:v>
                </c:pt>
                <c:pt idx="9">
                  <c:v>150434.68263473053</c:v>
                </c:pt>
                <c:pt idx="10">
                  <c:v>126937.03370786516</c:v>
                </c:pt>
                <c:pt idx="11">
                  <c:v>102529.06976744186</c:v>
                </c:pt>
                <c:pt idx="12">
                  <c:v>88545.066666666666</c:v>
                </c:pt>
                <c:pt idx="13">
                  <c:v>60280.6</c:v>
                </c:pt>
                <c:pt idx="14">
                  <c:v>42923.7</c:v>
                </c:pt>
              </c:numCache>
            </c:numRef>
          </c:val>
          <c:smooth val="0"/>
          <c:extLst>
            <c:ext xmlns:c16="http://schemas.microsoft.com/office/drawing/2014/chart" uri="{C3380CC4-5D6E-409C-BE32-E72D297353CC}">
              <c16:uniqueId val="{00000000-D6D4-4964-A83A-0CB2D45F041B}"/>
            </c:ext>
          </c:extLst>
        </c:ser>
        <c:ser>
          <c:idx val="4"/>
          <c:order val="4"/>
          <c:tx>
            <c:strRef>
              <c:f>'USED CAR TRENDS ANALYSI'!$L$4:$L$6</c:f>
              <c:strCache>
                <c:ptCount val="1"/>
                <c:pt idx="0">
                  <c:v>Nigerian Used - Average of ENGINE SIZE</c:v>
                </c:pt>
              </c:strCache>
            </c:strRef>
          </c:tx>
          <c:spPr>
            <a:ln w="15875" cap="rnd">
              <a:solidFill>
                <a:schemeClr val="accent5"/>
              </a:solidFill>
              <a:round/>
            </a:ln>
            <a:effectLst/>
          </c:spPr>
          <c:marker>
            <c:symbol val="circle"/>
            <c:size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cat>
            <c:strRef>
              <c:f>'USED CAR TRENDS ANALYSI'!$G$7:$G$21</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ANALYSI'!$L$7:$L$21</c:f>
              <c:numCache>
                <c:formatCode>0</c:formatCode>
                <c:ptCount val="15"/>
                <c:pt idx="0">
                  <c:v>1400</c:v>
                </c:pt>
                <c:pt idx="1">
                  <c:v>1866.6666666666667</c:v>
                </c:pt>
                <c:pt idx="2">
                  <c:v>4882.3529411764703</c:v>
                </c:pt>
                <c:pt idx="3">
                  <c:v>2582.3278688524592</c:v>
                </c:pt>
                <c:pt idx="4">
                  <c:v>2792.7519379844962</c:v>
                </c:pt>
                <c:pt idx="5">
                  <c:v>2753.9027777777778</c:v>
                </c:pt>
                <c:pt idx="6">
                  <c:v>3088.0816326530612</c:v>
                </c:pt>
                <c:pt idx="7">
                  <c:v>3196.2398589065256</c:v>
                </c:pt>
                <c:pt idx="8">
                  <c:v>3228.2632508833922</c:v>
                </c:pt>
                <c:pt idx="9">
                  <c:v>3596.688622754491</c:v>
                </c:pt>
                <c:pt idx="10">
                  <c:v>2942.0449438202249</c:v>
                </c:pt>
                <c:pt idx="11">
                  <c:v>2718.2325581395348</c:v>
                </c:pt>
                <c:pt idx="12">
                  <c:v>3032.4444444444443</c:v>
                </c:pt>
                <c:pt idx="13">
                  <c:v>2642</c:v>
                </c:pt>
                <c:pt idx="14">
                  <c:v>1650</c:v>
                </c:pt>
              </c:numCache>
            </c:numRef>
          </c:val>
          <c:smooth val="0"/>
          <c:extLst>
            <c:ext xmlns:c16="http://schemas.microsoft.com/office/drawing/2014/chart" uri="{C3380CC4-5D6E-409C-BE32-E72D297353CC}">
              <c16:uniqueId val="{00000001-D6D4-4964-A83A-0CB2D45F041B}"/>
            </c:ext>
          </c:extLst>
        </c:ser>
        <c:ser>
          <c:idx val="5"/>
          <c:order val="5"/>
          <c:tx>
            <c:strRef>
              <c:f>'USED CAR TRENDS ANALYSI'!$M$4:$M$6</c:f>
              <c:strCache>
                <c:ptCount val="1"/>
                <c:pt idx="0">
                  <c:v>Nigerian Used - Sum of FUEL EFFICIENCY</c:v>
                </c:pt>
              </c:strCache>
            </c:strRef>
          </c:tx>
          <c:spPr>
            <a:ln w="15875" cap="rnd">
              <a:solidFill>
                <a:schemeClr val="accent6"/>
              </a:solidFill>
              <a:round/>
            </a:ln>
            <a:effectLst/>
          </c:spPr>
          <c:marker>
            <c:symbol val="circle"/>
            <c:size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cat>
            <c:strRef>
              <c:f>'USED CAR TRENDS ANALYSI'!$G$7:$G$21</c:f>
              <c:strCache>
                <c:ptCount val="15"/>
                <c:pt idx="0">
                  <c:v>1992-1993</c:v>
                </c:pt>
                <c:pt idx="1">
                  <c:v>1994-1995</c:v>
                </c:pt>
                <c:pt idx="2">
                  <c:v>1996-1997</c:v>
                </c:pt>
                <c:pt idx="3">
                  <c:v>1998-1999</c:v>
                </c:pt>
                <c:pt idx="4">
                  <c:v>2000-2001</c:v>
                </c:pt>
                <c:pt idx="5">
                  <c:v>2002-2003</c:v>
                </c:pt>
                <c:pt idx="6">
                  <c:v>2004-2005</c:v>
                </c:pt>
                <c:pt idx="7">
                  <c:v>2006-2007</c:v>
                </c:pt>
                <c:pt idx="8">
                  <c:v>2008-2009</c:v>
                </c:pt>
                <c:pt idx="9">
                  <c:v>2010-2011</c:v>
                </c:pt>
                <c:pt idx="10">
                  <c:v>2012-2013</c:v>
                </c:pt>
                <c:pt idx="11">
                  <c:v>2014-2015</c:v>
                </c:pt>
                <c:pt idx="12">
                  <c:v>2016-2017</c:v>
                </c:pt>
                <c:pt idx="13">
                  <c:v>2018-2019</c:v>
                </c:pt>
                <c:pt idx="14">
                  <c:v>2020-2021</c:v>
                </c:pt>
              </c:strCache>
            </c:strRef>
          </c:cat>
          <c:val>
            <c:numRef>
              <c:f>'USED CAR TRENDS ANALYSI'!$M$7:$M$21</c:f>
              <c:numCache>
                <c:formatCode>0</c:formatCode>
                <c:ptCount val="15"/>
                <c:pt idx="0">
                  <c:v>946.69043760129659</c:v>
                </c:pt>
                <c:pt idx="1">
                  <c:v>2091.3922204213936</c:v>
                </c:pt>
                <c:pt idx="2">
                  <c:v>7632.5364667747153</c:v>
                </c:pt>
                <c:pt idx="3">
                  <c:v>29144.207455429492</c:v>
                </c:pt>
                <c:pt idx="4">
                  <c:v>52281.658022690397</c:v>
                </c:pt>
                <c:pt idx="5">
                  <c:v>103928.05834683951</c:v>
                </c:pt>
                <c:pt idx="6">
                  <c:v>130286.86871961098</c:v>
                </c:pt>
                <c:pt idx="7">
                  <c:v>175890.53322528384</c:v>
                </c:pt>
                <c:pt idx="8">
                  <c:v>183989.19773095587</c:v>
                </c:pt>
                <c:pt idx="9">
                  <c:v>81434.658022690404</c:v>
                </c:pt>
                <c:pt idx="10">
                  <c:v>54930.612641815242</c:v>
                </c:pt>
                <c:pt idx="11">
                  <c:v>28581.847649918956</c:v>
                </c:pt>
                <c:pt idx="12">
                  <c:v>6457.905996758509</c:v>
                </c:pt>
                <c:pt idx="13">
                  <c:v>976.99513776337119</c:v>
                </c:pt>
                <c:pt idx="14">
                  <c:v>695.68395461912473</c:v>
                </c:pt>
              </c:numCache>
            </c:numRef>
          </c:val>
          <c:smooth val="0"/>
          <c:extLst>
            <c:ext xmlns:c16="http://schemas.microsoft.com/office/drawing/2014/chart" uri="{C3380CC4-5D6E-409C-BE32-E72D297353CC}">
              <c16:uniqueId val="{00000002-D6D4-4964-A83A-0CB2D45F041B}"/>
            </c:ext>
          </c:extLst>
        </c:ser>
        <c:dLbls>
          <c:showLegendKey val="0"/>
          <c:showVal val="0"/>
          <c:showCatName val="0"/>
          <c:showSerName val="0"/>
          <c:showPercent val="0"/>
          <c:showBubbleSize val="0"/>
        </c:dLbls>
        <c:marker val="1"/>
        <c:smooth val="0"/>
        <c:axId val="932455120"/>
        <c:axId val="932790080"/>
      </c:lineChart>
      <c:catAx>
        <c:axId val="93245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32790080"/>
        <c:crosses val="autoZero"/>
        <c:auto val="1"/>
        <c:lblAlgn val="ctr"/>
        <c:lblOffset val="100"/>
        <c:noMultiLvlLbl val="0"/>
      </c:catAx>
      <c:valAx>
        <c:axId val="9327900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32455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114300</xdr:colOff>
      <xdr:row>4</xdr:row>
      <xdr:rowOff>38100</xdr:rowOff>
    </xdr:from>
    <xdr:to>
      <xdr:col>10</xdr:col>
      <xdr:colOff>485775</xdr:colOff>
      <xdr:row>23</xdr:row>
      <xdr:rowOff>161925</xdr:rowOff>
    </xdr:to>
    <xdr:graphicFrame macro="">
      <xdr:nvGraphicFramePr>
        <xdr:cNvPr id="12" name="Chart 11">
          <a:extLst>
            <a:ext uri="{FF2B5EF4-FFF2-40B4-BE49-F238E27FC236}">
              <a16:creationId xmlns:a16="http://schemas.microsoft.com/office/drawing/2014/main" id="{FD15A3BB-9BA4-4112-99E4-363767C7BD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110312</xdr:colOff>
      <xdr:row>2</xdr:row>
      <xdr:rowOff>35814</xdr:rowOff>
    </xdr:from>
    <xdr:to>
      <xdr:col>12</xdr:col>
      <xdr:colOff>792079</xdr:colOff>
      <xdr:row>19</xdr:row>
      <xdr:rowOff>120314</xdr:rowOff>
    </xdr:to>
    <xdr:graphicFrame macro="">
      <xdr:nvGraphicFramePr>
        <xdr:cNvPr id="9" name="Chart 8">
          <a:extLst>
            <a:ext uri="{FF2B5EF4-FFF2-40B4-BE49-F238E27FC236}">
              <a16:creationId xmlns:a16="http://schemas.microsoft.com/office/drawing/2014/main" id="{DCEE08A8-B4DC-4A92-AF67-45CCB30ED1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154081</xdr:colOff>
      <xdr:row>1</xdr:row>
      <xdr:rowOff>133350</xdr:rowOff>
    </xdr:from>
    <xdr:to>
      <xdr:col>8</xdr:col>
      <xdr:colOff>717826</xdr:colOff>
      <xdr:row>48</xdr:row>
      <xdr:rowOff>96629</xdr:rowOff>
    </xdr:to>
    <xdr:grpSp>
      <xdr:nvGrpSpPr>
        <xdr:cNvPr id="11" name="Group 10">
          <a:extLst>
            <a:ext uri="{FF2B5EF4-FFF2-40B4-BE49-F238E27FC236}">
              <a16:creationId xmlns:a16="http://schemas.microsoft.com/office/drawing/2014/main" id="{19FE141D-6329-4201-93B4-B846D13C51E3}"/>
            </a:ext>
          </a:extLst>
        </xdr:cNvPr>
        <xdr:cNvGrpSpPr/>
      </xdr:nvGrpSpPr>
      <xdr:grpSpPr>
        <a:xfrm>
          <a:off x="154081" y="329453"/>
          <a:ext cx="10116760" cy="9180117"/>
          <a:chOff x="108695" y="326611"/>
          <a:chExt cx="10589674" cy="9046540"/>
        </a:xfrm>
      </xdr:grpSpPr>
      <xdr:sp macro="" textlink="">
        <xdr:nvSpPr>
          <xdr:cNvPr id="3" name="TextBox 2">
            <a:extLst>
              <a:ext uri="{FF2B5EF4-FFF2-40B4-BE49-F238E27FC236}">
                <a16:creationId xmlns:a16="http://schemas.microsoft.com/office/drawing/2014/main" id="{B8A8623A-2C1B-4F3B-8C3A-CA58C9A80A71}"/>
              </a:ext>
            </a:extLst>
          </xdr:cNvPr>
          <xdr:cNvSpPr txBox="1"/>
        </xdr:nvSpPr>
        <xdr:spPr>
          <a:xfrm>
            <a:off x="263233" y="326611"/>
            <a:ext cx="9436392" cy="446432"/>
          </a:xfrm>
          <a:prstGeom prst="rect">
            <a:avLst/>
          </a:prstGeom>
          <a:solidFill>
            <a:schemeClr val="accent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300" b="1">
                <a:ln>
                  <a:solidFill>
                    <a:schemeClr val="accent2">
                      <a:lumMod val="50000"/>
                    </a:schemeClr>
                  </a:solidFill>
                </a:ln>
              </a:rPr>
              <a:t>LUXURY</a:t>
            </a:r>
            <a:r>
              <a:rPr lang="en-US" sz="2300" b="1" baseline="0">
                <a:ln>
                  <a:solidFill>
                    <a:schemeClr val="accent2">
                      <a:lumMod val="50000"/>
                    </a:schemeClr>
                  </a:solidFill>
                </a:ln>
              </a:rPr>
              <a:t> CARS FOR POLITICIANS</a:t>
            </a:r>
            <a:endParaRPr lang="en-US" sz="2300" b="1">
              <a:ln>
                <a:solidFill>
                  <a:schemeClr val="accent2">
                    <a:lumMod val="50000"/>
                  </a:schemeClr>
                </a:solidFill>
              </a:ln>
            </a:endParaRPr>
          </a:p>
        </xdr:txBody>
      </xdr:sp>
      <xdr:grpSp>
        <xdr:nvGrpSpPr>
          <xdr:cNvPr id="10" name="Group 9">
            <a:extLst>
              <a:ext uri="{FF2B5EF4-FFF2-40B4-BE49-F238E27FC236}">
                <a16:creationId xmlns:a16="http://schemas.microsoft.com/office/drawing/2014/main" id="{C4BA022C-6623-4E03-8A71-D07BCB014B56}"/>
              </a:ext>
            </a:extLst>
          </xdr:cNvPr>
          <xdr:cNvGrpSpPr/>
        </xdr:nvGrpSpPr>
        <xdr:grpSpPr>
          <a:xfrm>
            <a:off x="108695" y="1004404"/>
            <a:ext cx="10589674" cy="8368747"/>
            <a:chOff x="108695" y="1004404"/>
            <a:chExt cx="10589674" cy="8368747"/>
          </a:xfrm>
        </xdr:grpSpPr>
        <xdr:sp macro="" textlink="">
          <xdr:nvSpPr>
            <xdr:cNvPr id="4" name="TextBox 3">
              <a:extLst>
                <a:ext uri="{FF2B5EF4-FFF2-40B4-BE49-F238E27FC236}">
                  <a16:creationId xmlns:a16="http://schemas.microsoft.com/office/drawing/2014/main" id="{24705D1E-83A4-4950-A654-7CAFAD02329C}"/>
                </a:ext>
              </a:extLst>
            </xdr:cNvPr>
            <xdr:cNvSpPr txBox="1"/>
          </xdr:nvSpPr>
          <xdr:spPr>
            <a:xfrm>
              <a:off x="108695" y="1004404"/>
              <a:ext cx="10005199" cy="14269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latin typeface="Times New Roman" panose="02020603050405020304" pitchFamily="18" charset="0"/>
                  <a:cs typeface="Times New Roman" panose="02020603050405020304" pitchFamily="18" charset="0"/>
                </a:rPr>
                <a:t>    In</a:t>
              </a:r>
              <a:r>
                <a:rPr lang="en-US" sz="1400" baseline="0">
                  <a:latin typeface="Times New Roman" panose="02020603050405020304" pitchFamily="18" charset="0"/>
                  <a:cs typeface="Times New Roman" panose="02020603050405020304" pitchFamily="18" charset="0"/>
                </a:rPr>
                <a:t> the search for luxury cars suitable for politicians, our analysis delved into  the essence of luxury and comfortability. By examining key attributes such as </a:t>
              </a:r>
              <a:r>
                <a:rPr lang="en-US" sz="1400" b="1" baseline="0">
                  <a:latin typeface="Times New Roman" panose="02020603050405020304" pitchFamily="18" charset="0"/>
                  <a:cs typeface="Times New Roman" panose="02020603050405020304" pitchFamily="18" charset="0"/>
                </a:rPr>
                <a:t>engine size, fuel efficiency, price and transmission, </a:t>
              </a:r>
              <a:r>
                <a:rPr lang="en-US" sz="1400" baseline="0">
                  <a:latin typeface="Times New Roman" panose="02020603050405020304" pitchFamily="18" charset="0"/>
                  <a:cs typeface="Times New Roman" panose="02020603050405020304" pitchFamily="18" charset="0"/>
                </a:rPr>
                <a:t>we uncovered intriguing trends. it revealed that luxury cars often feature larger engines, showcasing power and performances. Moreover the correlation between high prices and luxury features suggests a commitment to opulence and advanced amenties, hence, they align with politicians' aspirations for prestige, and professionalism.</a:t>
              </a:r>
            </a:p>
            <a:p>
              <a:endParaRPr lang="en-US" sz="1200" baseline="0">
                <a:latin typeface="Times New Roman" panose="02020603050405020304" pitchFamily="18" charset="0"/>
                <a:cs typeface="Times New Roman" panose="02020603050405020304" pitchFamily="18" charset="0"/>
              </a:endParaRPr>
            </a:p>
          </xdr:txBody>
        </xdr:sp>
        <xdr:grpSp>
          <xdr:nvGrpSpPr>
            <xdr:cNvPr id="9" name="Group 8">
              <a:extLst>
                <a:ext uri="{FF2B5EF4-FFF2-40B4-BE49-F238E27FC236}">
                  <a16:creationId xmlns:a16="http://schemas.microsoft.com/office/drawing/2014/main" id="{C6CAD5C4-3A7C-4BF0-B4A3-4E6D20FFD950}"/>
                </a:ext>
              </a:extLst>
            </xdr:cNvPr>
            <xdr:cNvGrpSpPr/>
          </xdr:nvGrpSpPr>
          <xdr:grpSpPr>
            <a:xfrm>
              <a:off x="593588" y="2819951"/>
              <a:ext cx="10104781" cy="6553200"/>
              <a:chOff x="593588" y="2819951"/>
              <a:chExt cx="10104781" cy="6553200"/>
            </a:xfrm>
          </xdr:grpSpPr>
          <xdr:graphicFrame macro="">
            <xdr:nvGraphicFramePr>
              <xdr:cNvPr id="5" name="Chart 4">
                <a:extLst>
                  <a:ext uri="{FF2B5EF4-FFF2-40B4-BE49-F238E27FC236}">
                    <a16:creationId xmlns:a16="http://schemas.microsoft.com/office/drawing/2014/main" id="{D8451E86-098E-4F03-BD2D-17049A5641A9}"/>
                  </a:ext>
                </a:extLst>
              </xdr:cNvPr>
              <xdr:cNvGraphicFramePr/>
            </xdr:nvGraphicFramePr>
            <xdr:xfrm>
              <a:off x="6880363" y="2819951"/>
              <a:ext cx="3805030" cy="3054075"/>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 name="Chart 6">
                <a:extLst>
                  <a:ext uri="{FF2B5EF4-FFF2-40B4-BE49-F238E27FC236}">
                    <a16:creationId xmlns:a16="http://schemas.microsoft.com/office/drawing/2014/main" id="{133021E3-70E4-4BF9-932B-6A4A4F96C620}"/>
                  </a:ext>
                </a:extLst>
              </xdr:cNvPr>
              <xdr:cNvGraphicFramePr/>
            </xdr:nvGraphicFramePr>
            <xdr:xfrm>
              <a:off x="593588" y="5937800"/>
              <a:ext cx="10104781" cy="3435351"/>
            </xdr:xfrm>
            <a:graphic>
              <a:graphicData uri="http://schemas.openxmlformats.org/drawingml/2006/chart">
                <c:chart xmlns:c="http://schemas.openxmlformats.org/drawingml/2006/chart" xmlns:r="http://schemas.openxmlformats.org/officeDocument/2006/relationships" r:id="rId2"/>
              </a:graphicData>
            </a:graphic>
          </xdr:graphicFrame>
        </xdr:grp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63500</xdr:colOff>
      <xdr:row>22</xdr:row>
      <xdr:rowOff>38100</xdr:rowOff>
    </xdr:from>
    <xdr:to>
      <xdr:col>4</xdr:col>
      <xdr:colOff>914400</xdr:colOff>
      <xdr:row>40</xdr:row>
      <xdr:rowOff>63500</xdr:rowOff>
    </xdr:to>
    <xdr:graphicFrame macro="">
      <xdr:nvGraphicFramePr>
        <xdr:cNvPr id="5" name="Chart 4">
          <a:extLst>
            <a:ext uri="{FF2B5EF4-FFF2-40B4-BE49-F238E27FC236}">
              <a16:creationId xmlns:a16="http://schemas.microsoft.com/office/drawing/2014/main" id="{77C89F96-1802-4D9F-8875-21BC2B5BC6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876301</xdr:colOff>
      <xdr:row>22</xdr:row>
      <xdr:rowOff>6348</xdr:rowOff>
    </xdr:from>
    <xdr:to>
      <xdr:col>10</xdr:col>
      <xdr:colOff>88901</xdr:colOff>
      <xdr:row>39</xdr:row>
      <xdr:rowOff>190499</xdr:rowOff>
    </xdr:to>
    <xdr:graphicFrame macro="">
      <xdr:nvGraphicFramePr>
        <xdr:cNvPr id="7" name="Chart 6">
          <a:extLst>
            <a:ext uri="{FF2B5EF4-FFF2-40B4-BE49-F238E27FC236}">
              <a16:creationId xmlns:a16="http://schemas.microsoft.com/office/drawing/2014/main" id="{2BFECE98-BD88-4181-AA5D-EB246796DD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7</xdr:col>
      <xdr:colOff>24063</xdr:colOff>
      <xdr:row>7</xdr:row>
      <xdr:rowOff>0</xdr:rowOff>
    </xdr:from>
    <xdr:ext cx="184731" cy="264560"/>
    <xdr:sp macro="" textlink="">
      <xdr:nvSpPr>
        <xdr:cNvPr id="27" name="TextBox 26">
          <a:extLst>
            <a:ext uri="{FF2B5EF4-FFF2-40B4-BE49-F238E27FC236}">
              <a16:creationId xmlns:a16="http://schemas.microsoft.com/office/drawing/2014/main" id="{6EF3972B-C5A1-49EA-ABEC-3E1401A5268F}"/>
            </a:ext>
          </a:extLst>
        </xdr:cNvPr>
        <xdr:cNvSpPr txBox="1"/>
      </xdr:nvSpPr>
      <xdr:spPr>
        <a:xfrm>
          <a:off x="4255361" y="12822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xdr:col>
      <xdr:colOff>335994</xdr:colOff>
      <xdr:row>2</xdr:row>
      <xdr:rowOff>40785</xdr:rowOff>
    </xdr:from>
    <xdr:to>
      <xdr:col>29</xdr:col>
      <xdr:colOff>547136</xdr:colOff>
      <xdr:row>40</xdr:row>
      <xdr:rowOff>117849</xdr:rowOff>
    </xdr:to>
    <xdr:grpSp>
      <xdr:nvGrpSpPr>
        <xdr:cNvPr id="4" name="Group 3">
          <a:extLst>
            <a:ext uri="{FF2B5EF4-FFF2-40B4-BE49-F238E27FC236}">
              <a16:creationId xmlns:a16="http://schemas.microsoft.com/office/drawing/2014/main" id="{C4A6A095-594E-4876-BF05-D4BC77631953}"/>
            </a:ext>
          </a:extLst>
        </xdr:cNvPr>
        <xdr:cNvGrpSpPr/>
      </xdr:nvGrpSpPr>
      <xdr:grpSpPr>
        <a:xfrm>
          <a:off x="947032" y="436162"/>
          <a:ext cx="17320198" cy="7589234"/>
          <a:chOff x="3694072" y="787644"/>
          <a:chExt cx="17134246" cy="7035912"/>
        </a:xfrm>
      </xdr:grpSpPr>
      <xdr:grpSp>
        <xdr:nvGrpSpPr>
          <xdr:cNvPr id="28" name="Group 27">
            <a:extLst>
              <a:ext uri="{FF2B5EF4-FFF2-40B4-BE49-F238E27FC236}">
                <a16:creationId xmlns:a16="http://schemas.microsoft.com/office/drawing/2014/main" id="{3442EBA0-5C6F-4353-9640-1CB95A6022DF}"/>
              </a:ext>
            </a:extLst>
          </xdr:cNvPr>
          <xdr:cNvGrpSpPr/>
        </xdr:nvGrpSpPr>
        <xdr:grpSpPr>
          <a:xfrm>
            <a:off x="3694072" y="1636865"/>
            <a:ext cx="1802356" cy="6127419"/>
            <a:chOff x="2666788" y="615638"/>
            <a:chExt cx="1802356" cy="5126298"/>
          </a:xfrm>
        </xdr:grpSpPr>
        <mc:AlternateContent xmlns:mc="http://schemas.openxmlformats.org/markup-compatibility/2006" xmlns:a14="http://schemas.microsoft.com/office/drawing/2010/main">
          <mc:Choice Requires="a14">
            <xdr:graphicFrame macro="">
              <xdr:nvGraphicFramePr>
                <xdr:cNvPr id="15" name="MODEL 2">
                  <a:extLst>
                    <a:ext uri="{FF2B5EF4-FFF2-40B4-BE49-F238E27FC236}">
                      <a16:creationId xmlns:a16="http://schemas.microsoft.com/office/drawing/2014/main" id="{00678C50-B6B0-4190-9DD2-F3D343D70E7A}"/>
                    </a:ext>
                  </a:extLst>
                </xdr:cNvPr>
                <xdr:cNvGraphicFramePr/>
              </xdr:nvGraphicFramePr>
              <xdr:xfrm>
                <a:off x="2666788" y="615638"/>
                <a:ext cx="1802356" cy="2282702"/>
              </xdr:xfrm>
              <a:graphic>
                <a:graphicData uri="http://schemas.microsoft.com/office/drawing/2010/slicer">
                  <sle:slicer xmlns:sle="http://schemas.microsoft.com/office/drawing/2010/slicer" name="MODEL 2"/>
                </a:graphicData>
              </a:graphic>
            </xdr:graphicFrame>
          </mc:Choice>
          <mc:Fallback xmlns="">
            <xdr:sp macro="" textlink="">
              <xdr:nvSpPr>
                <xdr:cNvPr id="0" name=""/>
                <xdr:cNvSpPr>
                  <a:spLocks noTextEdit="1"/>
                </xdr:cNvSpPr>
              </xdr:nvSpPr>
              <xdr:spPr>
                <a:xfrm>
                  <a:off x="947032" y="1352168"/>
                  <a:ext cx="1821916" cy="29430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0" name="YEAR OF MANUFACTURE">
                  <a:extLst>
                    <a:ext uri="{FF2B5EF4-FFF2-40B4-BE49-F238E27FC236}">
                      <a16:creationId xmlns:a16="http://schemas.microsoft.com/office/drawing/2014/main" id="{E2B7FF62-A5A0-4719-BFC2-C70BB30E78BE}"/>
                    </a:ext>
                  </a:extLst>
                </xdr:cNvPr>
                <xdr:cNvGraphicFramePr/>
              </xdr:nvGraphicFramePr>
              <xdr:xfrm>
                <a:off x="2689977" y="2926218"/>
                <a:ext cx="1747280" cy="2815718"/>
              </xdr:xfrm>
              <a:graphic>
                <a:graphicData uri="http://schemas.microsoft.com/office/drawing/2010/slicer">
                  <sle:slicer xmlns:sle="http://schemas.microsoft.com/office/drawing/2010/slicer" name="YEAR OF MANUFACTURE"/>
                </a:graphicData>
              </a:graphic>
            </xdr:graphicFrame>
          </mc:Choice>
          <mc:Fallback xmlns="">
            <xdr:sp macro="" textlink="">
              <xdr:nvSpPr>
                <xdr:cNvPr id="0" name=""/>
                <xdr:cNvSpPr>
                  <a:spLocks noTextEdit="1"/>
                </xdr:cNvSpPr>
              </xdr:nvSpPr>
              <xdr:spPr>
                <a:xfrm>
                  <a:off x="970473" y="4331180"/>
                  <a:ext cx="1766242" cy="36302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nvGrpSpPr>
          <xdr:cNvPr id="29" name="Group 28">
            <a:extLst>
              <a:ext uri="{FF2B5EF4-FFF2-40B4-BE49-F238E27FC236}">
                <a16:creationId xmlns:a16="http://schemas.microsoft.com/office/drawing/2014/main" id="{B41F9E21-2AC3-48AF-B91F-CB6A39A21522}"/>
              </a:ext>
            </a:extLst>
          </xdr:cNvPr>
          <xdr:cNvGrpSpPr/>
        </xdr:nvGrpSpPr>
        <xdr:grpSpPr>
          <a:xfrm>
            <a:off x="18974580" y="1644187"/>
            <a:ext cx="1853738" cy="6153420"/>
            <a:chOff x="17893858" y="677545"/>
            <a:chExt cx="1853738" cy="5091889"/>
          </a:xfr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grpSpPr>
        <mc:AlternateContent xmlns:mc="http://schemas.openxmlformats.org/markup-compatibility/2006" xmlns:a14="http://schemas.microsoft.com/office/drawing/2010/main">
          <mc:Choice Requires="a14">
            <xdr:graphicFrame macro="">
              <xdr:nvGraphicFramePr>
                <xdr:cNvPr id="17" name="FUEL EFFICIENCY 2">
                  <a:extLst>
                    <a:ext uri="{FF2B5EF4-FFF2-40B4-BE49-F238E27FC236}">
                      <a16:creationId xmlns:a16="http://schemas.microsoft.com/office/drawing/2014/main" id="{F3E404F4-87A0-4779-AA56-9FDDFA446DB4}"/>
                    </a:ext>
                  </a:extLst>
                </xdr:cNvPr>
                <xdr:cNvGraphicFramePr/>
              </xdr:nvGraphicFramePr>
              <xdr:xfrm>
                <a:off x="17908488" y="3715152"/>
                <a:ext cx="1827960" cy="2054282"/>
              </xdr:xfrm>
              <a:graphic>
                <a:graphicData uri="http://schemas.microsoft.com/office/drawing/2010/slicer">
                  <sle:slicer xmlns:sle="http://schemas.microsoft.com/office/drawing/2010/slicer" name="FUEL EFFICIENCY 2"/>
                </a:graphicData>
              </a:graphic>
            </xdr:graphicFrame>
          </mc:Choice>
          <mc:Fallback xmlns="">
            <xdr:sp macro="" textlink="">
              <xdr:nvSpPr>
                <xdr:cNvPr id="0" name=""/>
                <xdr:cNvSpPr>
                  <a:spLocks noTextEdit="1"/>
                </xdr:cNvSpPr>
              </xdr:nvSpPr>
              <xdr:spPr>
                <a:xfrm>
                  <a:off x="16408163" y="5319625"/>
                  <a:ext cx="1847798" cy="26777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8" name="TRANSMISSION 2">
                  <a:extLst>
                    <a:ext uri="{FF2B5EF4-FFF2-40B4-BE49-F238E27FC236}">
                      <a16:creationId xmlns:a16="http://schemas.microsoft.com/office/drawing/2014/main" id="{4FC84189-383B-46B0-9D39-188231CB8A87}"/>
                    </a:ext>
                  </a:extLst>
                </xdr:cNvPr>
                <xdr:cNvGraphicFramePr/>
              </xdr:nvGraphicFramePr>
              <xdr:xfrm>
                <a:off x="17893858" y="2295076"/>
                <a:ext cx="1853738" cy="1420075"/>
              </xdr:xfrm>
              <a:graphic>
                <a:graphicData uri="http://schemas.microsoft.com/office/drawing/2010/slicer">
                  <sle:slicer xmlns:sle="http://schemas.microsoft.com/office/drawing/2010/slicer" name="TRANSMISSION 2"/>
                </a:graphicData>
              </a:graphic>
            </xdr:graphicFrame>
          </mc:Choice>
          <mc:Fallback xmlns="">
            <xdr:sp macro="" textlink="">
              <xdr:nvSpPr>
                <xdr:cNvPr id="0" name=""/>
                <xdr:cNvSpPr>
                  <a:spLocks noTextEdit="1"/>
                </xdr:cNvSpPr>
              </xdr:nvSpPr>
              <xdr:spPr>
                <a:xfrm>
                  <a:off x="16393374" y="3468538"/>
                  <a:ext cx="1873856" cy="18510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6" name="CONDITION OF CAR">
                  <a:extLst>
                    <a:ext uri="{FF2B5EF4-FFF2-40B4-BE49-F238E27FC236}">
                      <a16:creationId xmlns:a16="http://schemas.microsoft.com/office/drawing/2014/main" id="{64894BDB-C298-4223-BCFC-8E30E1378E29}"/>
                    </a:ext>
                  </a:extLst>
                </xdr:cNvPr>
                <xdr:cNvGraphicFramePr/>
              </xdr:nvGraphicFramePr>
              <xdr:xfrm>
                <a:off x="17895197" y="677545"/>
                <a:ext cx="1837477" cy="1599261"/>
              </xdr:xfrm>
              <a:graphic>
                <a:graphicData uri="http://schemas.microsoft.com/office/drawing/2010/slicer">
                  <sle:slicer xmlns:sle="http://schemas.microsoft.com/office/drawing/2010/slicer" name="CONDITION OF CAR"/>
                </a:graphicData>
              </a:graphic>
            </xdr:graphicFrame>
          </mc:Choice>
          <mc:Fallback xmlns="">
            <xdr:sp macro="" textlink="">
              <xdr:nvSpPr>
                <xdr:cNvPr id="0" name=""/>
                <xdr:cNvSpPr>
                  <a:spLocks noTextEdit="1"/>
                </xdr:cNvSpPr>
              </xdr:nvSpPr>
              <xdr:spPr>
                <a:xfrm>
                  <a:off x="16394728" y="1360066"/>
                  <a:ext cx="1857419" cy="20846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nvGrpSpPr>
          <xdr:cNvPr id="3" name="Group 2">
            <a:extLst>
              <a:ext uri="{FF2B5EF4-FFF2-40B4-BE49-F238E27FC236}">
                <a16:creationId xmlns:a16="http://schemas.microsoft.com/office/drawing/2014/main" id="{AE5D2591-3E90-45D6-BD0B-3CAA1CEBD19C}"/>
              </a:ext>
            </a:extLst>
          </xdr:cNvPr>
          <xdr:cNvGrpSpPr/>
        </xdr:nvGrpSpPr>
        <xdr:grpSpPr>
          <a:xfrm>
            <a:off x="4029809" y="787644"/>
            <a:ext cx="16229134" cy="7035912"/>
            <a:chOff x="2967405" y="366346"/>
            <a:chExt cx="16229134" cy="7035912"/>
          </a:xfrm>
        </xdr:grpSpPr>
        <xdr:grpSp>
          <xdr:nvGrpSpPr>
            <xdr:cNvPr id="23" name="Group 22">
              <a:extLst>
                <a:ext uri="{FF2B5EF4-FFF2-40B4-BE49-F238E27FC236}">
                  <a16:creationId xmlns:a16="http://schemas.microsoft.com/office/drawing/2014/main" id="{A62703E5-E4F0-4D74-989E-DD0F6D46173F}"/>
                </a:ext>
              </a:extLst>
            </xdr:cNvPr>
            <xdr:cNvGrpSpPr/>
          </xdr:nvGrpSpPr>
          <xdr:grpSpPr>
            <a:xfrm>
              <a:off x="4432730" y="1165584"/>
              <a:ext cx="13449248" cy="6236674"/>
              <a:chOff x="4411582" y="-96725"/>
              <a:chExt cx="13386439" cy="5172363"/>
            </a:xfrm>
            <a:noFill/>
          </xdr:grpSpPr>
          <xdr:graphicFrame macro="">
            <xdr:nvGraphicFramePr>
              <xdr:cNvPr id="8" name="Chart 7">
                <a:extLst>
                  <a:ext uri="{FF2B5EF4-FFF2-40B4-BE49-F238E27FC236}">
                    <a16:creationId xmlns:a16="http://schemas.microsoft.com/office/drawing/2014/main" id="{E68ACCFD-22B4-44E4-A8B3-E20380EE2225}"/>
                  </a:ext>
                </a:extLst>
              </xdr:cNvPr>
              <xdr:cNvGraphicFramePr>
                <a:graphicFrameLocks/>
              </xdr:cNvGraphicFramePr>
            </xdr:nvGraphicFramePr>
            <xdr:xfrm>
              <a:off x="4431421" y="-82909"/>
              <a:ext cx="3504698" cy="2320089"/>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9" name="Chart 8">
                <a:extLst>
                  <a:ext uri="{FF2B5EF4-FFF2-40B4-BE49-F238E27FC236}">
                    <a16:creationId xmlns:a16="http://schemas.microsoft.com/office/drawing/2014/main" id="{D1368BA4-4B50-4696-A4A4-BFA015246ACC}"/>
                  </a:ext>
                </a:extLst>
              </xdr:cNvPr>
              <xdr:cNvGraphicFramePr>
                <a:graphicFrameLocks/>
              </xdr:cNvGraphicFramePr>
            </xdr:nvGraphicFramePr>
            <xdr:xfrm>
              <a:off x="4411582" y="2207594"/>
              <a:ext cx="3870705" cy="2860342"/>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1" name="Chart 10">
                <a:extLst>
                  <a:ext uri="{FF2B5EF4-FFF2-40B4-BE49-F238E27FC236}">
                    <a16:creationId xmlns:a16="http://schemas.microsoft.com/office/drawing/2014/main" id="{ECDB4B13-AE21-421A-8982-3CC95D7AC7FC}"/>
                  </a:ext>
                </a:extLst>
              </xdr:cNvPr>
              <xdr:cNvGraphicFramePr>
                <a:graphicFrameLocks/>
              </xdr:cNvGraphicFramePr>
            </xdr:nvGraphicFramePr>
            <xdr:xfrm>
              <a:off x="7785215" y="-96725"/>
              <a:ext cx="3439652" cy="2318139"/>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2" name="Chart 11">
                <a:extLst>
                  <a:ext uri="{FF2B5EF4-FFF2-40B4-BE49-F238E27FC236}">
                    <a16:creationId xmlns:a16="http://schemas.microsoft.com/office/drawing/2014/main" id="{BBE9624C-8253-4A39-99A6-EB76B9EA7273}"/>
                  </a:ext>
                </a:extLst>
              </xdr:cNvPr>
              <xdr:cNvGraphicFramePr>
                <a:graphicFrameLocks/>
              </xdr:cNvGraphicFramePr>
            </xdr:nvGraphicFramePr>
            <xdr:xfrm>
              <a:off x="8269251" y="2207594"/>
              <a:ext cx="5440897" cy="2868044"/>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3" name="Chart 12">
                <a:extLst>
                  <a:ext uri="{FF2B5EF4-FFF2-40B4-BE49-F238E27FC236}">
                    <a16:creationId xmlns:a16="http://schemas.microsoft.com/office/drawing/2014/main" id="{516F0E26-92CF-4FAC-B9FB-29624EC29F28}"/>
                  </a:ext>
                </a:extLst>
              </xdr:cNvPr>
              <xdr:cNvGraphicFramePr>
                <a:graphicFrameLocks/>
              </xdr:cNvGraphicFramePr>
            </xdr:nvGraphicFramePr>
            <xdr:xfrm>
              <a:off x="11189475" y="-82908"/>
              <a:ext cx="6608546" cy="2290503"/>
            </xdr:xfrm>
            <a:graphic>
              <a:graphicData uri="http://schemas.openxmlformats.org/drawingml/2006/chart">
                <c:chart xmlns:c="http://schemas.openxmlformats.org/drawingml/2006/chart" xmlns:r="http://schemas.openxmlformats.org/officeDocument/2006/relationships" r:id="rId5"/>
              </a:graphicData>
            </a:graphic>
          </xdr:graphicFrame>
        </xdr:grpSp>
        <xdr:sp macro="" textlink="">
          <xdr:nvSpPr>
            <xdr:cNvPr id="2" name="TextBox 1">
              <a:extLst>
                <a:ext uri="{FF2B5EF4-FFF2-40B4-BE49-F238E27FC236}">
                  <a16:creationId xmlns:a16="http://schemas.microsoft.com/office/drawing/2014/main" id="{7CC3E62F-3913-438F-975B-286AE6531BF3}"/>
                </a:ext>
              </a:extLst>
            </xdr:cNvPr>
            <xdr:cNvSpPr txBox="1"/>
          </xdr:nvSpPr>
          <xdr:spPr>
            <a:xfrm>
              <a:off x="2967405" y="366346"/>
              <a:ext cx="16229134" cy="824279"/>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4800" b="1"/>
                <a:t>AUTOINSIGHTS:</a:t>
              </a:r>
              <a:r>
                <a:rPr lang="en-US" sz="4800" b="1" baseline="0"/>
                <a:t> </a:t>
              </a:r>
              <a:r>
                <a:rPr lang="en-US" sz="4800" b="1"/>
                <a:t>NIGERIAN CAR MARKET NAVIGATOR.</a:t>
              </a:r>
            </a:p>
          </xdr:txBody>
        </xdr:sp>
      </xdr:grpSp>
    </xdr:grpSp>
    <xdr:clientData/>
  </xdr:twoCellAnchor>
  <xdr:twoCellAnchor>
    <xdr:from>
      <xdr:col>19</xdr:col>
      <xdr:colOff>575092</xdr:colOff>
      <xdr:row>21</xdr:row>
      <xdr:rowOff>179719</xdr:rowOff>
    </xdr:from>
    <xdr:to>
      <xdr:col>26</xdr:col>
      <xdr:colOff>521177</xdr:colOff>
      <xdr:row>40</xdr:row>
      <xdr:rowOff>125804</xdr:rowOff>
    </xdr:to>
    <xdr:graphicFrame macro="">
      <xdr:nvGraphicFramePr>
        <xdr:cNvPr id="25" name="Chart 24">
          <a:extLst>
            <a:ext uri="{FF2B5EF4-FFF2-40B4-BE49-F238E27FC236}">
              <a16:creationId xmlns:a16="http://schemas.microsoft.com/office/drawing/2014/main" id="{1CD788FF-B8B3-4E67-804D-708ED7A781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70.835473611114" createdVersion="6" refreshedVersion="6" minRefreshableVersion="3" recordCount="4095" xr:uid="{5D4091B1-2BE4-4A6D-944C-1194226BE1AF}">
  <cacheSource type="worksheet">
    <worksheetSource name="DATA"/>
  </cacheSource>
  <cacheFields count="13">
    <cacheField name="ID" numFmtId="0">
      <sharedItems containsSemiMixedTypes="0" containsString="0" containsNumber="1" containsInteger="1" minValue="0" maxValue="4094"/>
    </cacheField>
    <cacheField name="MODEL" numFmtId="0">
      <sharedItems count="49">
        <s v="Toyota"/>
        <s v="Lexus"/>
        <s v="Mercedes-Benz"/>
        <s v="Fiat"/>
        <s v="Land Rover"/>
        <s v="Foton"/>
        <s v="JAC"/>
        <s v="Acura"/>
        <s v="Tata"/>
        <s v="Saturn"/>
        <s v="Porsche"/>
        <s v="Lincoln"/>
        <s v="GMC"/>
        <s v="Renault"/>
        <s v="Mini"/>
        <s v="Ford"/>
        <s v="Buick"/>
        <s v="Cadillac"/>
        <s v="Audi"/>
        <s v="Infiniti"/>
        <s v="Jeep"/>
        <s v="Peugeot"/>
        <s v="Dodge"/>
        <s v="Jaguar"/>
        <s v="Seat"/>
        <s v="Isuzu"/>
        <s v="Skoda"/>
        <s v="Nissan"/>
        <s v="Hyundai"/>
        <s v="Pontiac"/>
        <s v="Hummer"/>
        <s v="Chevrolet"/>
        <s v="MG"/>
        <s v="Honda"/>
        <s v="Chrysler"/>
        <s v="Kia"/>
        <s v="SsangYong"/>
        <s v="Mazda"/>
        <s v="Changan"/>
        <s v="Mitsubishi"/>
        <s v="Suzuki"/>
        <s v="BMW"/>
        <s v="Rover"/>
        <s v="Citroen"/>
        <s v="Volkswagen"/>
        <s v="Volvo"/>
        <s v="Opel"/>
        <s v="Bentley"/>
        <s v="Daihatsu"/>
      </sharedItems>
    </cacheField>
    <cacheField name="YEAR OF MANUFACTURE" numFmtId="0">
      <sharedItems containsSemiMixedTypes="0" containsString="0" containsNumber="1" containsInteger="1" minValue="1992" maxValue="2021" count="29">
        <n v="2007"/>
        <n v="2008"/>
        <n v="2011"/>
        <n v="2014"/>
        <n v="2016"/>
        <n v="2009"/>
        <n v="2017"/>
        <n v="2010"/>
        <n v="2015"/>
        <n v="2006"/>
        <n v="2013"/>
        <n v="2000"/>
        <n v="2012"/>
        <n v="2004"/>
        <n v="2018"/>
        <n v="2005"/>
        <n v="2002"/>
        <n v="2001"/>
        <n v="2019"/>
        <n v="2003"/>
        <n v="2020"/>
        <n v="2021"/>
        <n v="1998"/>
        <n v="1996"/>
        <n v="1999"/>
        <n v="1997"/>
        <n v="1995"/>
        <n v="1992"/>
        <n v="1994"/>
      </sharedItems>
      <fieldGroup base="2">
        <rangePr autoEnd="0" startNum="1992" endNum="2023" groupInterval="2"/>
        <groupItems count="18">
          <s v="&lt;1992"/>
          <s v="1992-1993"/>
          <s v="1994-1995"/>
          <s v="1996-1997"/>
          <s v="1998-1999"/>
          <s v="2000-2001"/>
          <s v="2002-2003"/>
          <s v="2004-2005"/>
          <s v="2006-2007"/>
          <s v="2008-2009"/>
          <s v="2010-2011"/>
          <s v="2012-2013"/>
          <s v="2014-2015"/>
          <s v="2016-2017"/>
          <s v="2018-2019"/>
          <s v="2020-2021"/>
          <s v="2022-2023"/>
          <s v="&gt;2024"/>
        </groupItems>
      </fieldGroup>
    </cacheField>
    <cacheField name="AGE" numFmtId="0">
      <sharedItems containsSemiMixedTypes="0" containsString="0" containsNumber="1" containsInteger="1" minValue="2" maxValue="31"/>
    </cacheField>
    <cacheField name="CONDITION OF CAR" numFmtId="0">
      <sharedItems count="3">
        <s v="Nigerian Used"/>
        <s v="Foreign Used"/>
        <s v="Brand New"/>
      </sharedItems>
    </cacheField>
    <cacheField name="MILEAGE" numFmtId="0">
      <sharedItems containsSemiMixedTypes="0" containsString="0" containsNumber="1" containsInteger="1" minValue="1" maxValue="9976050"/>
    </cacheField>
    <cacheField name="ENGINE SIZE" numFmtId="0">
      <sharedItems containsSemiMixedTypes="0" containsString="0" containsNumber="1" containsInteger="1" minValue="3" maxValue="371000"/>
    </cacheField>
    <cacheField name="FUEL" numFmtId="0">
      <sharedItems/>
    </cacheField>
    <cacheField name="FUEL EFFICIENCY" numFmtId="167">
      <sharedItems containsSemiMixedTypes="0" containsString="0" containsNumber="1" minValue="1.6207455429497568E-3" maxValue="16168.638573743921" count="3118">
        <n v="269.72123176661262"/>
        <n v="223.70178282009724"/>
        <n v="610.70826580226901"/>
        <n v="345.80551053484601"/>
        <n v="172.12155591572125"/>
        <n v="142.07455429497568"/>
        <n v="310.22852512155589"/>
        <n v="95.773095623987032"/>
        <n v="144.93192868719612"/>
        <n v="299.55753646677471"/>
        <n v="68.773095623987032"/>
        <n v="188.23014586709886"/>
        <n v="271.60940032414914"/>
        <n v="390.49270664505673"/>
        <n v="0.1847649918962723"/>
        <n v="8.7520259319286878E-2"/>
        <n v="129.23824959481362"/>
        <n v="548.0470016207455"/>
        <n v="282.89303079416533"/>
        <n v="102.58670988654781"/>
        <n v="151.48946515397083"/>
        <n v="102.24473257698541"/>
        <n v="212.97406807131281"/>
        <n v="263.94327390599676"/>
        <n v="275"/>
        <n v="239.17990275526742"/>
        <n v="114.17341977309563"/>
        <n v="88.282009724473255"/>
        <n v="210.96434359805511"/>
        <n v="122.33063209076175"/>
        <n v="488.27390599675851"/>
        <n v="235.52188006482982"/>
        <n v="171.06320907617504"/>
        <n v="98.427876823338735"/>
        <n v="159.79578606158833"/>
        <n v="305.39546191247973"/>
        <n v="208.87682333873582"/>
        <n v="16.162074554294975"/>
        <n v="159.19935170178283"/>
        <n v="343.31280388978928"/>
        <n v="57.379254457050244"/>
        <n v="117.38897893030794"/>
        <n v="134.3452188006483"/>
        <n v="343.46353322528364"/>
        <n v="351.57860615883305"/>
        <n v="157.56077795786061"/>
        <n v="52.019448946515396"/>
        <n v="132.79740680713127"/>
        <n v="238.07293354943275"/>
        <n v="173.99513776337116"/>
        <n v="217.55591572123177"/>
        <n v="239.7001620745543"/>
        <n v="339.49108589951379"/>
        <n v="253.08752025931929"/>
        <n v="50.371150729335497"/>
        <n v="56.061588330632091"/>
        <n v="132.75040518638573"/>
        <n v="220.12803889789302"/>
        <n v="155.10858995137764"/>
        <n v="195.76175040518638"/>
        <n v="253.97730956239872"/>
        <n v="232.902755267423"/>
        <n v="262.98541329011346"/>
        <n v="291.13938411669369"/>
        <n v="96.102106969205835"/>
        <n v="214.50891410048624"/>
        <n v="276.49756888168559"/>
        <n v="329.80875202593194"/>
        <n v="117.26418152350081"/>
        <n v="21.269043760129659"/>
        <n v="102.24635332252836"/>
        <n v="0.28200972447325767"/>
        <n v="369.5510534846029"/>
        <n v="281.43273905996756"/>
        <n v="128.48784440842789"/>
        <n v="143.83306320907619"/>
        <n v="463.92382495948135"/>
        <n v="256.10534846029174"/>
        <n v="199.03889789303079"/>
        <n v="406.23987034035656"/>
        <n v="395.42139384116695"/>
        <n v="311.46677471636951"/>
        <n v="48.771474878444081"/>
        <n v="126.18962722852513"/>
        <n v="280.93517017828202"/>
        <n v="143.6418152350081"/>
        <n v="229.79254457050243"/>
        <n v="155.38573743922205"/>
        <n v="349.10534846029174"/>
        <n v="182.10696920583467"/>
        <n v="565.36466774716371"/>
        <n v="558.22366288492708"/>
        <n v="276.78768233387359"/>
        <n v="378.42463533225282"/>
        <n v="147.04376012965963"/>
        <n v="247.43760129659643"/>
        <n v="77.150729335494333"/>
        <n v="214.85575364667747"/>
        <n v="414.64991896272284"/>
        <n v="205.32576985413291"/>
        <n v="123.28849270664506"/>
        <n v="651.23662884927069"/>
        <n v="193.1004862236629"/>
        <n v="43.157212317666129"/>
        <n v="374.97730956239872"/>
        <n v="283.8492706645057"/>
        <n v="227.02269043760128"/>
        <n v="477.08103727714752"/>
        <n v="64.282009724473255"/>
        <n v="583.00324149108587"/>
        <n v="157.14262560777959"/>
        <n v="105.84764991896272"/>
        <n v="322.47811993517018"/>
        <n v="241.78930307941653"/>
        <n v="280.88654781199352"/>
        <n v="338.4554294975689"/>
        <n v="610.80226904376013"/>
        <n v="226.24311183144246"/>
        <n v="157.72285251215558"/>
        <n v="156.45218800648297"/>
        <n v="127.41166936790924"/>
        <n v="163.31118314424634"/>
        <n v="169.10210696920583"/>
        <n v="105.44570502431118"/>
        <n v="3.1863857374392222"/>
        <n v="174.63209076175042"/>
        <n v="223.50405186385737"/>
        <n v="197.45380875202594"/>
        <n v="377.33063209076175"/>
        <n v="201.80064829821717"/>
        <n v="40.283630470016206"/>
        <n v="346.05348460291737"/>
        <n v="185.3938411669368"/>
        <n v="369.02593192868721"/>
        <n v="383.47001620745544"/>
        <n v="166.01134521880064"/>
        <n v="181.72123176661265"/>
        <n v="159.52998379254458"/>
        <n v="151.49756888168557"/>
        <n v="342.55591572123177"/>
        <n v="273.81847649918961"/>
        <n v="108.85089141004862"/>
        <n v="168.78119935170179"/>
        <n v="257.1863857374392"/>
        <n v="268.37115072933551"/>
        <n v="192.45218800648297"/>
        <n v="212.58346839546192"/>
        <n v="273.26256077795784"/>
        <n v="399.45218800648297"/>
        <n v="92.233387358184771"/>
        <n v="324.57374392220419"/>
        <n v="332.85413290113451"/>
        <n v="616.04051863857376"/>
        <n v="323.71312803889788"/>
        <n v="139.22366288492708"/>
        <n v="422.57698541329012"/>
        <n v="444.85737439222044"/>
        <n v="270.40356564019447"/>
        <n v="192.24635332252836"/>
        <n v="114.50405186385737"/>
        <n v="349.36628849270664"/>
        <n v="1.0534846029173419"/>
        <n v="128.67585089141005"/>
        <n v="385.55267423014584"/>
        <n v="234.21880064829821"/>
        <n v="101.25769854132901"/>
        <n v="364.02755267423015"/>
        <n v="242.71150729335494"/>
        <n v="274.20259319286873"/>
        <n v="360.36304700162077"/>
        <n v="152.00162074554294"/>
        <n v="485.1037277147488"/>
        <n v="222.68557536466776"/>
        <n v="288.57374392220419"/>
        <n v="353.54781199351703"/>
        <n v="283.92706645056728"/>
        <n v="134.82820097244732"/>
        <n v="184.55753646677471"/>
        <n v="178.6515397082658"/>
        <n v="417.73419773095623"/>
        <n v="139.50891410048624"/>
        <n v="123.71799027552674"/>
        <n v="313.12965964343596"/>
        <n v="388.21555915721234"/>
        <n v="192.66126418152351"/>
        <n v="144.58346839546192"/>
        <n v="302.59157212317666"/>
        <n v="253.77471636952998"/>
        <n v="112.04051863857374"/>
        <n v="12.709886547811994"/>
        <n v="172.49108589951376"/>
        <n v="89.230145867098869"/>
        <n v="524.7455429497569"/>
        <n v="58.307941653160455"/>
        <n v="165.28200972447326"/>
        <n v="66.388978930307943"/>
        <n v="231.26256077795787"/>
        <n v="161.52512155591572"/>
        <n v="393.58346839546192"/>
        <n v="219.27876823338735"/>
        <n v="146.84602917341977"/>
        <n v="223.36790923824958"/>
        <n v="287.41653160453808"/>
        <n v="259.28849270664506"/>
        <n v="227.49756888168557"/>
        <n v="218.71799027552674"/>
        <n v="319.94003241491083"/>
        <n v="419.10048622366287"/>
        <n v="82.837925445705025"/>
        <n v="54.86709886547812"/>
        <n v="243.36628849270664"/>
        <n v="284.98541329011346"/>
        <n v="348.41491085899514"/>
        <n v="179.28849270664506"/>
        <n v="271.70664505672607"/>
        <n v="181.03241491085899"/>
        <n v="298.96272285251217"/>
        <n v="286.79254457050246"/>
        <n v="238.7066450567261"/>
        <n v="329.28849270664506"/>
        <n v="54.813614262560776"/>
        <n v="256.26742301458671"/>
        <n v="206.92706645056725"/>
        <n v="162.62074554294975"/>
        <n v="65.591572123176661"/>
        <n v="60.925445705024309"/>
        <n v="36.111831442463533"/>
        <n v="299.91410048622367"/>
        <n v="275.58833063209079"/>
        <n v="172.67909238249595"/>
        <n v="140.68395461912479"/>
        <n v="317.31766612641815"/>
        <n v="252.21717990275528"/>
        <n v="19.534846029173419"/>
        <n v="42.544570502431121"/>
        <n v="313.81523500810374"/>
        <n v="200.98379254457049"/>
        <n v="423.41977309562401"/>
        <n v="187.83792544570503"/>
        <n v="331.33873581847649"/>
        <n v="454.70664505672607"/>
        <n v="605.12965964343596"/>
        <n v="91.188006482982175"/>
        <n v="170.04376012965963"/>
        <n v="364.94975688816857"/>
        <n v="330.23824959481362"/>
        <n v="199.80875202593194"/>
        <n v="278.8962722852512"/>
        <n v="126.93679092382496"/>
        <n v="186.86547811993518"/>
        <n v="230.58833063209076"/>
        <n v="96.687196110210692"/>
        <n v="235.80064829821717"/>
        <n v="103.15397082658022"/>
        <n v="99.700162074554299"/>
        <n v="76.466774716369528"/>
        <n v="118.65964343598056"/>
        <n v="441.17666126418152"/>
        <n v="368.59643435980553"/>
        <n v="367.78606158833065"/>
        <n v="259.65802269043758"/>
        <n v="101.91085899513776"/>
        <n v="164.20745542949757"/>
        <n v="340.37925445705025"/>
        <n v="376.72285251215561"/>
        <n v="514.15072933549436"/>
        <n v="528.2625607779579"/>
        <n v="240.902755267423"/>
        <n v="242.46191247974068"/>
        <n v="574.6564019448947"/>
        <n v="422.86385737439224"/>
        <n v="144.78119935170179"/>
        <n v="318.98541329011346"/>
        <n v="250.20745542949757"/>
        <n v="255.2965964343598"/>
        <n v="77.116693679092378"/>
        <n v="282.18314424635332"/>
        <n v="231.47811993517018"/>
        <n v="329.290113452188"/>
        <n v="678.46515397082658"/>
        <n v="168.46191247974068"/>
        <n v="132.33063209076175"/>
        <n v="302.4554294975689"/>
        <n v="242.53970826580226"/>
        <n v="119.3257698541329"/>
        <n v="114.14910858995138"/>
        <n v="396.26418152350084"/>
        <n v="218.84440842787683"/>
        <n v="233.48298217179902"/>
        <n v="631.81847649918961"/>
        <n v="177.80064829821717"/>
        <n v="289.75688816855751"/>
        <n v="214.94003241491086"/>
        <n v="147.73257698541329"/>
        <n v="356.92544570502429"/>
        <n v="201.95948136142624"/>
        <n v="257.3938411669368"/>
        <n v="388.51377633711508"/>
        <n v="238.66612641815234"/>
        <n v="185.77957860615882"/>
        <n v="246.17828200972448"/>
        <n v="98.975688816855751"/>
        <n v="115.0291734197731"/>
        <n v="251.56564019448948"/>
        <n v="381.97893030794165"/>
        <n v="125.56726094003241"/>
        <n v="202.63533225283629"/>
        <n v="32.586709886547816"/>
        <n v="210.36952998379255"/>
        <n v="261.27876823338738"/>
        <n v="2.1150729335494329"/>
        <n v="593.92868719611022"/>
        <n v="395.23500810372769"/>
        <n v="284.02106969205835"/>
        <n v="310.77471636952998"/>
        <n v="16.899513776337116"/>
        <n v="234.6580226904376"/>
        <n v="169.02917341977309"/>
        <n v="74.645056726093998"/>
        <n v="259.86385737439224"/>
        <n v="97.580226904376019"/>
        <n v="213.14424635332253"/>
        <n v="183.52674230145868"/>
        <n v="80.769854132901131"/>
        <n v="574.83144246353322"/>
        <n v="233.58346839546192"/>
        <n v="250.96110210696921"/>
        <n v="611.86385737439218"/>
        <n v="322.11831442463534"/>
        <n v="26.820097244732576"/>
        <n v="194.43273905996759"/>
        <n v="131.09886547811993"/>
        <n v="306.1523500810373"/>
        <n v="107.76499189627229"/>
        <n v="233.85089141004863"/>
        <n v="241.30956239870341"/>
        <n v="463.16855753646678"/>
        <n v="262.47649918962725"/>
        <n v="250.50081037277147"/>
        <n v="154.54781199351703"/>
        <n v="139.48298217179902"/>
        <n v="238.08589951377633"/>
        <n v="274.65640194489464"/>
        <n v="366.22366288492708"/>
        <n v="232.46029173419774"/>
        <n v="420.90761750405187"/>
        <n v="131.23662884927066"/>
        <n v="145.5964343598055"/>
        <n v="349.49918962722853"/>
        <n v="350.88816855753646"/>
        <n v="461.32090761750408"/>
        <n v="62.619124797406805"/>
        <n v="20.931928687196109"/>
        <n v="242.61426256077795"/>
        <n v="33.181523500810371"/>
        <n v="149.13452188006482"/>
        <n v="154.49108589951376"/>
        <n v="280.57212317666125"/>
        <n v="225.29173419773096"/>
        <n v="351.902755267423"/>
        <n v="177.78119935170179"/>
        <n v="110.6580226904376"/>
        <n v="230.56888168557538"/>
        <n v="169.42625607779578"/>
        <n v="275.47974068071312"/>
        <n v="110.33549432739061"/>
        <n v="524.13614262560782"/>
        <n v="123.89141004862236"/>
        <n v="288.92706645056728"/>
        <n v="145.73905996758509"/>
        <n v="453.08752025931926"/>
        <n v="203.57536466774715"/>
        <n v="87.70826580226904"/>
        <n v="131.62722852512155"/>
        <n v="323.8492706645057"/>
        <n v="230.09076175040519"/>
        <n v="283.40518638573747"/>
        <n v="140.9481361426256"/>
        <n v="470.05186385737437"/>
        <n v="244.05348460291734"/>
        <n v="994.5380875202593"/>
        <n v="141.70502431118314"/>
        <n v="152.21393841166937"/>
        <n v="310.31280388978928"/>
        <n v="159.61588330632091"/>
        <n v="149.96758508914101"/>
        <n v="139.93679092382496"/>
        <n v="124.79578606158833"/>
        <n v="272.82009724473255"/>
        <n v="264.21717990275528"/>
        <n v="0.12965964343598055"/>
        <n v="242.59481361426256"/>
        <n v="208.09886547811993"/>
        <n v="303.87520259319285"/>
        <n v="501.59157212317666"/>
        <n v="297.38573743922205"/>
        <n v="405.32901134521882"/>
        <n v="86.366288492706644"/>
        <n v="142.89465153970826"/>
        <n v="281.98541329011346"/>
        <n v="406.34846029173417"/>
        <n v="102.76175040518639"/>
        <n v="379.6969205834684"/>
        <n v="252.10210696920583"/>
        <n v="384.98541329011346"/>
        <n v="358.27228525121558"/>
        <n v="568.69043760129659"/>
        <n v="185.62560777957862"/>
        <n v="138.83630470016209"/>
        <n v="339.19773095623987"/>
        <n v="234.62074554294975"/>
        <n v="66.186385737439224"/>
        <n v="299.98703403565639"/>
        <n v="293.61426256077795"/>
        <n v="235.60129659643437"/>
        <n v="133.47974068071312"/>
        <n v="162.19611021069693"/>
        <n v="201.82009724473258"/>
        <n v="189.13614262560779"/>
        <n v="228.30470016207457"/>
        <n v="434.83954619124796"/>
        <n v="275.80875202593194"/>
        <n v="95.061588330632091"/>
        <n v="187.12479740680712"/>
        <n v="54.0129659643436"/>
        <n v="440.19124797406806"/>
        <n v="481.49432739059966"/>
        <n v="111.87844408427877"/>
        <n v="707.37115072933545"/>
        <n v="130.30794165316044"/>
        <n v="76.448946515397083"/>
        <n v="229.38411669367909"/>
        <n v="108.16369529983793"/>
        <n v="68.803889789303085"/>
        <n v="547.29497568881686"/>
        <n v="574.28363047001619"/>
        <n v="418.80226904376013"/>
        <n v="140.27714748784442"/>
        <n v="220.26580226904375"/>
        <n v="28.247974068071311"/>
        <n v="49.363047001620743"/>
        <n v="491.45218800648297"/>
        <n v="144.96758508914101"/>
        <n v="137.30794165316044"/>
        <n v="184.32901134521879"/>
        <n v="326.76661264181524"/>
        <n v="239.42139384116695"/>
        <n v="376.12641815235008"/>
        <n v="85.118314424635329"/>
        <n v="267.27552674230145"/>
        <n v="202.17828200972448"/>
        <n v="112.46029173419772"/>
        <n v="251.1004862236629"/>
        <n v="300.68071312803892"/>
        <n v="143.32576985413291"/>
        <n v="231.77795786061589"/>
        <n v="115.31766612641815"/>
        <n v="601.09886547811993"/>
        <n v="89.769854132901131"/>
        <n v="1.5688816855753647"/>
        <n v="134.27876823338735"/>
        <n v="352.37763371150731"/>
        <n v="54.763371150729334"/>
        <n v="344.29983792544573"/>
        <n v="64.301458670988652"/>
        <n v="195.55915721231767"/>
        <n v="111.62236628849271"/>
        <n v="212.5510534846029"/>
        <n v="103.93679092382496"/>
        <n v="678.69205834683953"/>
        <n v="226.96596434359805"/>
        <n v="431.01296596434361"/>
        <n v="289.1507293354943"/>
        <n v="201.93841166936792"/>
        <n v="277.31604538087521"/>
        <n v="227.22366288492708"/>
        <n v="210.93192868719612"/>
        <n v="115.01458670988654"/>
        <n v="326.26418152350084"/>
        <n v="318.12965964343596"/>
        <n v="324.8557536466775"/>
        <n v="217.35008103727714"/>
        <n v="248.53322528363046"/>
        <n v="124.74230145867099"/>
        <n v="316.09238249594813"/>
        <n v="440.75040518638576"/>
        <n v="2082.4927066450568"/>
        <n v="262.93192868719609"/>
        <n v="228.49432739059966"/>
        <n v="326.20259319286873"/>
        <n v="349.57050243111831"/>
        <n v="146.2479740680713"/>
        <n v="458.16531604538085"/>
        <n v="278.55591572123177"/>
        <n v="201.79254457050243"/>
        <n v="35.612641815235008"/>
        <n v="156.81847649918961"/>
        <n v="105.48460291734197"/>
        <n v="89.568881685575363"/>
        <n v="98.601296596434366"/>
        <n v="77.022690437601298"/>
        <n v="156.05024311183143"/>
        <n v="322.42787682333875"/>
        <n v="72.116693679092378"/>
        <n v="435.58995137763372"/>
        <n v="23.346839546191248"/>
        <n v="425.98379254457052"/>
        <n v="469.33549432739062"/>
        <n v="470.09562398703406"/>
        <n v="174.13452188006482"/>
        <n v="254.43598055105349"/>
        <n v="195.81847649918961"/>
        <n v="358.02593192868721"/>
        <n v="168.15559157212317"/>
        <n v="61.338735818476501"/>
        <n v="136.45867098865477"/>
        <n v="153.07455429497568"/>
        <n v="461.0064829821718"/>
        <n v="355.01134521880067"/>
        <n v="357.93517017828202"/>
        <n v="26.708265802269043"/>
        <n v="233.49432739059966"/>
        <n v="175.96758508914101"/>
        <n v="388.30145867098867"/>
        <n v="267.65964343598057"/>
        <n v="258.29173419773093"/>
        <n v="228.33387358184766"/>
        <n v="210.52836304700162"/>
        <n v="230.07455429497568"/>
        <n v="248.98541329011346"/>
        <n v="176.94327390599676"/>
        <n v="275.34359805510536"/>
        <n v="148.46677471636954"/>
        <n v="109.79578606158833"/>
        <n v="344.38411669367912"/>
        <n v="224.41166936790924"/>
        <n v="202.40842787682334"/>
        <n v="503.14748784440843"/>
        <n v="279.70826580226907"/>
        <n v="238.85251215559157"/>
        <n v="627.65802269043763"/>
        <n v="4330.2042139384121"/>
        <n v="285.45056726094003"/>
        <n v="110.25607779578606"/>
        <n v="332.67098865478118"/>
        <n v="141.95948136142624"/>
        <n v="145.86709886547811"/>
        <n v="340.08103727714752"/>
        <n v="35.05996758508914"/>
        <n v="79.186385737439224"/>
        <n v="80.076175040518635"/>
        <n v="724.44408427876829"/>
        <n v="459.86871961102105"/>
        <n v="85.092382495948129"/>
        <n v="382.62236628849269"/>
        <n v="154.26580226904375"/>
        <n v="29.570502431118314"/>
        <n v="124.56564019448946"/>
        <n v="94.17828200972447"/>
        <n v="215.88492706645056"/>
        <n v="196.13452188006482"/>
        <n v="289.08265802269045"/>
        <n v="428.22366288492708"/>
        <n v="134.28687196110209"/>
        <n v="123.33387358184766"/>
        <n v="212.64667747163696"/>
        <n v="148.40518638573744"/>
        <n v="360.96920583468398"/>
        <n v="21.105348460291733"/>
        <n v="166.4003241491086"/>
        <n v="344.81685575364668"/>
        <n v="312.17017828200972"/>
        <n v="190.03889789303079"/>
        <n v="373.37601296596432"/>
        <n v="522.11183144246354"/>
        <n v="484.30145867098867"/>
        <n v="108.69854132901135"/>
        <n v="224.58995137763372"/>
        <n v="195.50081037277147"/>
        <n v="248.84116693679093"/>
        <n v="235.23014586709886"/>
        <n v="265.64505672609403"/>
        <n v="248.15072933549433"/>
        <n v="143.81523500810374"/>
        <n v="312.8962722852512"/>
        <n v="274.41653160453808"/>
        <n v="171.85089141004863"/>
        <n v="436.20259319286873"/>
        <n v="377.11993517017828"/>
        <n v="124.47811993517018"/>
        <n v="68.225283630470017"/>
        <n v="159.48946515397083"/>
        <n v="152.709886547812"/>
        <n v="360.40842787682334"/>
        <n v="271.21555915721234"/>
        <n v="175.4068071312804"/>
        <n v="252.45380875202594"/>
        <n v="107.76175040518639"/>
        <n v="206.66450567260941"/>
        <n v="45.35008103727715"/>
        <n v="291.52350081037275"/>
        <n v="103.81199351701783"/>
        <n v="123.47974068071312"/>
        <n v="176.70502431118314"/>
        <n v="247.41166936790924"/>
        <n v="230.85251215559157"/>
        <n v="361.00162074554294"/>
        <n v="142.63047001620745"/>
        <n v="223.42139384116695"/>
        <n v="183.46839546191248"/>
        <n v="256.92544570502429"/>
        <n v="15.215559157212319"/>
        <n v="130.18314424635332"/>
        <n v="392.20907617504054"/>
        <n v="92.614262560777959"/>
        <n v="179.03727714748786"/>
        <n v="324.54781199351703"/>
        <n v="140.71961102106968"/>
        <n v="181.42787682333875"/>
        <n v="447.11993517017828"/>
        <n v="203.36790923824958"/>
        <n v="260.8136142625608"/>
        <n v="144.81037277147487"/>
        <n v="69.222042139384115"/>
        <n v="215.4457050243112"/>
        <n v="182.78119935170179"/>
        <n v="132.34359805510536"/>
        <n v="82.915721231766611"/>
        <n v="95.312803889789308"/>
        <n v="511.8897893030794"/>
        <n v="181.59157212317666"/>
        <n v="61.565640194489468"/>
        <n v="195.96110210696921"/>
        <n v="351.80875202593194"/>
        <n v="382.94003241491083"/>
        <n v="251.76175040518638"/>
        <n v="80.871961102106965"/>
        <n v="262.16045380875204"/>
        <n v="280.98379254457052"/>
        <n v="166.30956239870341"/>
        <n v="155.50243111831443"/>
        <n v="424.89303079416533"/>
        <n v="231.55591572123177"/>
        <n v="88.184764991896273"/>
        <n v="164.15559157212317"/>
        <n v="261.54943273905997"/>
        <n v="107.47325769854133"/>
        <n v="486.06158833063211"/>
        <n v="174.22852512155592"/>
        <n v="120.52836304700162"/>
        <n v="66.73419773095624"/>
        <n v="64.766612641815229"/>
        <n v="462.7455429497569"/>
        <n v="129.69205834683956"/>
        <n v="156.95948136142624"/>
        <n v="337.10858995137761"/>
        <n v="186.42787682333875"/>
        <n v="193.36466774716371"/>
        <n v="229.13614262560779"/>
        <n v="172.14100486223663"/>
        <n v="91.121555915721231"/>
        <n v="288.05186385737437"/>
        <n v="84.082658022690438"/>
        <n v="296.88006482982172"/>
        <n v="288.6969205834684"/>
        <n v="310.9513776337115"/>
        <n v="217.68557536466776"/>
        <n v="99.074554294975684"/>
        <n v="107.86871961102106"/>
        <n v="274.57050243111831"/>
        <n v="470.31766612641815"/>
        <n v="338.76175040518638"/>
        <n v="582.38735818476505"/>
        <n v="228.10372771474877"/>
        <n v="230.09400324149109"/>
        <n v="193.27066450567261"/>
        <n v="284.27066450567258"/>
        <n v="118.2998379254457"/>
        <n v="407.91572123176661"/>
        <n v="116.06158833063209"/>
        <n v="136.82009724473258"/>
        <n v="460.80551053484601"/>
        <n v="298.09562398703406"/>
        <n v="268.18800648298219"/>
        <n v="253.88816855753646"/>
        <n v="69.993517017828196"/>
        <n v="375.65964343598057"/>
        <n v="219.91572123176661"/>
        <n v="524.46353322528364"/>
        <n v="165.23014586709886"/>
        <n v="176.22042139384118"/>
        <n v="248.0518638573744"/>
        <n v="140.57536466774715"/>
        <n v="461.32576985413289"/>
        <n v="154.65964343598054"/>
        <n v="127.56564019448946"/>
        <n v="177.55591572123177"/>
        <n v="141.46191247974068"/>
        <n v="100.34035656401944"/>
        <n v="311.55915721231764"/>
        <n v="454.00486223662887"/>
        <n v="397.69854132901133"/>
        <n v="406.33063209076175"/>
        <n v="666.79902755267426"/>
        <n v="179.0453808752026"/>
        <n v="299.8006482982172"/>
        <n v="153.3517017828201"/>
        <n v="330.85089141004863"/>
        <n v="183.32252836304701"/>
        <n v="421.67260940032418"/>
        <n v="264.46029173419771"/>
        <n v="97.599675850891416"/>
        <n v="417.25931928687197"/>
        <n v="369.86547811993518"/>
        <n v="265.4068071312804"/>
        <n v="242.37277147487845"/>
        <n v="359.26580226904377"/>
        <n v="171.84278768233386"/>
        <n v="302.19773095623987"/>
        <n v="444.16369529983791"/>
        <n v="79.257698541329006"/>
        <n v="254.60777957860617"/>
        <n v="186.97082658022691"/>
        <n v="157.13452188006482"/>
        <n v="138.70826580226904"/>
        <n v="208.05348460291734"/>
        <n v="590.50891410048621"/>
        <n v="373.98865478119933"/>
        <n v="371.0551053484603"/>
        <n v="410.98379254457052"/>
        <n v="187.20583468395461"/>
        <n v="157.69205834683956"/>
        <n v="199.49432739059966"/>
        <n v="119.68233387358185"/>
        <n v="252.2933549432739"/>
        <n v="193.85089141004863"/>
        <n v="330.35656401944897"/>
        <n v="175.74230145867099"/>
        <n v="147.33873581847649"/>
        <n v="181.79902755267423"/>
        <n v="99.572123176661265"/>
        <n v="111.83144246353322"/>
        <n v="260.21555915721234"/>
        <n v="354.77471636952998"/>
        <n v="568.76661264181519"/>
        <n v="277.16369529983791"/>
        <n v="287.22528363047002"/>
        <n v="20.555915721231766"/>
        <n v="295.03403565640195"/>
        <n v="161.79902755267423"/>
        <n v="200.44246353322529"/>
        <n v="744.59967585089146"/>
        <n v="488.23662884927069"/>
        <n v="287.82820097244735"/>
        <n v="85.664505672609394"/>
        <n v="185.09400324149109"/>
        <n v="385.50729335494327"/>
        <n v="293.05348460291737"/>
        <n v="66.575364667747166"/>
        <n v="187.55915721231767"/>
        <n v="6.4230145867098862"/>
        <n v="203.23176661264182"/>
        <n v="401.64343598055103"/>
        <n v="293.81199351701781"/>
        <n v="187.45218800648297"/>
        <n v="250.09562398703403"/>
        <n v="319.6969205834684"/>
        <n v="97.536466774716374"/>
        <n v="47.901134521880067"/>
        <n v="303.78119935170179"/>
        <n v="298.52836304700162"/>
        <n v="326.80875202593194"/>
        <n v="212.38411669367909"/>
        <n v="3.9189627228525121"/>
        <n v="133.2512155591572"/>
        <n v="92.883306320907622"/>
        <n v="645.41815235008107"/>
        <n v="152.14262560777959"/>
        <n v="133.58184764991896"/>
        <n v="235.46839546191248"/>
        <n v="226.42949756888169"/>
        <n v="162.23338735818476"/>
        <n v="100.83792544570503"/>
        <n v="332.77309562398705"/>
        <n v="158.71150729335494"/>
        <n v="502.97082658022691"/>
        <n v="67.705024311183138"/>
        <n v="204.57698541329012"/>
        <n v="275.77633711507292"/>
        <n v="8.6855753646677467"/>
        <n v="160.75688816855754"/>
        <n v="256.03241491085902"/>
        <n v="567.15397082658023"/>
        <n v="16168.638573743921"/>
        <n v="524.15883306320904"/>
        <n v="49.883306320907614"/>
        <n v="280.7520259319287"/>
        <n v="81.278768233387353"/>
        <n v="279.63857374392222"/>
        <n v="55.696920583468398"/>
        <n v="105.55267423014587"/>
        <n v="187.96596434359805"/>
        <n v="110.76661264181523"/>
        <n v="256.11507293354941"/>
        <n v="160.02106969205835"/>
        <n v="295.40842787682334"/>
        <n v="180.56401944894651"/>
        <n v="225.77147487844408"/>
        <n v="139.13614262560779"/>
        <n v="339.10534846029174"/>
        <n v="225.3517017828201"/>
        <n v="229.29173419773096"/>
        <n v="427.12965964343596"/>
        <n v="757.53160453808755"/>
        <n v="392.27228525121558"/>
        <n v="138.24311183144246"/>
        <n v="418.29497568881686"/>
        <n v="79.05996758508914"/>
        <n v="113.57374392220422"/>
        <n v="115.30956239870341"/>
        <n v="425.19124797406806"/>
        <n v="288.06969205834685"/>
        <n v="274.2965964343598"/>
        <n v="327.27066450567258"/>
        <n v="154.95948136142624"/>
        <n v="100.96920583468396"/>
        <n v="265.1588330632091"/>
        <n v="309.03727714748783"/>
        <n v="600.77309562398705"/>
        <n v="9.4700162074554299"/>
        <n v="128.37439222042138"/>
        <n v="142.85089141004863"/>
        <n v="127.33387358184766"/>
        <n v="270.97244732576985"/>
        <n v="353.40356564019447"/>
        <n v="307.64019448946516"/>
        <n v="163.77795786061589"/>
        <n v="690.84927066450564"/>
        <n v="498.33063209076175"/>
        <n v="204.80388978930307"/>
        <n v="304.05672609400324"/>
        <n v="308.03403565640195"/>
        <n v="187.23987034035656"/>
        <n v="106.98865478119936"/>
        <n v="388.5040518638574"/>
        <n v="211.86709886547811"/>
        <n v="175.60777957860617"/>
        <n v="79.764991896272292"/>
        <n v="325.49432739059966"/>
        <n v="452.79254457050246"/>
        <n v="226.53970826580226"/>
        <n v="26.207455429497568"/>
        <n v="340.72285251215561"/>
        <n v="37.137763371150726"/>
        <n v="311.22852512155589"/>
        <n v="291.01296596434361"/>
        <n v="239.35980551053484"/>
        <n v="420.92058346839548"/>
        <n v="194.27066450567261"/>
        <n v="240.77633711507292"/>
        <n v="258.34846029173417"/>
        <n v="372.70016207455427"/>
        <n v="467.01296596434361"/>
        <n v="127.79740680713128"/>
        <n v="17.082658022690438"/>
        <n v="485.65153970826583"/>
        <n v="209.85251215559157"/>
        <n v="175.19611021069693"/>
        <n v="154.76661264181524"/>
        <n v="300.78606158833065"/>
        <n v="315.69367909238252"/>
        <n v="91.538087520259324"/>
        <n v="137.3030794165316"/>
        <n v="220.74716369529983"/>
        <n v="409.43598055105349"/>
        <n v="522.75040518638571"/>
        <n v="484.54943273905997"/>
        <n v="188.26256077795787"/>
        <n v="517.93841166936795"/>
        <n v="163.86223662884927"/>
        <n v="126.54781199351702"/>
        <n v="334.57374392220419"/>
        <n v="206.645056726094"/>
        <n v="120.16531604538088"/>
        <n v="323.58346839546192"/>
        <n v="142.27876823338735"/>
        <n v="560.47163695299832"/>
        <n v="336.05672609400324"/>
        <n v="226.59481361426256"/>
        <n v="218.16369529983791"/>
        <n v="309.5931928687196"/>
        <n v="517.8136142625608"/>
        <n v="165.85737439222041"/>
        <n v="171.38411669367909"/>
        <n v="382.53160453808749"/>
        <n v="279.97568881685578"/>
        <n v="309.36790923824958"/>
        <n v="500.34035656401943"/>
        <n v="142.71474878444084"/>
        <n v="131.69205834683956"/>
        <n v="159.9546191247974"/>
        <n v="366.74392220421396"/>
        <n v="265.08752025931926"/>
        <n v="256.46353322528364"/>
        <n v="224.5510534846029"/>
        <n v="182.52025931928688"/>
        <n v="291.76661264181524"/>
        <n v="201.25283630470017"/>
        <n v="217.5964343598055"/>
        <n v="127.20421393841167"/>
        <n v="413.08265802269045"/>
        <n v="334.82982171799028"/>
        <n v="331.69529983792546"/>
        <n v="150.7487844408428"/>
        <n v="496.78119935170179"/>
        <n v="126.16207455429497"/>
        <n v="134.33063209076175"/>
        <n v="115.36628849270664"/>
        <n v="471.18476499189626"/>
        <n v="214.4489465153971"/>
        <n v="233.95948136142624"/>
        <n v="4652.7374392220418"/>
        <n v="323.16045380875204"/>
        <n v="165.03727714748786"/>
        <n v="298.6061588330632"/>
        <n v="140.94003241491086"/>
        <n v="454.11345218800648"/>
        <n v="133.1004862236629"/>
        <n v="355.14910858995137"/>
        <n v="198.45705024311184"/>
        <n v="265.34197730956242"/>
        <n v="306.12155591572122"/>
        <n v="150.08427876823339"/>
        <n v="123.27390599675851"/>
        <n v="750.68395461912485"/>
        <n v="299.20745542949754"/>
        <n v="274.49108589951379"/>
        <n v="17.983792544570502"/>
        <n v="232.09076175040519"/>
        <n v="300.65316045380877"/>
        <n v="319.09238249594813"/>
        <n v="317.27714748784439"/>
        <n v="500.50081037277147"/>
        <n v="148.87196110210698"/>
        <n v="502.72609400324149"/>
        <n v="342.24473257698543"/>
        <n v="370.74392220421396"/>
        <n v="182.75850891410047"/>
        <n v="224.18962722852513"/>
        <n v="247.62398703403565"/>
        <n v="16.776337115072934"/>
        <n v="172.0032414910859"/>
        <n v="494.93517017828202"/>
        <n v="575.05186385737443"/>
        <n v="414.94327390599676"/>
        <n v="135.34035656401946"/>
        <n v="235.99837925445706"/>
        <n v="315.27390599675851"/>
        <n v="292.63371150729336"/>
        <n v="183.5964343598055"/>
        <n v="421.12965964343596"/>
        <n v="48.549432739059966"/>
        <n v="204.98055105348459"/>
        <n v="202.69043760129659"/>
        <n v="418.39059967585086"/>
        <n v="55.468395461912479"/>
        <n v="221.19448946515396"/>
        <n v="93.620745542949763"/>
        <n v="708.24473257698537"/>
        <n v="269.14586709886549"/>
        <n v="302.33225283630469"/>
        <n v="389.61750405186388"/>
        <n v="272.49756888168559"/>
        <n v="134.37277147487845"/>
        <n v="195.02755267423015"/>
        <n v="393.28038897893032"/>
        <n v="398.9513776337115"/>
        <n v="296.30956239870341"/>
        <n v="2479.84602917342"/>
        <n v="145.43760129659643"/>
        <n v="274.29335494327393"/>
        <n v="162.0551053484603"/>
        <n v="552.91572123176661"/>
        <n v="155.70826580226904"/>
        <n v="243.15235008103727"/>
        <n v="299.57050243111831"/>
        <n v="165.75040518638573"/>
        <n v="184.81523500810374"/>
        <n v="81.703403565640201"/>
        <n v="419.12155591572122"/>
        <n v="138.32252836304701"/>
        <n v="94.405186385737437"/>
        <n v="165.63047001620745"/>
        <n v="695.96110210696918"/>
        <n v="692.17341977309559"/>
        <n v="100.72609400324149"/>
        <n v="214.46191247974068"/>
        <n v="319.15397082658023"/>
        <n v="330.44084278768236"/>
        <n v="75.991896272285246"/>
        <n v="216.35656401944894"/>
        <n v="146.30794165316044"/>
        <n v="470.68881685575366"/>
        <n v="181.55591572123177"/>
        <n v="165.23662884927066"/>
        <n v="65.448946515397083"/>
        <n v="345.52512155591575"/>
        <n v="226.48460291734199"/>
        <n v="316.92382495948135"/>
        <n v="75.098865478119933"/>
        <n v="199.2479740680713"/>
        <n v="473.36952998379252"/>
        <n v="267.88330632090759"/>
        <n v="229.9546191247974"/>
        <n v="355.4619124797407"/>
        <n v="525.64505672609403"/>
        <n v="452.59481361426253"/>
        <n v="195.86223662884927"/>
        <n v="208.02269043760128"/>
        <n v="152.47487844408428"/>
        <n v="21.995137763371151"/>
        <n v="218.03565640194489"/>
        <n v="334.42139384116695"/>
        <n v="54.852512155591569"/>
        <n v="240.57536466774715"/>
        <n v="206.27876823338735"/>
        <n v="74.491085899513777"/>
        <n v="403.39222042139386"/>
        <n v="196.77795786061589"/>
        <n v="353.89465153970826"/>
        <n v="300.58346839546192"/>
        <n v="253.51377633711508"/>
        <n v="156.14748784440843"/>
        <n v="151.66612641815234"/>
        <n v="350.4959481361426"/>
        <n v="283.86061588330631"/>
        <n v="496.64019448946516"/>
        <n v="124.74068071312804"/>
        <n v="349.01134521880067"/>
        <n v="208.59157212317666"/>
        <n v="93.847649918962716"/>
        <n v="175.33063209076175"/>
        <n v="398.26742301458671"/>
        <n v="146.45705024311184"/>
        <n v="555.32090761750408"/>
        <n v="278.43598055105349"/>
        <n v="276.72447325769855"/>
        <n v="349.60129659643434"/>
        <n v="76.176661264181519"/>
        <n v="156.17017828200972"/>
        <n v="520.94003241491089"/>
        <n v="341.71150729335494"/>
        <n v="338.87844408427878"/>
        <n v="138.10696920583467"/>
        <n v="93.76823338735818"/>
        <n v="324.60291734197733"/>
        <n v="282.12317666126415"/>
        <n v="260.81037277147487"/>
        <n v="136.70178282009724"/>
        <n v="125.84440842787683"/>
        <n v="80.395461912479746"/>
        <n v="234.36304700162074"/>
        <n v="187.7034035656402"/>
        <n v="16.52998379254457"/>
        <n v="444.96272285251217"/>
        <n v="462.47974068071312"/>
        <n v="144.39222042139383"/>
        <n v="515.85899513776337"/>
        <n v="307.51863857374394"/>
        <n v="154.33873581847649"/>
        <n v="197.93354943273906"/>
        <n v="182.46839546191248"/>
        <n v="232.03889789303079"/>
        <n v="403.34359805510536"/>
        <n v="444.51377633711508"/>
        <n v="58.893030794165313"/>
        <n v="263.97406807131279"/>
        <n v="218.85899513776337"/>
        <n v="241.64019448946516"/>
        <n v="171.01620745542951"/>
        <n v="233.11021069692057"/>
        <n v="434.99027552674232"/>
        <n v="164.0583468395462"/>
        <n v="326.65640194489464"/>
        <n v="185.25931928687197"/>
        <n v="262.21231766612641"/>
        <n v="221.31604538087521"/>
        <n v="161.645056726094"/>
        <n v="0.19935170178282011"/>
        <n v="423.13452188006482"/>
        <n v="642.05834683954618"/>
        <n v="447.53322528363049"/>
        <n v="224.31118314424634"/>
        <n v="106.62236628849271"/>
        <n v="392.10858995137761"/>
        <n v="318.2009724473258"/>
        <n v="186.44084278768233"/>
        <n v="541.23500810372775"/>
        <n v="227.86061588330631"/>
        <n v="245.07293354943275"/>
        <n v="165.64991896272286"/>
        <n v="60.705024311183145"/>
        <n v="436.97893030794165"/>
        <n v="500.75688816855751"/>
        <n v="251.58995137763372"/>
        <n v="307.10858995137761"/>
        <n v="143.69854132901133"/>
        <n v="506.12965964343596"/>
        <n v="267.35332252836304"/>
        <n v="291.6547811993517"/>
        <n v="264.21231766612641"/>
        <n v="116.04700162074555"/>
        <n v="160.68881685575366"/>
        <n v="181.77957860615882"/>
        <n v="305.50891410048621"/>
        <n v="233.78930307941653"/>
        <n v="2349.5802269043761"/>
        <n v="245.83306320907619"/>
        <n v="359.07941653160452"/>
        <n v="340.94975688816857"/>
        <n v="455.27876823338738"/>
        <n v="123.96434359805511"/>
        <n v="186.47487844408428"/>
        <n v="359.53160453808749"/>
        <n v="151.83954619124796"/>
        <n v="121.81037277147487"/>
        <n v="235.50891410048624"/>
        <n v="429.17179902755265"/>
        <n v="125.04376012965965"/>
        <n v="181.85413290113453"/>
        <n v="27.750405186385738"/>
        <n v="383.06969205834685"/>
        <n v="310.34359805510536"/>
        <n v="273.78606158833065"/>
        <n v="141.81199351701784"/>
        <n v="434.24311183144249"/>
        <n v="86.549432739059966"/>
        <n v="309.35980551053484"/>
        <n v="206.7001620745543"/>
        <n v="452.96434359805511"/>
        <n v="203.54781199351703"/>
        <n v="379.68395461912479"/>
        <n v="438.18314424635332"/>
        <n v="409.8136142625608"/>
        <n v="555.24959481361429"/>
        <n v="154.16855753646678"/>
        <n v="125.55591572123177"/>
        <n v="50.554294975688819"/>
        <n v="423.11993517017828"/>
        <n v="141.05996758508914"/>
        <n v="207.95623987034037"/>
        <n v="640.32901134521876"/>
        <n v="147.84278768233386"/>
        <n v="119.99837925445705"/>
        <n v="69.964343598055109"/>
        <n v="485.45705024311184"/>
        <n v="315.94813614262563"/>
        <n v="217.20097244732577"/>
        <n v="284.35494327390597"/>
        <n v="292.31766612641815"/>
        <n v="38.750405186385734"/>
        <n v="305.96758508914098"/>
        <n v="273.49108589951379"/>
        <n v="469.67585089141005"/>
        <n v="18.771474878444085"/>
        <n v="171.57860615883305"/>
        <n v="324.40194489465154"/>
        <n v="347.16045380875204"/>
        <n v="181.84116693679093"/>
        <n v="579.82820097244735"/>
        <n v="446.63695299837923"/>
        <n v="77.76175040518639"/>
        <n v="361.36466774716371"/>
        <n v="109.33873581847649"/>
        <n v="101.19935170178282"/>
        <n v="124.85413290113452"/>
        <n v="300.13290113452189"/>
        <n v="545.3306320907617"/>
        <n v="128.89141004862236"/>
        <n v="162.72123176661265"/>
        <n v="174.98379254457049"/>
        <n v="183.87520259319288"/>
        <n v="361.08265802269045"/>
        <n v="159.41491085899514"/>
        <n v="122.2998379254457"/>
        <n v="180.20259319286873"/>
        <n v="180.28687196110209"/>
        <n v="522.08265802269045"/>
        <n v="169.62560777957862"/>
        <n v="13.586709886547812"/>
        <n v="165.58833063209076"/>
        <n v="239.82333873581848"/>
        <n v="552.32090761750408"/>
        <n v="635.5040518638574"/>
        <n v="310.05672609400324"/>
        <n v="376.50891410048621"/>
        <n v="157.87358184764992"/>
        <n v="251.81037277147487"/>
        <n v="282.43273905996756"/>
        <n v="196.07131280388978"/>
        <n v="224.41653160453808"/>
        <n v="598.80713128038894"/>
        <n v="239.39222042139383"/>
        <n v="289.18476499189626"/>
        <n v="365.01620745542948"/>
        <n v="273.66450567260938"/>
        <n v="413.37601296596432"/>
        <n v="332.33711507293356"/>
        <n v="259.28687196110212"/>
        <n v="285.63371150729336"/>
        <n v="760.05996758508911"/>
        <n v="387.10858995137761"/>
        <n v="266.35980551053484"/>
        <n v="319.83468395461915"/>
        <n v="25.46353322528363"/>
        <n v="118.73419773095624"/>
        <n v="92.11183144246354"/>
        <n v="242.97082658022691"/>
        <n v="289.69854132901133"/>
        <n v="144.98541329011346"/>
        <n v="456.50081037277147"/>
        <n v="374.50243111831441"/>
        <n v="224.40518638573744"/>
        <n v="249.64991896272286"/>
        <n v="134.08427876823339"/>
        <n v="443.78444084278766"/>
        <n v="169.45867098865477"/>
        <n v="200.47649918962722"/>
        <n v="436.06320907617504"/>
        <n v="395.7585089141005"/>
        <n v="159.93517017828202"/>
        <n v="519.36466774716371"/>
        <n v="209.91572123176661"/>
        <n v="268.15721231766611"/>
        <n v="362.19773095623987"/>
        <n v="173.98217179902755"/>
        <n v="367.86223662884925"/>
        <n v="206.55753646677471"/>
        <n v="169.23338735818476"/>
        <n v="169.5510534846029"/>
        <n v="149.91572123176661"/>
        <n v="437.09076175040519"/>
        <n v="246.19124797406806"/>
        <n v="111.19124797406808"/>
        <n v="176.92058346839545"/>
        <n v="374.95786061588331"/>
        <n v="419.5510534846029"/>
        <n v="166.6547811993517"/>
        <n v="144.43111831442462"/>
        <n v="738.33387358184768"/>
        <n v="383.14262560777956"/>
        <n v="235.98217179902755"/>
        <n v="278.58995137763372"/>
        <n v="95.988654781199358"/>
        <n v="193.98217179902755"/>
        <n v="223.28849270664506"/>
        <n v="246.01296596434361"/>
        <n v="289.05996758508917"/>
        <n v="264.31442463533227"/>
        <n v="278.0551053484603"/>
        <n v="273.82009724473255"/>
        <n v="212.37925445705025"/>
        <n v="235.11183144246354"/>
        <n v="106.48622366288492"/>
        <n v="56.797406807131281"/>
        <n v="403.24473257698543"/>
        <n v="460.92544570502429"/>
        <n v="381.63209076175042"/>
        <n v="375.42949756888169"/>
        <n v="272.709886547812"/>
        <n v="143.82820097244732"/>
        <n v="202.77147487844408"/>
        <n v="442.63533225283629"/>
        <n v="829.40194489465159"/>
        <n v="163.0551053484603"/>
        <n v="268.1588330632091"/>
        <n v="427.08752025931926"/>
        <n v="207.0032414910859"/>
        <n v="260.30956239870341"/>
        <n v="346.32576985413289"/>
        <n v="195.24635332252836"/>
        <n v="292.30145867098867"/>
        <n v="146.16855753646678"/>
        <n v="191.01944894651541"/>
        <n v="801.11183144246354"/>
        <n v="439.11183144246354"/>
        <n v="243.72447325769855"/>
        <n v="97.797406807131281"/>
        <n v="188.82658022690438"/>
        <n v="118.96596434359806"/>
        <n v="135.22204213938411"/>
        <n v="301.89951377633713"/>
        <n v="278.34359805510536"/>
        <n v="169.36790923824958"/>
        <n v="0.55753646677471635"/>
        <n v="518.22528363047002"/>
        <n v="502.34197730956242"/>
        <n v="196.27876823338735"/>
        <n v="170.18638573743922"/>
        <n v="592.42463533225282"/>
        <n v="232.47649918962722"/>
        <n v="247.42301458670988"/>
        <n v="168.25607779578607"/>
        <n v="272.37763371150731"/>
        <n v="140.36142625607781"/>
        <n v="491.23662884927069"/>
        <n v="53.520259319286872"/>
        <n v="359.90599675850893"/>
        <n v="141.24311183144246"/>
        <n v="180.47487844408428"/>
        <n v="307.69854132901133"/>
        <n v="455.5931928687196"/>
        <n v="108.02755267423015"/>
        <n v="324.23176661264182"/>
        <n v="112.89789303079417"/>
        <n v="263.63047001620748"/>
        <n v="235.49756888168557"/>
        <n v="358.05186385737437"/>
        <n v="102.48136142625607"/>
        <n v="338.57536466774718"/>
        <n v="179.11831442463534"/>
        <n v="314.97568881685578"/>
        <n v="522.09562398703406"/>
        <n v="135.354943273906"/>
        <n v="204.68881685575366"/>
        <n v="240.37115072933548"/>
        <n v="465.45056726094003"/>
        <n v="389.74068071312803"/>
        <n v="304.94165316045382"/>
        <n v="484.4959481361426"/>
        <n v="195.05024311183143"/>
        <n v="173.47811993517018"/>
        <n v="156.6418152350081"/>
        <n v="492.37439222042138"/>
        <n v="149.07941653160455"/>
        <n v="158.59805510534846"/>
        <n v="326.50243111831441"/>
        <n v="239.66612641815234"/>
        <n v="22.152350081037277"/>
        <n v="5.8687196110210698"/>
        <n v="170.03727714748786"/>
        <n v="240.41166936790924"/>
        <n v="203.06158833063208"/>
        <n v="512.00972447325773"/>
        <n v="156.43598055105349"/>
        <n v="295.16369529983791"/>
        <n v="506.2414910858995"/>
        <n v="459.1102106969206"/>
        <n v="184.97568881685575"/>
        <n v="307.55429497568883"/>
        <n v="170.89627228525123"/>
        <n v="229.58184764991896"/>
        <n v="258.73257698541329"/>
        <n v="179.10534846029174"/>
        <n v="738.58670988654785"/>
        <n v="293.80388978930307"/>
        <n v="329.85899513776337"/>
        <n v="365.03889789303082"/>
        <n v="277.84602917341977"/>
        <n v="424.43598055105349"/>
        <n v="20.25931928687196"/>
        <n v="174.96596434359805"/>
        <n v="27.175040518638575"/>
        <n v="231.61102106969207"/>
        <n v="181.63371150729336"/>
        <n v="436.88492706645059"/>
        <n v="292.14748784440843"/>
        <n v="47.541329011345219"/>
        <n v="275.6061588330632"/>
        <n v="266.34035656401943"/>
        <n v="296.11345218800648"/>
        <n v="204.33873581847649"/>
        <n v="198.16045380875204"/>
        <n v="657.54619124797409"/>
        <n v="238.78119935170179"/>
        <n v="341.79092382495946"/>
        <n v="96.982171799027554"/>
        <n v="111.56564019448946"/>
        <n v="437.06645056726092"/>
        <n v="463.71799027552674"/>
        <n v="18.319286871961101"/>
        <n v="499.7585089141005"/>
        <n v="469.63371150729336"/>
        <n v="249.91085899513777"/>
        <n v="184.52188006482982"/>
        <n v="246.46839546191248"/>
        <n v="157.60777957860617"/>
        <n v="462.68071312803892"/>
        <n v="342.32739059967582"/>
        <n v="194.53484602917342"/>
        <n v="161.88492706645056"/>
        <n v="254.77633711507292"/>
        <n v="789.38411669367906"/>
        <n v="268.79254457050246"/>
        <n v="744.17179902755265"/>
        <n v="372.12965964343596"/>
        <n v="158.47649918962722"/>
        <n v="126.85737439222042"/>
        <n v="96.113452188006477"/>
        <n v="257.31118314424634"/>
        <n v="411.66612641815237"/>
        <n v="219.87034035656401"/>
        <n v="14.504051863857374"/>
        <n v="486.22204213938414"/>
        <n v="418.31280388978928"/>
        <n v="237.72609400324149"/>
        <n v="158.3030794165316"/>
        <n v="202.5931928687196"/>
        <n v="596.70664505672607"/>
        <n v="438.91410048622367"/>
        <n v="194.49756888168557"/>
        <n v="391.75040518638576"/>
        <n v="316.96272285251217"/>
        <n v="570.28525121555913"/>
        <n v="127.52998379254457"/>
        <n v="512.49108589951379"/>
        <n v="408.49270664505673"/>
        <n v="296.20583468395461"/>
        <n v="546.95137763371156"/>
        <n v="69.072933549432733"/>
        <n v="261.37925445705025"/>
        <n v="369.7034035656402"/>
        <n v="328.31442463533227"/>
        <n v="287.38897893030793"/>
        <n v="188.29821717990276"/>
        <n v="223.05348460291734"/>
        <n v="143.66774716369531"/>
        <n v="390.33873581847649"/>
        <n v="119.64667747163695"/>
        <n v="549.61588330632094"/>
        <n v="403.79416531604539"/>
        <n v="525.54132901134517"/>
        <n v="230.9935170178282"/>
        <n v="159.96272285251214"/>
        <n v="83.619124797406812"/>
        <n v="435.07941653160452"/>
        <n v="170.08752025931929"/>
        <n v="43.954619124797404"/>
        <n v="226.07455429497568"/>
        <n v="364.03889789303082"/>
        <n v="271.43273905996756"/>
        <n v="219.65316045380874"/>
        <n v="265.03403565640195"/>
        <n v="1838.5461912479741"/>
        <n v="445.06320907617504"/>
        <n v="201.6482982171799"/>
        <n v="207.53808752025932"/>
        <n v="83.306320907617504"/>
        <n v="268.82171799027554"/>
        <n v="321.91410048622367"/>
        <n v="235.10210696920583"/>
        <n v="439.37115072933551"/>
        <n v="63.212317666126417"/>
        <n v="572.28038897893032"/>
        <n v="344.76175040518638"/>
        <n v="86.405186385737437"/>
        <n v="134.64667747163696"/>
        <n v="40.074554294975691"/>
        <n v="513.902755267423"/>
        <n v="247.66288492706644"/>
        <n v="128.68071312803889"/>
        <n v="346.50243111831441"/>
        <n v="204.12479740680712"/>
        <n v="171.32901134521879"/>
        <n v="461.34846029173417"/>
        <n v="417.58184764991898"/>
        <n v="319.31928687196108"/>
        <n v="786.39546191247973"/>
        <n v="402.63695299837923"/>
        <n v="264.89303079416533"/>
        <n v="542.98379254457052"/>
        <n v="411.36142625607778"/>
        <n v="135.02431118314425"/>
        <n v="99.426256077795784"/>
        <n v="133.0064829821718"/>
        <n v="533.03565640194495"/>
        <n v="652.80875202593188"/>
        <n v="112.44894651539708"/>
        <n v="125.54132901134521"/>
        <n v="290.20421393841167"/>
        <n v="174.49432739059966"/>
        <n v="242.31604538087521"/>
        <n v="403.02917341977309"/>
        <n v="467.67260940032418"/>
        <n v="275.53970826580229"/>
        <n v="119.33873581847649"/>
        <n v="306.68395461912479"/>
        <n v="82.844408427876829"/>
        <n v="584.52836304700168"/>
        <n v="4366.3987034035654"/>
        <n v="298.86223662884925"/>
        <n v="355.56726094003244"/>
        <n v="90.249594813614266"/>
        <n v="323.86871961102105"/>
        <n v="157.67747163695299"/>
        <n v="400.36304700162077"/>
        <n v="309.28687196110212"/>
        <n v="217.84278768233386"/>
        <n v="402.77309562398705"/>
        <n v="81.487844408427875"/>
        <n v="244.22204213938411"/>
        <n v="170.71636952998378"/>
        <n v="535.86061588330631"/>
        <n v="616.57698541329012"/>
        <n v="531.69692058346834"/>
        <n v="305.27066450567258"/>
        <n v="295.06807131280391"/>
        <n v="477.92382495948135"/>
        <n v="98.779578606158836"/>
        <n v="92.549432739059966"/>
        <n v="280.51215559157214"/>
        <n v="137.16207455429497"/>
        <n v="358.33873581847649"/>
        <n v="475.66288492706644"/>
        <n v="388.98217179902753"/>
        <n v="650.14910858995142"/>
        <n v="345.62236628849269"/>
        <n v="122.42787682333874"/>
        <n v="259.23014586709888"/>
        <n v="205.72933549432739"/>
        <n v="92.962722852512158"/>
        <n v="152.57860615883305"/>
        <n v="608.1993517017828"/>
        <n v="650.22204213938414"/>
        <n v="127.26418152350081"/>
        <n v="268.90761750405187"/>
        <n v="499.95948136142624"/>
        <n v="414.79092382495946"/>
        <n v="266.52836304700162"/>
        <n v="17.309562398703402"/>
        <n v="389.50567260940034"/>
        <n v="61.638573743922201"/>
        <n v="108.09562398703403"/>
        <n v="0.1166936790923825"/>
        <n v="420.74230145867097"/>
        <n v="153.06320907617504"/>
        <n v="616.57050243111837"/>
        <n v="132.9967585089141"/>
        <n v="198.9935170178282"/>
        <n v="269.32739059967582"/>
        <n v="156.16207455429497"/>
        <n v="369.20907617504054"/>
        <n v="267.70826580226907"/>
        <n v="119.02431118314425"/>
        <n v="459.37439222042138"/>
        <n v="218.18314424635332"/>
        <n v="429.94975688816857"/>
        <n v="160.98379254457049"/>
        <n v="198.78282009724472"/>
        <n v="360.82820097244735"/>
        <n v="220.22528363047002"/>
        <n v="409.92706645056728"/>
        <n v="491.65802269043758"/>
        <n v="398.27228525121558"/>
        <n v="299.34359805510536"/>
        <n v="262.62398703403568"/>
        <n v="469.70016207455427"/>
        <n v="507.097244732577"/>
        <n v="665.26742301458671"/>
        <n v="45.922204213938414"/>
        <n v="344.57212317666125"/>
        <n v="142.49432739059966"/>
        <n v="177.5931928687196"/>
        <n v="62.147487844408431"/>
        <n v="353.77471636952998"/>
        <n v="236.71150729335494"/>
        <n v="230.60777957860617"/>
        <n v="238.93841166936792"/>
        <n v="258.52998379254456"/>
        <n v="157.50243111831443"/>
        <n v="219.78930307941653"/>
        <n v="406.96110210696918"/>
        <n v="101.11021069692059"/>
        <n v="179.2998379254457"/>
        <n v="302.44246353322529"/>
        <n v="320.67585089141005"/>
        <n v="153.25931928687197"/>
        <n v="210.74392220421393"/>
        <n v="52.390599675850893"/>
        <n v="402.94327390599676"/>
        <n v="168.6547811993517"/>
        <n v="0.13614262560777957"/>
        <n v="674.41166936790921"/>
        <n v="0.13290113452188007"/>
        <n v="549.01620745542948"/>
        <n v="248.53646677471636"/>
        <n v="213.25931928687197"/>
        <n v="228.79416531604539"/>
        <n v="98.022690437601298"/>
        <n v="259.38573743922205"/>
        <n v="167.03079416531605"/>
        <n v="357.18152350081039"/>
        <n v="124.40032414910858"/>
        <n v="301.62398703403568"/>
        <n v="475.84440842787683"/>
        <n v="312.75040518638576"/>
        <n v="243.69529983792543"/>
        <n v="317.96434359805511"/>
        <n v="273.45218800648297"/>
        <n v="372.40356564019447"/>
        <n v="209.56888168557538"/>
        <n v="228.37925445705025"/>
        <n v="127.645056726094"/>
        <n v="135.13452188006482"/>
        <n v="623.70826580226901"/>
        <n v="336.34846029173417"/>
        <n v="188.0551053484603"/>
        <n v="700.96434359805505"/>
        <n v="630.711507293355"/>
        <n v="348.39870340356566"/>
        <n v="190.76337115072934"/>
        <n v="284.54943273905997"/>
        <n v="555.49756888168554"/>
        <n v="320.66936790923825"/>
        <n v="325.86385737439224"/>
        <n v="366.65316045380877"/>
        <n v="674.38087520259319"/>
        <n v="198.09076175040519"/>
        <n v="712.3938411669368"/>
        <n v="83.575364667747166"/>
        <n v="435.08427876823339"/>
        <n v="295.70502431118314"/>
        <n v="345.76823338735818"/>
        <n v="336.49108589951379"/>
        <n v="38.001620745542951"/>
        <n v="269.08265802269045"/>
        <n v="159.37601296596435"/>
        <n v="169.01296596434361"/>
        <n v="157.66450567260941"/>
        <n v="328.51539708265801"/>
        <n v="366.31118314424634"/>
        <n v="162.07455429497568"/>
        <n v="297.79254457050246"/>
        <n v="640.65802269043763"/>
        <n v="218.56077795786061"/>
        <n v="107.71799027552674"/>
        <n v="772.79092382495946"/>
        <n v="134.73581847649919"/>
        <n v="557.89789303079419"/>
        <n v="425.92706645056728"/>
        <n v="143.4035656401945"/>
        <n v="3653.9529983792545"/>
        <n v="348.97893030794165"/>
        <n v="399.7585089141005"/>
        <n v="202.16855753646678"/>
        <n v="357.28038897893032"/>
        <n v="189.96758508914101"/>
        <n v="151.57212317666125"/>
        <n v="185.19773095623987"/>
        <n v="46.635332252836307"/>
        <n v="188.71961102106968"/>
        <n v="288.69854132901133"/>
        <n v="672.88816855753646"/>
        <n v="325.35008103727716"/>
        <n v="128.04213938411669"/>
        <n v="70.73581847649919"/>
        <n v="472.34359805510536"/>
        <n v="361.53322528363049"/>
        <n v="250.53646677471636"/>
        <n v="500.24311183144249"/>
        <n v="525.13776337115075"/>
        <n v="353.02269043760128"/>
        <n v="79.737439222042141"/>
        <n v="148.42625607779578"/>
        <n v="184.51701782820098"/>
        <n v="354.5445705024311"/>
        <n v="203.31280388978931"/>
        <n v="255.73905996758509"/>
        <n v="149.8995137763371"/>
        <n v="273.51863857374394"/>
        <n v="44.129659643435978"/>
        <n v="414.44246353322529"/>
        <n v="187.55753646677471"/>
        <n v="490.24473257698543"/>
        <n v="159.72447325769855"/>
        <n v="199.17179902755268"/>
        <n v="345.9448946515397"/>
        <n v="569.32414910858995"/>
        <n v="471.4554294975689"/>
        <n v="1.3322528363047001"/>
        <n v="73.607779578606156"/>
        <n v="180.11831442463534"/>
        <n v="257.6061588330632"/>
        <n v="532.4068071312804"/>
        <n v="357.74068071312803"/>
        <n v="154.07779578606159"/>
        <n v="438.29983792544573"/>
        <n v="286.11507293354941"/>
        <n v="439.78119935170179"/>
        <n v="366.00162074554294"/>
        <n v="78.359805510534841"/>
        <n v="275.86061588330631"/>
        <n v="0.20421393841166938"/>
        <n v="451.52998379254456"/>
        <n v="265.807131280389"/>
        <n v="339.67260940032418"/>
        <n v="246.72447325769855"/>
        <n v="259.19611021069693"/>
        <n v="157.03565640194489"/>
        <n v="496.88330632090759"/>
        <n v="286.0064829821718"/>
        <n v="388.4068071312804"/>
        <n v="257.91247974068074"/>
        <n v="265.53322528363049"/>
        <n v="179.47325769854132"/>
        <n v="197.12317666126418"/>
        <n v="245.31118314424634"/>
        <n v="167.33387358184766"/>
        <n v="2560.8622366288491"/>
        <n v="278.26904376012965"/>
        <n v="116.13452188006482"/>
        <n v="158.86871961102108"/>
        <n v="197.18638573743922"/>
        <n v="162.75688816855754"/>
        <n v="379.097244732577"/>
        <n v="443.18314424635332"/>
        <n v="239.23987034035656"/>
        <n v="144.4035656401945"/>
        <n v="59.25283630470016"/>
        <n v="304.37763371150731"/>
        <n v="472.6418152350081"/>
        <n v="184.354943273906"/>
        <n v="282.17179902755265"/>
        <n v="187.91734197730958"/>
        <n v="187.71474878444084"/>
        <n v="103.32414910858995"/>
        <n v="485.24635332252836"/>
        <n v="189.2479740680713"/>
        <n v="286.95461912479743"/>
        <n v="100.80713128038897"/>
        <n v="142.38897893030793"/>
        <n v="237.81847649918961"/>
        <n v="281.90599675850893"/>
        <n v="337.15721231766611"/>
        <n v="200.06645056726094"/>
        <n v="444.51863857374394"/>
        <n v="282.6061588330632"/>
        <n v="165.82171799027552"/>
        <n v="138.22042139384118"/>
        <n v="142.96272285251214"/>
        <n v="293.27714748784439"/>
        <n v="185.2512155591572"/>
        <n v="167.13290113452189"/>
        <n v="290.45218800648297"/>
        <n v="174.48136142625609"/>
        <n v="243.79254457050243"/>
        <n v="392.16531604538085"/>
        <n v="261.24473257698543"/>
        <n v="463.49432739059966"/>
        <n v="293.32901134521882"/>
        <n v="185.32414910858995"/>
        <n v="328.66126418152351"/>
        <n v="232.28687196110209"/>
        <n v="165.96272285251214"/>
        <n v="344.17179902755265"/>
        <n v="179.38897893030793"/>
        <n v="214.28363047001622"/>
        <n v="402.55267423014584"/>
        <n v="523.57860615883305"/>
        <n v="290.57374392220419"/>
        <n v="305.89789303079419"/>
        <n v="285.69205834683953"/>
        <n v="379.00486223662887"/>
        <n v="253.49756888168557"/>
        <n v="191.49756888168557"/>
        <n v="586.52998379254461"/>
        <n v="17.113452188006484"/>
        <n v="334.06320907617504"/>
        <n v="215.72771474878445"/>
        <n v="229.3970826580227"/>
        <n v="375.49432739059966"/>
        <n v="303.89465153970826"/>
        <n v="399.67585089141005"/>
        <n v="449.51377633711508"/>
        <n v="470.01620745542948"/>
        <n v="334.79740680713127"/>
        <n v="228.87520259319288"/>
        <n v="269.61426256077795"/>
        <n v="338.5510534846029"/>
        <n v="427.53484602917342"/>
        <n v="96.019448946515396"/>
        <n v="391.78282009724472"/>
        <n v="207.67260940032415"/>
        <n v="245.77471636952998"/>
        <n v="289.94165316045382"/>
        <n v="282.70178282009726"/>
        <n v="191.33387358184766"/>
        <n v="313.23824959481362"/>
        <n v="306.35008103727716"/>
        <n v="209.04376012965963"/>
        <n v="345.69205834683953"/>
        <n v="341.08265802269045"/>
        <n v="253.78930307941653"/>
        <n v="208.17828200972448"/>
        <n v="353.1507293354943"/>
        <n v="406.63209076175042"/>
        <n v="0.10696920583468396"/>
        <n v="251.20745542949757"/>
        <n v="390.89951377633713"/>
        <n v="218.34035656401946"/>
        <n v="397.93192868719609"/>
        <n v="231.0486223662885"/>
        <n v="290.62074554294975"/>
        <n v="367.11183144246354"/>
        <n v="159.9967585089141"/>
        <n v="154.56401944894651"/>
        <n v="267.46839546191251"/>
        <n v="440.94813614262563"/>
        <n v="0.28687196110210694"/>
        <n v="1620.743922204214"/>
        <n v="264.39546191247973"/>
        <n v="341.63371150729336"/>
        <n v="166.47974068071312"/>
        <n v="280.53322528363049"/>
        <n v="104.48784440842788"/>
        <n v="171.28200972447326"/>
        <n v="110.80388978930308"/>
        <n v="537.4489465153971"/>
        <n v="718.59481361426253"/>
        <n v="306.39708265802267"/>
        <n v="290.14100486223663"/>
        <n v="1.6207455429497568E-3"/>
        <n v="305.49432739059966"/>
        <n v="203.8995137763371"/>
        <n v="287.43922204213936"/>
        <n v="204.67585089141005"/>
        <n v="249.88168557536466"/>
        <n v="304.88816855753646"/>
        <n v="205.08914100486223"/>
        <n v="14.011345218800649"/>
        <n v="208.70826580226904"/>
        <n v="374.99837925445706"/>
        <n v="162.3484602917342"/>
        <n v="316.63695299837923"/>
        <n v="317.62884927066449"/>
        <n v="388.06158833063211"/>
        <n v="486.20745542949754"/>
        <n v="202.93679092382496"/>
        <n v="338.17990275526745"/>
        <n v="81.158833063209073"/>
        <n v="203.80064829821717"/>
        <n v="78.951377633711502"/>
        <n v="243.80875202593194"/>
        <n v="271.48622366288492"/>
        <n v="379.73581847649916"/>
        <n v="417.20745542949754"/>
        <n v="0.10048622366288493"/>
        <n v="166.18638573743922"/>
        <n v="91.995137763371147"/>
        <n v="314.70178282009726"/>
        <n v="483.9935170178282"/>
        <n v="470.34683954619123"/>
        <n v="212.47974068071312"/>
        <n v="264.9513776337115"/>
        <n v="385.00810372771474"/>
        <n v="352.8897893030794"/>
        <n v="216.69043760129659"/>
        <n v="87.680713128038903"/>
        <n v="388.7034035656402"/>
        <n v="143.74392220421393"/>
        <n v="222.53160453808752"/>
        <n v="317.6482982171799"/>
        <n v="185.26256077795787"/>
        <n v="256.68557536466773"/>
        <n v="258.17341977309565"/>
        <n v="217.62560777957862"/>
        <n v="165.41977309562398"/>
        <n v="282.56077795786064"/>
        <n v="512.34521880064835"/>
        <n v="359.03079416531602"/>
        <n v="417.1993517017828"/>
        <n v="820.68719611021072"/>
        <n v="310.42949756888169"/>
        <n v="337.30145867098867"/>
        <n v="386.05834683954618"/>
        <n v="364.8476499189627"/>
        <n v="253.6482982171799"/>
        <n v="0.32576985413290116"/>
        <n v="394.73095623987035"/>
        <n v="354.48460291734199"/>
        <n v="117.90923824959481"/>
        <n v="759.44570502431122"/>
        <n v="217.44246353322529"/>
        <n v="39.160453808752024"/>
        <n v="298.709886547812"/>
        <n v="60.630470016207454"/>
        <n v="348.49108589951379"/>
        <n v="241.79740680713127"/>
        <n v="343.78768233387359"/>
        <n v="164.41166936790924"/>
        <n v="278.70664505672607"/>
        <n v="297.34197730956242"/>
        <n v="219.97406807131281"/>
        <n v="201.55915721231767"/>
        <n v="173.53646677471636"/>
        <n v="123.26418152350081"/>
        <n v="584.09076175040514"/>
        <n v="122.9546191247974"/>
        <n v="225.4003241491086"/>
        <n v="157.59157212317666"/>
        <n v="246.35980551053484"/>
        <n v="0.10858995137763371"/>
        <n v="38.343598055105346"/>
        <n v="125.91085899513776"/>
        <n v="402.52512155591575"/>
        <n v="519.16855753646678"/>
        <n v="285.77795786061586"/>
        <n v="146.57212317666125"/>
        <n v="446.37601296596432"/>
        <n v="151.43111831442462"/>
        <n v="298.59643435980553"/>
        <n v="378.93192868719609"/>
        <n v="229.18476499189626"/>
        <n v="425.96920583468398"/>
        <n v="339.08427876823339"/>
        <n v="91.304700162074553"/>
        <n v="539.1442463533225"/>
        <n v="58.732576985413289"/>
        <n v="430.40518638573747"/>
        <n v="154.37439222042138"/>
        <n v="507.23662884927069"/>
        <n v="281.80551053484601"/>
        <n v="309.89789303079419"/>
        <n v="536.26094003241496"/>
        <n v="135.44732576985413"/>
        <n v="358.97406807131279"/>
        <n v="239.88816855753646"/>
        <n v="602.45542949756884"/>
        <n v="331.41329011345221"/>
        <n v="150.15397082658023"/>
        <n v="254.41815235008104"/>
        <n v="400.04700162074556"/>
        <n v="320.23338735818476"/>
        <n v="285.76823338735818"/>
        <n v="576.37763371150731"/>
        <n v="556.83306320907616"/>
        <n v="504.65640194489464"/>
        <n v="197.97568881685575"/>
        <n v="158.74230145867099"/>
        <n v="337.22690437601295"/>
        <n v="228.43111831442462"/>
        <n v="192.88654781199352"/>
        <n v="282.20421393841167"/>
        <n v="475.73419773095623"/>
        <n v="520.88816855753646"/>
        <n v="313.14262560777956"/>
        <n v="212.74230145867099"/>
        <n v="50.64991896272285"/>
        <n v="365.75040518638576"/>
        <n v="160.6418152350081"/>
        <n v="544.3938411669368"/>
        <n v="404.37925445705025"/>
        <n v="375.80875202593194"/>
        <n v="631.55429497568878"/>
        <n v="228.64991896272286"/>
        <n v="416.52674230145868"/>
        <n v="245.6418152350081"/>
        <n v="11.444084278768234"/>
        <n v="380.33063209076175"/>
        <n v="391.96434359805511"/>
        <n v="301.41329011345221"/>
        <n v="268.57536466774718"/>
        <n v="363.76499189627231"/>
        <n v="655.42139384116695"/>
        <n v="47.57698541329011"/>
        <n v="556.52512155591569"/>
        <n v="326.097244732577"/>
        <n v="597.83306320907616"/>
        <n v="643.69043760129659"/>
        <n v="656.95948136142624"/>
        <n v="161.097244732577"/>
        <n v="193.69529983792543"/>
        <n v="131.35332252836304"/>
        <n v="209.63533225283629"/>
        <n v="413.26256077795784"/>
        <n v="368.88006482982172"/>
        <n v="278.83792544570503"/>
        <n v="307.16531604538085"/>
        <n v="609.99837925445706"/>
        <n v="483.31766612641815"/>
        <n v="240.29821717990276"/>
        <n v="67.173419773095631"/>
        <n v="143.61426256077795"/>
        <n v="653.00324149108587"/>
        <n v="142.3484602917342"/>
        <n v="76.586709886547808"/>
        <n v="368.12803889789302"/>
        <n v="302.64019448946516"/>
        <n v="166.26256077795787"/>
        <n v="182.85413290113453"/>
        <n v="392.06807131280391"/>
        <n v="312.99513776337113"/>
        <n v="327.02269043760128"/>
        <n v="107.28525121555916"/>
        <n v="154.58022690437602"/>
        <n v="235.58022690437602"/>
        <n v="70.29011345218801"/>
        <n v="97.064829821717993"/>
        <n v="316.26256077795784"/>
        <n v="362.22528363047002"/>
        <n v="281.5931928687196"/>
        <n v="300.77309562398705"/>
        <n v="354.4068071312804"/>
        <n v="227.48784440842789"/>
        <n v="111.67260940032415"/>
        <n v="297.6061588330632"/>
        <n v="241.82333873581848"/>
        <n v="377.44084278768236"/>
        <n v="249.03241491085899"/>
        <n v="261.41653160453808"/>
        <n v="302.16369529983791"/>
        <n v="462.91572123176661"/>
        <n v="131.91734197730958"/>
        <n v="483.08427876823339"/>
        <n v="351.71636952998381"/>
        <n v="276.83630470016209"/>
        <n v="187.61588330632091"/>
        <n v="98.658022690437605"/>
        <n v="130.85413290113453"/>
        <n v="650.86061588330631"/>
        <n v="158.49108589951376"/>
        <n v="281.05186385737437"/>
        <n v="521.27876823338738"/>
        <n v="260.29821717990274"/>
        <n v="265.97730956239872"/>
        <n v="587.22690437601295"/>
        <n v="158.4068071312804"/>
        <n v="388.99513776337113"/>
        <n v="76.949756888168551"/>
        <n v="483.93517017828202"/>
        <n v="429.57374392220419"/>
        <n v="154.73743922204213"/>
        <n v="275.14586709886549"/>
        <n v="275.192868719611"/>
        <n v="713.15072933549436"/>
        <n v="311.36304700162077"/>
        <n v="270.56888168557538"/>
        <n v="489.25607779578604"/>
        <n v="327.59157212317666"/>
        <n v="247.709886547812"/>
        <n v="179.62074554294975"/>
        <n v="266.8962722852512"/>
        <n v="179.61264181523501"/>
        <n v="180.39546191247973"/>
        <n v="305.75526742301457"/>
        <n v="67.512155591572125"/>
        <n v="560.86871961102111"/>
        <n v="11.484602917341977"/>
        <n v="270.2544570502431"/>
        <n v="48.653160453808752"/>
        <n v="644.56239870340357"/>
        <n v="2.3419773095623988"/>
        <n v="513.66288492706644"/>
        <n v="403.32739059967582"/>
        <n v="303.97730956239872"/>
        <n v="113.11993517017828"/>
        <n v="14.379254457050243"/>
        <n v="378.08265802269045"/>
        <n v="477.86385737439224"/>
        <n v="256.90761750405187"/>
        <n v="495.99027552674232"/>
        <n v="164.47163695299838"/>
        <n v="202.0583468395462"/>
        <n v="664.15072933549436"/>
        <n v="235.15072933549433"/>
        <n v="196.3938411669368"/>
        <n v="401.17017828200972"/>
        <n v="268.50891410048621"/>
        <n v="68.930307941653155"/>
        <n v="129.91734197730958"/>
        <n v="341.94651539708263"/>
        <n v="254.18314424635332"/>
        <n v="255.22204213938411"/>
        <n v="562.91896272285248"/>
        <n v="335.98541329011346"/>
        <n v="36.943273905996762"/>
        <n v="173.56888168557538"/>
        <n v="180.43273905996759"/>
        <n v="436.40356564019447"/>
        <n v="101.92382495948137"/>
        <n v="472.41977309562401"/>
        <n v="515.75688816855757"/>
        <n v="283.74878444084277"/>
        <n v="705.42787682333869"/>
        <n v="309.45867098865477"/>
        <n v="198.24635332252836"/>
        <n v="253.20259319286873"/>
        <n v="203.354943273906"/>
        <n v="204.33549432739059"/>
        <n v="171.66126418152351"/>
        <n v="221.03079416531605"/>
        <n v="283.46677471636951"/>
        <n v="259.5380875202593"/>
        <n v="164.7520259319287"/>
        <n v="40.040518638573744"/>
        <n v="179.07779578606159"/>
        <n v="340.86547811993518"/>
        <n v="294.69043760129659"/>
        <n v="50.792544570502429"/>
        <n v="145.13452188006482"/>
        <n v="221.28200972447326"/>
        <n v="475.72447325769855"/>
        <n v="340.91410048622367"/>
        <n v="135.18800648298216"/>
        <n v="620.80226904376013"/>
        <n v="826.24473257698537"/>
        <n v="91.857374392220422"/>
        <n v="96.881685575364671"/>
        <n v="203.89627228525123"/>
        <n v="193.02431118314425"/>
        <n v="324.88816855753646"/>
        <n v="332.44408427876823"/>
        <n v="597.60940032414908"/>
        <n v="199.50243111831443"/>
        <n v="255.85575364667747"/>
        <n v="150.52188006482982"/>
        <n v="227.36142625607781"/>
        <n v="166.04051863857376"/>
        <n v="252.39546191247973"/>
        <n v="187.64991896272286"/>
        <n v="331.36952998379252"/>
        <n v="377.0486223662885"/>
        <n v="447.74716369529983"/>
        <n v="403.88492706645059"/>
        <n v="192.33549432739059"/>
        <n v="258.55753646677471"/>
        <n v="630.2414910858995"/>
        <n v="280.98217179902753"/>
        <n v="468.2479740680713"/>
        <n v="154.38573743922205"/>
        <n v="130.46515397082658"/>
        <n v="201.82658022690438"/>
        <n v="489.58022690437599"/>
        <n v="199.88816855753646"/>
        <n v="213.01620745542951"/>
        <n v="128.88816855753646"/>
        <n v="393.43273905996756"/>
        <n v="121.92220421393841"/>
        <n v="208.63047001620745"/>
        <n v="132.50081037277147"/>
        <n v="271.0486223662885"/>
        <n v="180.12317666126418"/>
        <n v="139.83468395461912"/>
        <n v="426.2009724473258"/>
        <n v="373.80388978930307"/>
        <n v="388.25283630470017"/>
        <n v="327.14262560777956"/>
        <n v="315.42949756888169"/>
        <n v="200.24311183144246"/>
        <n v="378.38573743922205"/>
        <n v="281.34359805510536"/>
        <n v="255.88492706645056"/>
        <n v="281.74878444084277"/>
        <n v="161.45218800648297"/>
        <n v="414.3938411669368"/>
        <n v="129.22690437601295"/>
        <n v="253.12479740680712"/>
        <n v="571.63533225283629"/>
        <n v="185.77795786061589"/>
        <n v="634.33711507293356"/>
        <n v="318.91572123176661"/>
        <n v="203.09400324149109"/>
        <n v="457.1102106969206"/>
        <n v="215.53970826580226"/>
        <n v="168.56564019448948"/>
        <n v="380.87358184764992"/>
        <n v="273.69854132901133"/>
        <n v="395.95948136142624"/>
        <n v="263.77471636952998"/>
        <n v="244.75688816855754"/>
        <n v="572.86223662884925"/>
        <n v="108.6061588330632"/>
        <n v="398.17017828200972"/>
        <n v="133.93354943273906"/>
        <n v="713.89951377633713"/>
        <n v="752.62074554294975"/>
        <n v="507.13128038897895"/>
        <n v="319.74068071312803"/>
        <n v="14.841166936790923"/>
        <n v="109.95948136142626"/>
        <n v="363.60453808752027"/>
        <n v="139.85575364667747"/>
        <n v="245.58995137763372"/>
        <n v="391.44408427876823"/>
        <n v="150.80713128038897"/>
        <n v="467.72771474878442"/>
        <n v="147.03241491085899"/>
        <n v="544.09886547811993"/>
        <n v="719.88816855753646"/>
        <n v="283.7520259319287"/>
        <n v="418.73095623987035"/>
        <n v="245.18314424635332"/>
        <n v="472.26256077795784"/>
        <n v="221.37763371150729"/>
        <n v="285.98379254457052"/>
        <n v="227.92220421393841"/>
        <n v="231.84764991896273"/>
        <n v="149.51377633711508"/>
        <n v="331.14748784440843"/>
        <n v="300.12479740680715"/>
        <n v="640.76985413290117"/>
        <n v="144.44084278768233"/>
        <n v="88.084278768233389"/>
        <n v="270.14586709886549"/>
        <n v="281.77147487844411"/>
        <n v="260.82982171799028"/>
        <n v="64.638573743922208"/>
        <n v="240.46839546191248"/>
        <n v="325.14586709886549"/>
        <n v="152.41329011345218"/>
        <n v="576.91734197730955"/>
        <n v="274.8557536466775"/>
        <n v="242.79254457050243"/>
        <n v="462.13776337115075"/>
        <n v="241.52998379254458"/>
        <n v="579.56239870340357"/>
        <n v="416.34359805510536"/>
        <n v="511.99837925445706"/>
        <n v="393.78606158833065"/>
        <n v="228.67585089141005"/>
        <n v="454.57698541329012"/>
        <n v="183.55267423014587"/>
        <n v="560.34197730956237"/>
        <n v="233.24635332252836"/>
        <n v="419.65640194489464"/>
        <n v="270.67423014586711"/>
        <n v="178.01620745542951"/>
        <n v="272.28525121555919"/>
        <n v="83.014586709886544"/>
        <n v="180.902755267423"/>
        <n v="244.53484602917342"/>
        <n v="265.07131280388978"/>
        <n v="194.67098865478121"/>
        <n v="196.16531604538088"/>
        <n v="140.21393841166937"/>
        <n v="208.60940032414911"/>
        <n v="326.55753646677471"/>
        <n v="416.68233387358185"/>
        <n v="85.700162074554299"/>
        <n v="392.1507293354943"/>
        <n v="376.53484602917342"/>
        <n v="539.9529983792545"/>
        <n v="542.05186385737443"/>
        <n v="300.59805510534846"/>
        <n v="7.5024311183144246"/>
        <n v="274.45867098865477"/>
        <n v="626.81199351701787"/>
        <n v="281.29821717990274"/>
        <n v="251.02269043760128"/>
        <n v="322.98541329011346"/>
        <n v="205.83306320907619"/>
        <n v="317.82982171799028"/>
        <n v="180.37115072933548"/>
        <n v="165.94327390599676"/>
        <n v="708.44246353322524"/>
        <n v="147.13614262560779"/>
        <n v="124.23662884927066"/>
        <n v="253.14910858995137"/>
        <n v="291.63857374392222"/>
        <n v="277.03079416531602"/>
        <n v="495.33711507293356"/>
        <n v="36.907617504051863"/>
        <n v="373.6547811993517"/>
        <n v="289.21069692058347"/>
        <n v="429.40842787682334"/>
        <n v="477.03727714748783"/>
        <n v="161.45056726094003"/>
        <n v="365.1102106969206"/>
        <n v="342.10696920583467"/>
        <n v="35.95299837925446"/>
        <n v="552.81199351701787"/>
        <n v="270.93679092382496"/>
        <n v="418.59481361426253"/>
        <n v="249.58508914100486"/>
        <n v="363.22528363047002"/>
        <n v="376.79578606158833"/>
        <n v="202.32739059967585"/>
        <n v="410.58508914100486"/>
        <n v="424.15559157212317"/>
        <n v="320.68881685575366"/>
        <n v="509.28363047001619"/>
        <n v="560.77957860615879"/>
        <n v="203.62074554294975"/>
        <n v="275.3938411669368"/>
        <n v="178.66936790923825"/>
        <n v="245.78606158833063"/>
        <n v="552.60777957860614"/>
        <n v="437.8411669367909"/>
        <n v="294.05996758508917"/>
        <n v="743.19611021069693"/>
        <n v="472.28200972447326"/>
        <n v="256.41329011345221"/>
        <n v="251.68881685575366"/>
        <n v="446.097244732577"/>
        <n v="463.03079416531602"/>
        <n v="376.85899513776337"/>
        <n v="275.7034035656402"/>
        <n v="304.97406807131279"/>
        <n v="179.87034035656401"/>
        <n v="338.22852512155589"/>
        <n v="519.60940032414908"/>
        <n v="262.61264181523501"/>
        <n v="1555.9157212317666"/>
        <n v="253.52998379254458"/>
        <n v="139.54781199351703"/>
        <n v="148.79740680713127"/>
        <n v="480.21069692058347"/>
        <n v="253.53484602917342"/>
        <n v="75.930307941653155"/>
        <n v="433.10858995137761"/>
        <n v="387.25607779578604"/>
        <n v="271.35656401944897"/>
        <n v="215.97730956239872"/>
        <n v="313.40518638573747"/>
        <n v="461.04051863857376"/>
        <n v="153.15072933549433"/>
        <n v="285.94813614262563"/>
        <n v="268.17828200972446"/>
        <n v="487.25121555915723"/>
        <n v="104.94975688816855"/>
        <n v="318.22528363047002"/>
        <n v="609.21880064829827"/>
        <n v="174.27228525121555"/>
        <n v="143.82009724473258"/>
        <n v="134.06158833063208"/>
        <n v="234.32576985413291"/>
        <n v="404.0486223662885"/>
        <n v="668.96758508914104"/>
        <n v="289.52350081037275"/>
        <n v="439.9448946515397"/>
        <n v="253.20583468395461"/>
        <n v="253.42301458670988"/>
        <n v="676.98055105348465"/>
        <n v="402.23500810372769"/>
        <n v="293.82982171799028"/>
        <n v="385.85737439222044"/>
        <n v="634.67909238249592"/>
        <n v="371.62398703403568"/>
        <n v="415.3938411669368"/>
        <n v="404.08265802269045"/>
        <n v="201.84927066450567"/>
        <n v="181.98541329011346"/>
        <n v="442.94813614262563"/>
        <n v="308.50081037277147"/>
        <n v="627.15883306320904"/>
        <n v="370.7520259319287"/>
        <n v="419.82171799027554"/>
        <n v="199.81847649918961"/>
        <n v="335.81523500810374"/>
        <n v="468.07779578606159"/>
        <n v="189.20097244732577"/>
        <n v="161.80388978930307"/>
        <n v="156.68233387358185"/>
        <n v="458.60129659643434"/>
        <n v="320.43435980551055"/>
        <n v="213.50081037277147"/>
        <n v="303.22528363047002"/>
        <n v="463.85899513776337"/>
        <n v="360.73257698541329"/>
        <n v="70.458670988654788"/>
        <n v="184.43435980551052"/>
        <n v="370.08427876823339"/>
        <n v="214.88978930307943"/>
        <n v="235.06807131280388"/>
        <n v="239.71799027552674"/>
        <n v="269.65153970826583"/>
        <n v="406.61912479740681"/>
        <n v="416.16045380875204"/>
        <n v="365.52512155591575"/>
        <n v="263.76012965964344"/>
        <n v="233.16693679092381"/>
        <n v="308.47325769854132"/>
        <n v="410.16207455429497"/>
        <n v="337.49270664505673"/>
        <n v="409.09238249594813"/>
        <n v="200.28363047001622"/>
        <n v="530.75202593192864"/>
        <n v="324.88006482982172"/>
        <n v="414.96434359805511"/>
        <n v="374.91085899513774"/>
        <n v="216.2998379254457"/>
        <n v="370.44732576985416"/>
        <n v="144.71150729335494"/>
        <n v="633.29335494327393"/>
        <n v="431.96434359805511"/>
        <n v="447.31280388978928"/>
        <n v="67.917341977309562"/>
        <n v="278.35494327390597"/>
        <n v="296.48460291734199"/>
        <n v="397.38735818476499"/>
        <n v="300.13452188006482"/>
        <n v="120.9513776337115"/>
        <n v="750.71312803889793"/>
        <n v="159.47974068071312"/>
        <n v="420.51863857374394"/>
        <n v="558.78768233387359"/>
        <n v="480.00810372771474"/>
        <n v="316.45218800648297"/>
        <n v="178.59157212317666"/>
        <n v="209.58508914100486"/>
        <n v="404.75688816855751"/>
        <n v="358.86385737439224"/>
        <n v="208.03403565640195"/>
        <n v="314.26418152350084"/>
        <n v="448.82820097244735"/>
        <n v="153.02269043760128"/>
        <n v="266.56077795786064"/>
        <n v="344.42949756888169"/>
        <n v="557.24311183144243"/>
        <n v="438.87520259319285"/>
        <n v="279.2965964343598"/>
        <n v="555.72771474878448"/>
        <n v="261.47325769854132"/>
        <n v="126.0486223662885"/>
        <n v="145.7001620745543"/>
        <n v="156.85089141004863"/>
        <n v="333.48784440842786"/>
        <n v="141.65316045380874"/>
        <n v="238.09886547811993"/>
        <n v="423.8897893030794"/>
        <n v="323.72447325769855"/>
        <n v="485.80551053484601"/>
        <n v="389.41977309562401"/>
        <n v="561.7925445705024"/>
        <n v="542.81847649918961"/>
        <n v="186.78282009724472"/>
        <n v="221.81037277147487"/>
        <n v="313.42139384116695"/>
        <n v="371.23014586709888"/>
        <n v="484.17504051863858"/>
        <n v="355.18314424635332"/>
        <n v="655.1863857374392"/>
        <n v="244.43598055105349"/>
        <n v="194.63371150729336"/>
        <n v="93.831442463533222"/>
        <n v="419.43760129659643"/>
        <n v="270.64505672609403"/>
        <n v="135.4489465153971"/>
        <n v="745.29335494327393"/>
        <n v="540.33549432739062"/>
        <n v="761.86709886547817"/>
        <n v="13.055105348460291"/>
        <n v="198.26904376012965"/>
        <n v="258.2479740680713"/>
        <n v="108.57050243111831"/>
        <n v="415.18476499189626"/>
        <n v="268.96434359805511"/>
        <n v="167.19773095623987"/>
        <n v="373.17666126418152"/>
        <n v="552.75364667747169"/>
        <n v="175.94651539708266"/>
        <n v="363.67423014586711"/>
        <n v="266.51053484602915"/>
        <n v="322.28849270664506"/>
        <n v="437.31118314424634"/>
        <n v="628.22852512155589"/>
        <n v="2.8444084278768234"/>
        <n v="210.22528363047002"/>
        <n v="273.95786061588331"/>
        <n v="356.4959481361426"/>
        <n v="113.45218800648298"/>
        <n v="1.7050243111831442"/>
        <n v="526.76985413290117"/>
        <n v="115.10372771474879"/>
        <n v="168.33549432739059"/>
        <n v="304.31442463533227"/>
        <n v="173.80875202593194"/>
        <n v="164.55915721231767"/>
        <n v="584.86709886547817"/>
        <n v="526.50891410048621"/>
        <n v="198.06320907617504"/>
        <n v="544.52998379254461"/>
        <n v="616.38735818476505"/>
        <n v="390.7990275526742"/>
        <n v="670.47974068071312"/>
        <n v="116.14424635332253"/>
        <n v="212.7066450567261"/>
        <n v="140.23824959481362"/>
        <n v="291.37601296596432"/>
        <n v="442.50081037277147"/>
        <n v="1.2382495948136143"/>
        <n v="495.37115072933551"/>
        <n v="179.81523500810374"/>
        <n v="286.36466774716371"/>
        <n v="292.88816855753646"/>
        <n v="356.34197730956242"/>
        <n v="402.30470016207454"/>
        <n v="442.87034035656404"/>
        <n v="517.72447325769849"/>
        <n v="782.4959481361426"/>
        <n v="256.22852512155589"/>
        <n v="350.63695299837923"/>
        <n v="471.30956239870341"/>
        <n v="452.82171799027554"/>
        <n v="82.544570502431114"/>
        <n v="177.61264181523501"/>
        <n v="143.55267423014587"/>
        <n v="516.4489465153971"/>
        <n v="325.69854132901133"/>
        <n v="190.45056726094003"/>
        <n v="298.82495948136142"/>
        <n v="455.2544570502431"/>
        <n v="188.56726094003241"/>
        <n v="451.19611021069693"/>
        <n v="919.45218800648297"/>
        <n v="476.57212317666125"/>
        <n v="440.87520259319285"/>
        <n v="571.70664505672607"/>
        <n v="12.792544570502431"/>
        <n v="618.71961102106968"/>
        <n v="383.43760129659643"/>
        <n v="208.23987034035656"/>
        <n v="183.4489465153971"/>
        <n v="39.833063209076172"/>
        <n v="416.71312803889788"/>
        <n v="635.38087520259319"/>
        <n v="40.191247974068069"/>
        <n v="254.61426256077795"/>
        <n v="141.62236628849271"/>
        <n v="414.19124797406806"/>
        <n v="690.85899513776337"/>
        <n v="353.66774716369531"/>
        <n v="438.98055105348459"/>
        <n v="21.435980551053486"/>
        <n v="270.4489465153971"/>
        <n v="257.32739059967582"/>
        <n v="277.2414910858995"/>
        <n v="680.07293354943272"/>
        <n v="255.73095623987035"/>
        <n v="426.23014586709888"/>
        <n v="550.86061588330631"/>
        <n v="37.163695299837926"/>
        <n v="147.06807131280388"/>
        <n v="131.79416531604539"/>
        <n v="424.5996758508914"/>
        <n v="755.84440842787683"/>
        <n v="382.56401944894651"/>
        <n v="71.047001620745547"/>
        <n v="282.7520259319287"/>
        <n v="362.58022690437599"/>
        <n v="337.3030794165316"/>
        <n v="300.03241491085902"/>
        <n v="299.39059967585086"/>
        <n v="305.21069692058347"/>
        <n v="253.38087520259319"/>
        <n v="218.80875202593194"/>
        <n v="365.36628849270664"/>
        <n v="860.85251215559163"/>
        <n v="700.53970826580223"/>
        <n v="211.87358184764992"/>
        <n v="274.38087520259319"/>
        <n v="303.39708265802267"/>
        <n v="292.76175040518638"/>
        <n v="276.76661264181524"/>
        <n v="304.22528363047002"/>
        <n v="338.16207455429497"/>
        <n v="365.62884927066449"/>
        <n v="353.82495948136142"/>
        <n v="363.35008103727716"/>
        <n v="360.82495948136142"/>
        <n v="265.44084278768236"/>
        <n v="255.23014586709886"/>
        <n v="240.23338735818476"/>
        <n v="64.517017828200977"/>
        <n v="103.28687196110211"/>
        <n v="195.05996758508914"/>
        <n v="85.870340356564014"/>
        <n v="398.08103727714752"/>
        <n v="276.89303079416533"/>
        <n v="242.85089141004863"/>
        <n v="302.42301458670988"/>
        <n v="629.6401944894651"/>
        <n v="106.67260940032415"/>
        <n v="184.09562398703403"/>
        <n v="662.9918962722852"/>
        <n v="162.07293354943275"/>
        <n v="482.31604538087521"/>
        <n v="379.49756888168559"/>
        <n v="25.280388978930308"/>
        <n v="349.55267423014584"/>
        <n v="656.10372771474874"/>
        <n v="404.4554294975689"/>
        <n v="293.33711507293356"/>
        <n v="197.52188006482982"/>
        <n v="585.0470016207455"/>
        <n v="147.2479740680713"/>
        <n v="279.97244732576985"/>
        <n v="322.77957860615885"/>
        <n v="92.330632090761753"/>
        <n v="336.43598055105349"/>
        <n v="530.46677471636951"/>
        <n v="320.97893030794165"/>
        <n v="480.45867098865477"/>
        <n v="327.51701782820095"/>
        <n v="29.922204213938411"/>
        <n v="337.37439222042138"/>
        <n v="16.614262560777959"/>
        <n v="355.1442463533225"/>
        <n v="168.13452188006482"/>
        <n v="287.82495948136142"/>
        <n v="179.94651539708266"/>
        <n v="27.52998379254457"/>
        <n v="19.568881685575363"/>
        <n v="290.33063209076175"/>
        <n v="346.10696920583467"/>
        <n v="516.39708265802267"/>
        <n v="306.82171799027554"/>
        <n v="341.44732576985416"/>
        <n v="378.54132901134523"/>
        <n v="223.6515397082658"/>
        <n v="330.42139384116695"/>
        <n v="67.533225283630472"/>
        <n v="371.85899513776337"/>
        <n v="230.98865478119936"/>
        <n v="583.77795786061586"/>
        <n v="368.20745542949754"/>
        <n v="40.413290113452184"/>
        <n v="253.27552674230145"/>
        <n v="283.55915721231764"/>
        <n v="96.270664505672613"/>
        <n v="222.34359805510536"/>
        <n v="213.92544570502432"/>
        <n v="601.17990275526745"/>
        <n v="108.3030794165316"/>
        <n v="266.71799027552674"/>
        <n v="223.29821717990276"/>
        <n v="270.93841166936789"/>
        <n v="273.75526742301457"/>
        <n v="409.17828200972446"/>
        <n v="127.24635332252836"/>
        <n v="220.65316045380874"/>
        <n v="289.18152350081039"/>
        <n v="263.68071312803892"/>
        <n v="127.17990275526742"/>
        <n v="274.32576985413289"/>
        <n v="86.803889789303085"/>
        <n v="316.47974068071312"/>
        <n v="500.67423014586711"/>
        <n v="397.59157212317666"/>
        <n v="420.25931928687197"/>
        <n v="353.0064829821718"/>
        <n v="213.20745542949757"/>
        <n v="277.51215559157214"/>
        <n v="115.05672609400324"/>
        <n v="310.4619124797407"/>
        <n v="401.83144246353322"/>
        <n v="292.33063209076175"/>
        <n v="169.98379254457049"/>
        <n v="604.97244732576985"/>
        <n v="225.14748784440843"/>
        <n v="144.902755267423"/>
        <n v="281.23338735818476"/>
        <n v="515.22528363047002"/>
        <n v="705.4068071312804"/>
        <n v="322.46839546191251"/>
        <n v="364.23987034035656"/>
        <n v="450.64505672609403"/>
        <n v="203.37439222042138"/>
        <n v="271.94975688816857"/>
        <n v="284.95948136142624"/>
        <n v="413.97082658022691"/>
        <n v="354.70502431118314"/>
        <n v="576.21069692058347"/>
        <n v="321.20583468395461"/>
        <n v="139.14262560777959"/>
        <n v="660.67585089141005"/>
        <n v="385.97893030794165"/>
        <n v="223.24959481361427"/>
        <n v="446.82333873581848"/>
        <n v="334.71961102106968"/>
        <n v="486.47163695299838"/>
        <n v="154.36466774716371"/>
        <n v="258.23987034035656"/>
        <n v="95.494327390599679"/>
        <n v="501.22204213938414"/>
        <n v="616.68395461912485"/>
        <n v="254.02106969205835"/>
        <n v="310.4003241491086"/>
        <n v="507.58022690437599"/>
        <n v="232.10210696920583"/>
        <n v="231.00972447325771"/>
        <n v="150.42787682333875"/>
        <n v="217.48460291734199"/>
        <n v="360.37925445705025"/>
        <n v="329.39059967585086"/>
        <n v="354.23014586709888"/>
        <n v="159"/>
        <n v="499.80551053484601"/>
        <n v="170.11669367909238"/>
        <n v="211.97568881685575"/>
        <n v="700.98865478119933"/>
        <n v="79.951377633711502"/>
        <n v="194.67909238249595"/>
        <n v="723.21555915721228"/>
        <n v="365.44246353322529"/>
        <n v="153.75688816855754"/>
        <n v="339.27552674230145"/>
        <n v="487.82171799027554"/>
        <n v="177.6580226904376"/>
        <n v="299.07617504051865"/>
        <n v="140.42625607779578"/>
        <n v="277.39870340356566"/>
        <n v="279.34846029173417"/>
        <n v="431.69854132901133"/>
        <n v="375.91734197730955"/>
        <n v="296.34683954619123"/>
        <n v="342.88654781199352"/>
        <n v="449.71636952998381"/>
        <n v="176.5931928687196"/>
        <n v="826.82658022690441"/>
        <n v="142.15559157212317"/>
        <n v="418.78444084278766"/>
        <n v="332.16531604538085"/>
        <n v="265.82333873581848"/>
        <n v="264.50243111831441"/>
        <n v="460.06482982171798"/>
        <n v="139.00486223662884"/>
        <n v="379.21717990275528"/>
        <n v="380.27066450567258"/>
        <n v="479.51377633711508"/>
        <n v="318.56077795786064"/>
        <n v="475.4619124797407"/>
        <n v="110.92706645056727"/>
        <n v="568.69367909238247"/>
        <n v="356.29173419773093"/>
        <n v="388.25769854132903"/>
        <n v="201.50243111831443"/>
        <n v="132.24635332252836"/>
        <n v="256.74716369529983"/>
        <n v="396.35494327390597"/>
        <n v="168.63857374392219"/>
        <n v="507.52025931928688"/>
        <n v="505.5510534846029"/>
        <n v="318.56239870340357"/>
        <n v="407.21717990275528"/>
        <n v="0.18152350081037277"/>
        <n v="375.06320907617504"/>
        <n v="288.8006482982172"/>
        <n v="201.32739059967585"/>
        <n v="272.96920583468398"/>
        <n v="467.11993517017828"/>
        <n v="402.99189627228526"/>
        <n v="258.90113452188007"/>
        <n v="83.442463533225279"/>
        <n v="334.5380875202593"/>
        <n v="221.52674230145868"/>
        <n v="193.18800648298216"/>
        <n v="384.6547811993517"/>
        <n v="436.29497568881686"/>
        <n v="366.98541329011346"/>
        <n v="336.22366288492708"/>
        <n v="130.23500810372772"/>
        <n v="142.902755267423"/>
        <n v="598.29335494327393"/>
        <n v="173.97893030794165"/>
        <n v="318.46515397082658"/>
        <n v="140.7001620745543"/>
        <n v="202.30470016207457"/>
        <n v="125.84602917341978"/>
        <n v="184.51053484602917"/>
        <n v="215.26742301458671"/>
        <n v="115.26580226904376"/>
        <n v="93.445705024311181"/>
        <n v="256.72609400324149"/>
        <n v="220.92706645056725"/>
        <n v="509.10048622366287"/>
        <n v="466.09400324149107"/>
        <n v="183.38735818476499"/>
        <n v="569.21231766612641"/>
        <n v="435.14910858995137"/>
        <n v="730.8136142625608"/>
        <n v="724.59643435980547"/>
        <n v="236.87520259319288"/>
        <n v="317.31604538087521"/>
        <n v="495.71150729335494"/>
        <n v="370.88006482982172"/>
        <n v="595.67423014586711"/>
        <n v="257.5510534846029"/>
        <n v="449.61750405186388"/>
        <n v="199.83792544570503"/>
        <n v="368.10210696920581"/>
        <n v="195.89465153970826"/>
        <n v="612.24473257698537"/>
        <n v="308.25607779578604"/>
        <n v="311.48784440842786"/>
        <n v="109.63047001620745"/>
        <n v="447.73743922204216"/>
        <n v="383.38735818476499"/>
        <n v="266.59643435980553"/>
        <n v="431.13128038897895"/>
        <n v="375.99027552674232"/>
        <n v="638.05186385737443"/>
        <n v="518.96272285251212"/>
        <n v="130.354943273906"/>
        <n v="176.19773095623987"/>
        <n v="485.71961102106968"/>
        <n v="557.70178282009726"/>
        <n v="129.26256077795787"/>
        <n v="443.68233387358185"/>
        <n v="589.57860615883305"/>
        <n v="422.46029173419771"/>
        <n v="519.82495948136147"/>
        <n v="170.78606158833063"/>
        <n v="516.37763371150731"/>
        <n v="296.16207455429497"/>
        <n v="147.20907617504051"/>
        <n v="543.01134521880067"/>
        <n v="237.16531604538088"/>
        <n v="441.77471636952998"/>
        <n v="296.82171799027554"/>
        <n v="409.88330632090759"/>
        <n v="547.98379254457052"/>
        <n v="465.44732576985416"/>
        <n v="365.43598055105349"/>
        <n v="469.15721231766611"/>
        <n v="523.04213938411669"/>
        <n v="442.40842787682334"/>
        <n v="361.76985413290112"/>
        <n v="294.77471636952998"/>
        <n v="227.3970826580227"/>
        <n v="227.3063209076175"/>
        <n v="443.4619124797407"/>
        <n v="419.902755267423"/>
        <n v="264.72933549432742"/>
        <n v="404.70502431118314"/>
        <n v="121.20097244732577"/>
        <n v="322.13776337115075"/>
        <n v="822.72123176661262"/>
        <n v="2.9173419773095626"/>
        <n v="292.69205834683953"/>
        <n v="223.50081037277147"/>
        <n v="417.46353322528364"/>
        <n v="617.47649918962725"/>
        <n v="498.17179902755265"/>
        <n v="431.7034035656402"/>
        <n v="287.05348460291737"/>
        <n v="285.19773095623987"/>
        <n v="795.48622366288498"/>
        <n v="586.87034035656404"/>
        <n v="294.14910858995137"/>
        <n v="307.75688816855751"/>
        <n v="288.67585089141005"/>
        <n v="221.30794165316044"/>
        <n v="341.73581847649916"/>
        <n v="396.58508914100486"/>
        <n v="436.06807131280391"/>
        <n v="624.36142625607783"/>
        <n v="600.56888168557532"/>
        <n v="306.03079416531602"/>
        <n v="468.8962722852512"/>
        <n v="170.709886547812"/>
        <n v="115.41004862236629"/>
        <n v="319.55429497568883"/>
        <n v="151.645056726094"/>
        <n v="164.35656401944894"/>
        <n v="326.85413290113451"/>
        <n v="484.33387358184763"/>
        <n v="1875.4197730956239"/>
        <n v="352.40356564019447"/>
        <n v="904"/>
        <n v="57.677471636953001"/>
        <n v="559.614262560778"/>
        <n v="141.63371150729336"/>
        <n v="150.48784440842789"/>
        <n v="411.6061588330632"/>
        <n v="285.76012965964344"/>
        <n v="475.74392220421396"/>
        <n v="520.52998379254461"/>
        <n v="460.48136142625606"/>
        <n v="418.2009724473258"/>
        <n v="151.07941653160455"/>
        <n v="497.67098865478118"/>
        <n v="408.29983792544573"/>
        <n v="283.03727714748783"/>
        <n v="432.61750405186388"/>
        <n v="938.63047001620748"/>
        <n v="405.24311183144249"/>
        <n v="170.67747163695299"/>
        <n v="780.64667747163696"/>
        <n v="493.47001620745544"/>
        <n v="223.32901134521879"/>
        <n v="959.72609400324154"/>
        <n v="129.98055105348459"/>
        <n v="423.63695299837923"/>
        <n v="391.43922204213936"/>
        <n v="169.04700162074553"/>
        <n v="141.74230145867099"/>
        <n v="512.66126418152351"/>
        <n v="116.91734197730956"/>
        <n v="395.52350081037275"/>
        <n v="321.06158833063211"/>
        <n v="702.60453808752027"/>
        <n v="276.07455429497571"/>
        <n v="213.81685575364668"/>
        <n v="561.4068071312804"/>
        <n v="379.97082658022691"/>
        <n v="202.53970826580226"/>
        <n v="16.20583468395462"/>
        <n v="115.41329011345219"/>
        <n v="152.43273905996759"/>
        <n v="452.08103727714752"/>
        <n v="285.98703403565639"/>
        <n v="722.12803889789302"/>
        <n v="239.00972447325771"/>
        <n v="132.90599675850891"/>
        <n v="518.43435980551055"/>
        <n v="230.86547811993518"/>
        <n v="454.68881685575366"/>
        <n v="282.18152350081039"/>
        <n v="396.32090761750408"/>
        <n v="414.46353322528364"/>
        <n v="627.11183144246354"/>
        <n v="507.09562398703406"/>
        <n v="499.48460291734199"/>
        <n v="530.90113452188007"/>
        <n v="148.69529983792543"/>
        <n v="111.03403565640194"/>
        <n v="321.97406807131279"/>
        <n v="577.63695299837923"/>
        <n v="227.46191247974068"/>
        <n v="777.95948136142624"/>
        <n v="340.96434359805511"/>
        <n v="323.76337115072931"/>
        <n v="829.02593192868721"/>
        <n v="558.96758508914104"/>
        <n v="172.79092382495949"/>
        <n v="131.37925445705025"/>
        <n v="372.87358184764992"/>
        <n v="232.63533225283629"/>
        <n v="267.24635332252836"/>
        <n v="241.08427876823339"/>
        <n v="358.66774716369531"/>
        <n v="215.17666126418152"/>
        <n v="120.64019448946516"/>
        <n v="186.75688816855754"/>
        <n v="198.17341977309562"/>
        <n v="352.30794165316047"/>
        <n v="256.41166936790921"/>
        <n v="310.97568881685578"/>
        <n v="149.88168557536466"/>
        <n v="383.05024311183143"/>
        <n v="379.92220421393841"/>
        <n v="456.82009724473255"/>
        <n v="219.28687196110209"/>
        <n v="191.35980551053484"/>
        <n v="284.21555915721234"/>
        <n v="363.86709886547811"/>
        <n v="220.98541329011346"/>
        <n v="152.61264181523501"/>
        <n v="455.23662884927069"/>
        <n v="133.76012965964344"/>
        <n v="505.38087520259319"/>
        <n v="209.46029173419774"/>
        <n v="2608.3273905996757"/>
        <n v="233.28687196110209"/>
        <n v="487.58346839546192"/>
        <n v="466.15721231766611"/>
        <n v="569.45218800648297"/>
        <n v="1096.0534846029173"/>
        <n v="392.98379254457052"/>
        <n v="118.04051863857374"/>
        <n v="235.57212317666125"/>
        <n v="352.94651539708263"/>
        <n v="365.21880064829821"/>
        <n v="103.23662884927066"/>
        <n v="236.11507293354944"/>
        <n v="319.40518638573747"/>
        <n v="307.93841166936789"/>
        <n v="324.89303079416533"/>
        <n v="129.28687196110209"/>
        <n v="231.74392220421393"/>
        <n v="274.8411669367909"/>
        <n v="153.33063209076175"/>
        <n v="193.53484602917342"/>
        <n v="267.8476499189627"/>
        <n v="81.497568881685581"/>
        <n v="146.1004862236629"/>
        <n v="160.03079416531605"/>
        <n v="160.7066450567261"/>
        <n v="274.9513776337115"/>
        <n v="162.31280388978931"/>
        <n v="473.3452188006483"/>
        <n v="216.74068071312803"/>
        <n v="195.55267423014587"/>
        <n v="269.96596434359805"/>
        <n v="374.29173419773093"/>
        <n v="554.55429497568878"/>
        <n v="349.64667747163696"/>
        <n v="316.06969205834685"/>
        <n v="173.81037277147487"/>
        <n v="390.31280388978928"/>
        <n v="139.72771474878445"/>
        <n v="371.7585089141005"/>
        <n v="205.5996758508914"/>
        <n v="323.51701782820095"/>
        <n v="395.56888168557538"/>
        <n v="41.19286871961102"/>
        <n v="505.94327390599676"/>
        <n v="427.40356564019447"/>
        <n v="196.58670988654782"/>
        <n v="409.60940032414914"/>
        <n v="161.91085899513777"/>
        <n v="161.90761750405187"/>
        <n v="89.61588330632091"/>
        <n v="502.34359805510536"/>
        <n v="223.0583468395462"/>
        <n v="219.21069692058347"/>
        <n v="619.5040518638574"/>
        <n v="267.6418152350081"/>
        <n v="415.10210696920581"/>
        <n v="421.49270664505673"/>
        <n v="384.61264181523501"/>
        <n v="222.2512155591572"/>
        <n v="280.4068071312804"/>
        <n v="439.83954619124796"/>
        <n v="143.92868719611022"/>
        <n v="62.870340356564022"/>
        <n v="118.73905996758509"/>
        <n v="205.14262560777959"/>
        <n v="274.62884927066449"/>
        <n v="205.51053484602917"/>
        <n v="102.77957860615884"/>
        <n v="321.72933549432742"/>
        <n v="184.68395461912479"/>
        <n v="275.83306320907616"/>
        <n v="239.95786061588331"/>
        <n v="268.29335494327393"/>
        <n v="287.82658022690435"/>
        <n v="245.98055105348459"/>
        <n v="217.83954619124796"/>
        <n v="383.22690437601295"/>
        <n v="246.79902755267423"/>
        <n v="305.92058346839548"/>
        <n v="272.94165316045382"/>
        <n v="266.66774716369531"/>
        <n v="482.42463533225282"/>
        <n v="350.88492706645059"/>
        <n v="481.03079416531602"/>
        <n v="167.63047001620745"/>
        <n v="448.74392220421396"/>
        <n v="14.118314424635333"/>
        <n v="448.3517017828201"/>
        <n v="152.9416531604538"/>
        <n v="340.40518638573747"/>
        <n v="326.57860615883305"/>
        <n v="253.17666126418152"/>
        <n v="291.96920583468398"/>
        <n v="190.61750405186385"/>
        <n v="179.96434359805511"/>
        <n v="474.42139384116695"/>
        <n v="398.72123176661262"/>
        <n v="133.82982171799028"/>
        <n v="397.02431118314422"/>
        <n v="259.60940032414914"/>
        <n v="380.1993517017828"/>
        <n v="89.559157212317672"/>
        <n v="1326.8654781199352"/>
        <n v="38.928687196110211"/>
        <n v="521.04213938411669"/>
        <n v="623.81199351701787"/>
        <n v="596.3047001620746"/>
        <n v="444.22690437601295"/>
        <n v="28.667747163695299"/>
        <n v="401.4003241491086"/>
        <n v="340.8897893030794"/>
        <n v="230.73095623987035"/>
        <n v="164.90761750405187"/>
        <n v="308.90923824959481"/>
        <n v="178.49432739059966"/>
        <n v="233.34035656401946"/>
        <n v="191.18476499189626"/>
        <n v="388.36790923824958"/>
        <n v="827.02593192868721"/>
        <n v="264.69205834683953"/>
        <n v="256.5931928687196"/>
        <n v="221.82495948136142"/>
        <n v="350.51053484602915"/>
        <n v="108.2998379254457"/>
        <n v="349.95299837925444"/>
        <n v="171.82333873581848"/>
        <n v="313.91247974068074"/>
        <n v="401.98703403565639"/>
        <n v="190.290113452188"/>
        <n v="103.88654781199352"/>
        <n v="341.8962722852512"/>
        <n v="46.408427876823339"/>
        <n v="179.02431118314425"/>
        <n v="413.04376012965963"/>
        <n v="332.50891410048621"/>
        <n v="259.52998379254456"/>
        <n v="340.31604538087521"/>
        <n v="246.21717990275528"/>
        <n v="190.32739059967585"/>
        <n v="158.6547811993517"/>
        <n v="269.7034035656402"/>
        <n v="362.05834683954618"/>
        <n v="75.158833063209073"/>
        <n v="336.04051863857376"/>
        <n v="359.53484602917342"/>
        <n v="205.49918962722853"/>
        <n v="326.06645056726092"/>
        <n v="578.31604538087515"/>
        <n v="325.09400324149107"/>
        <n v="456.55267423014584"/>
        <n v="447.91734197730955"/>
        <n v="341.26418152350084"/>
        <n v="7.5769854132901138"/>
        <n v="298.18314424635332"/>
        <n v="168.07779578606159"/>
        <n v="249.77147487844408"/>
        <n v="255.20583468395461"/>
        <n v="24.363047001620746"/>
        <n v="733.64667747163696"/>
        <n v="336.21717990275528"/>
        <n v="173.28038897893032"/>
        <n v="400.56564019448945"/>
        <n v="404.09238249594813"/>
        <n v="381.17341977309565"/>
      </sharedItems>
    </cacheField>
    <cacheField name="TRANSMISSION" numFmtId="0">
      <sharedItems count="4">
        <s v="Automatic"/>
        <s v="Manual"/>
        <s v="AMT"/>
        <s v="CVT"/>
      </sharedItems>
    </cacheField>
    <cacheField name="PRICE" numFmtId="164">
      <sharedItems containsSemiMixedTypes="0" containsString="0" containsNumber="1" containsInteger="1" minValue="458000" maxValue="58800000" count="579">
        <n v="3120000"/>
        <n v="5834000"/>
        <n v="3640000"/>
        <n v="3594000"/>
        <n v="8410000"/>
        <n v="5554000"/>
        <n v="3706000"/>
        <n v="6506000"/>
        <n v="4000000"/>
        <n v="8970000"/>
        <n v="3034000"/>
        <n v="3818000"/>
        <n v="3930000"/>
        <n v="8500000"/>
        <n v="12500000"/>
        <n v="5274000"/>
        <n v="8060000"/>
        <n v="6910000"/>
        <n v="15690000"/>
        <n v="5610000"/>
        <n v="3395000"/>
        <n v="3146000"/>
        <n v="3620000"/>
        <n v="5500000"/>
        <n v="4938000"/>
        <n v="3497500"/>
        <n v="4680000"/>
        <n v="10650000"/>
        <n v="14040000"/>
        <n v="6170000"/>
        <n v="16332500"/>
        <n v="6730000"/>
        <n v="4378000"/>
        <n v="3610000"/>
        <n v="7850000"/>
        <n v="5386000"/>
        <n v="6968000"/>
        <n v="9360000"/>
        <n v="13450000"/>
        <n v="11000000"/>
        <n v="3370000"/>
        <n v="4210000"/>
        <n v="9000000"/>
        <n v="42000000"/>
        <n v="4725000"/>
        <n v="4490000"/>
        <n v="4515000"/>
        <n v="41600000"/>
        <n v="8610000"/>
        <n v="18720000"/>
        <n v="10400000"/>
        <n v="5050000"/>
        <n v="5250000"/>
        <n v="6825000"/>
        <n v="4410000"/>
        <n v="9240000"/>
        <n v="39210000"/>
        <n v="11700000"/>
        <n v="15600000"/>
        <n v="6090000"/>
        <n v="17680000"/>
        <n v="9450000"/>
        <n v="3675000"/>
        <n v="8820000"/>
        <n v="6032000"/>
        <n v="3360000"/>
        <n v="9880000"/>
        <n v="36750000"/>
        <n v="11025000"/>
        <n v="4368000"/>
        <n v="5200000"/>
        <n v="6240000"/>
        <n v="4095000"/>
        <n v="9048000"/>
        <n v="3570000"/>
        <n v="4200000"/>
        <n v="13520000"/>
        <n v="9660000"/>
        <n v="8320000"/>
        <n v="5460000"/>
        <n v="7280000"/>
        <n v="3885000"/>
        <n v="3848000"/>
        <n v="4500000"/>
        <n v="17850000"/>
        <n v="4784000"/>
        <n v="4160000"/>
        <n v="3150000"/>
        <n v="14560000"/>
        <n v="4992000"/>
        <n v="6448000"/>
        <n v="3952000"/>
        <n v="23920000"/>
        <n v="10290000"/>
        <n v="3328000"/>
        <n v="5720000"/>
        <n v="12600000"/>
        <n v="10920000"/>
        <n v="10500000"/>
        <n v="6760000"/>
        <n v="6300000"/>
        <n v="5928000"/>
        <n v="3780000"/>
        <n v="4620000"/>
        <n v="26000000"/>
        <n v="7072000"/>
        <n v="11210000"/>
        <n v="8400000"/>
        <n v="3744000"/>
        <n v="15750000"/>
        <n v="5985000"/>
        <n v="8925000"/>
        <n v="8528000"/>
        <n v="5775000"/>
        <n v="11232000"/>
        <n v="4935000"/>
        <n v="14700000"/>
        <n v="5565000"/>
        <n v="5616000"/>
        <n v="18375000"/>
        <n v="6720000"/>
        <n v="3832500"/>
        <n v="6615000"/>
        <n v="3650000"/>
        <n v="7560000"/>
        <n v="10192000"/>
        <n v="33280000"/>
        <n v="11550000"/>
        <n v="11440000"/>
        <n v="7140000"/>
        <n v="4472000"/>
        <n v="12480000"/>
        <n v="3045000"/>
        <n v="3016000"/>
        <n v="24150000"/>
        <n v="52000000"/>
        <n v="3465000"/>
        <n v="4576000"/>
        <n v="7035000"/>
        <n v="16800000"/>
        <n v="6394000"/>
        <n v="13650000"/>
        <n v="13000000"/>
        <n v="7875000"/>
        <n v="7290000"/>
        <n v="3990000"/>
        <n v="8112000"/>
        <n v="5408000"/>
        <n v="7245000"/>
        <n v="4888000"/>
        <n v="8715000"/>
        <n v="58800000"/>
        <n v="3432000"/>
        <n v="30450000"/>
        <n v="4266000"/>
        <n v="22410000"/>
        <n v="18826000"/>
        <n v="3255000"/>
        <n v="4610000"/>
        <n v="7350000"/>
        <n v="6552000"/>
        <n v="19760000"/>
        <n v="16810000"/>
        <n v="5880000"/>
        <n v="12075000"/>
        <n v="3175000"/>
        <n v="8840000"/>
        <n v="14352000"/>
        <n v="4788000"/>
        <n v="3536000"/>
        <n v="10090000"/>
        <n v="46800000"/>
        <n v="5355000"/>
        <n v="21000000"/>
        <n v="8295000"/>
        <n v="16275000"/>
        <n v="7176000"/>
        <n v="20500000"/>
        <n v="4714000"/>
        <n v="9866000"/>
        <n v="6136000"/>
        <n v="4042000"/>
        <n v="26250000"/>
        <n v="9984000"/>
        <n v="7800000"/>
        <n v="5225000"/>
        <n v="4770000"/>
        <n v="4690000"/>
        <n v="7592000"/>
        <n v="8900000"/>
        <n v="2310000"/>
        <n v="3450000"/>
        <n v="4264000"/>
        <n v="5096000"/>
        <n v="3937500"/>
        <n v="4056000"/>
        <n v="3712800"/>
        <n v="9391200"/>
        <n v="32550000"/>
        <n v="15000000"/>
        <n v="5162000"/>
        <n v="3700000"/>
        <n v="5512000"/>
        <n v="9975000"/>
        <n v="7904000"/>
        <n v="4400000"/>
        <n v="5824000"/>
        <n v="4830000"/>
        <n v="3224000"/>
        <n v="6864000"/>
        <n v="6800000"/>
        <n v="3780103"/>
        <n v="5946000"/>
        <n v="15225000"/>
        <n v="14010000"/>
        <n v="4462500"/>
        <n v="9672000"/>
        <n v="5645000"/>
        <n v="3588000"/>
        <n v="37440000"/>
        <n v="3307500"/>
        <n v="9582500"/>
        <n v="10175000"/>
        <n v="6510000"/>
        <n v="2392000"/>
        <n v="2193750"/>
        <n v="8746000"/>
        <n v="5310000"/>
        <n v="2475000"/>
        <n v="2520000"/>
        <n v="4745000"/>
        <n v="2100000"/>
        <n v="3560000"/>
        <n v="1680000"/>
        <n v="1995000"/>
        <n v="2048400"/>
        <n v="2810000"/>
        <n v="5625000"/>
        <n v="2045000"/>
        <n v="14175000"/>
        <n v="2912000"/>
        <n v="2835000"/>
        <n v="5736000"/>
        <n v="2625000"/>
        <n v="1462500"/>
        <n v="12375000"/>
        <n v="17930000"/>
        <n v="2940000"/>
        <n v="6775000"/>
        <n v="2586000"/>
        <n v="24650000"/>
        <n v="3282500"/>
        <n v="2922000"/>
        <n v="2362000"/>
        <n v="1518750"/>
        <n v="2200000"/>
        <n v="18900000"/>
        <n v="1837500"/>
        <n v="5040000"/>
        <n v="2925000"/>
        <n v="2288000"/>
        <n v="19050000"/>
        <n v="6500000"/>
        <n v="4350000"/>
        <n v="4688000"/>
        <n v="3517500"/>
        <n v="4387500"/>
        <n v="7895000"/>
        <n v="4960000"/>
        <n v="2415000"/>
        <n v="2600000"/>
        <n v="2047500"/>
        <n v="3712500"/>
        <n v="4249440"/>
        <n v="10202000"/>
        <n v="2698000"/>
        <n v="13125000"/>
        <n v="2730000"/>
        <n v="4168000"/>
        <n v="5400000"/>
        <n v="2205000"/>
        <n v="1620000"/>
        <n v="2860000"/>
        <n v="2496000"/>
        <n v="3727500"/>
        <n v="1575000"/>
        <n v="4154000"/>
        <n v="22050000"/>
        <n v="2782500"/>
        <n v="1890000"/>
        <n v="1690000"/>
        <n v="2808000"/>
        <n v="1914000"/>
        <n v="2572500"/>
        <n v="1912500"/>
        <n v="4732000"/>
        <n v="1707500"/>
        <n v="3692000"/>
        <n v="2137500"/>
        <n v="1675000"/>
        <n v="1768000"/>
        <n v="4042500"/>
        <n v="3125000"/>
        <n v="2887500"/>
        <n v="2500000"/>
        <n v="2964000"/>
        <n v="7178000"/>
        <n v="15080000"/>
        <n v="2756000"/>
        <n v="12330000"/>
        <n v="2704000"/>
        <n v="6344000"/>
        <n v="2467500"/>
        <n v="3622500"/>
        <n v="3858750"/>
        <n v="2300000"/>
        <n v="1785000"/>
        <n v="3260000"/>
        <n v="8298000"/>
        <n v="2641600"/>
        <n v="2362500"/>
        <n v="2080000"/>
        <n v="6282000"/>
        <n v="5145000"/>
        <n v="5550000"/>
        <n v="11800000"/>
        <n v="3090000"/>
        <n v="5498000"/>
        <n v="3412500"/>
        <n v="2415103"/>
        <n v="1872000"/>
        <n v="2184000"/>
        <n v="9530000"/>
        <n v="6310000"/>
        <n v="2548000"/>
        <n v="1560000"/>
        <n v="4004000"/>
        <n v="34650000"/>
        <n v="4700000"/>
        <n v="2607500"/>
        <n v="2402400"/>
        <n v="2652000"/>
        <n v="1354000"/>
        <n v="4305000"/>
        <n v="2257500"/>
        <n v="1716000"/>
        <n v="3900000"/>
        <n v="1976000"/>
        <n v="3170000"/>
        <n v="2250000"/>
        <n v="39900000"/>
        <n v="2992500"/>
        <n v="3100000"/>
        <n v="3068000"/>
        <n v="1650000"/>
        <n v="2026000"/>
        <n v="3250000"/>
        <n v="27300000"/>
        <n v="1456000"/>
        <n v="3993600"/>
        <n v="1130000"/>
        <n v="1664000"/>
        <n v="2450000"/>
        <n v="8457500"/>
        <n v="1514000"/>
        <n v="7626000"/>
        <n v="1470000"/>
        <n v="50970000"/>
        <n v="2474000"/>
        <n v="1145000"/>
        <n v="3426000"/>
        <n v="1365000"/>
        <n v="5722000"/>
        <n v="2650000"/>
        <n v="4740000"/>
        <n v="48170000"/>
        <n v="3188720"/>
        <n v="1942500"/>
        <n v="1466000"/>
        <n v="1522000"/>
        <n v="2082000"/>
        <n v="1260000"/>
        <n v="1612000"/>
        <n v="3028000"/>
        <n v="2677500"/>
        <n v="4826000"/>
        <n v="1858000"/>
        <n v="2270000"/>
        <n v="2612000"/>
        <n v="9900000"/>
        <n v="1802000"/>
        <n v="2525000"/>
        <n v="1687500"/>
        <n v="10185000"/>
        <n v="7122000"/>
        <n v="2978000"/>
        <n v="1627500"/>
        <n v="1025000"/>
        <n v="1774000"/>
        <n v="1352000"/>
        <n v="6335000"/>
        <n v="9152000"/>
        <n v="1050000"/>
        <n v="2028000"/>
        <n v="1732500"/>
        <n v="2046000"/>
        <n v="5106000"/>
        <n v="1735000"/>
        <n v="1006800"/>
        <n v="1780000"/>
        <n v="2928000"/>
        <n v="40330000"/>
        <n v="7100000"/>
        <n v="1580000"/>
        <n v="2814000"/>
        <n v="3585000"/>
        <n v="1659000"/>
        <n v="7192500"/>
        <n v="1207500"/>
        <n v="14570000"/>
        <n v="1555600"/>
        <n v="3172000"/>
        <n v="2372500"/>
        <n v="1410000"/>
        <n v="1938000"/>
        <n v="3095000"/>
        <n v="1300000"/>
        <n v="4882000"/>
        <n v="1242000"/>
        <n v="1570000"/>
        <n v="2832500"/>
        <n v="1155000"/>
        <n v="2866000"/>
        <n v="1248000"/>
        <n v="2660000"/>
        <n v="1250000"/>
        <n v="3057500"/>
        <n v="1820000"/>
        <n v="4200103"/>
        <n v="28800000"/>
        <n v="2712000"/>
        <n v="6700000"/>
        <n v="11075000"/>
        <n v="8550000"/>
        <n v="4658000"/>
        <n v="1508000"/>
        <n v="4275000"/>
        <n v="1578000"/>
        <n v="1275000"/>
        <n v="1617000"/>
        <n v="1075000"/>
        <n v="2495000"/>
        <n v="1404000"/>
        <n v="900000"/>
        <n v="16895000"/>
        <n v="4837500"/>
        <n v="2090000"/>
        <n v="2825000"/>
        <n v="1032500"/>
        <n v="16640000"/>
        <n v="1144000"/>
        <n v="1212750"/>
        <n v="27040000"/>
        <n v="1247500"/>
        <n v="1522500"/>
        <n v="1763777"/>
        <n v="1150000"/>
        <n v="1196000"/>
        <n v="950000"/>
        <n v="1040000"/>
        <n v="2690000"/>
        <n v="13275000"/>
        <n v="2025000"/>
        <n v="2935000"/>
        <n v="1312500"/>
        <n v="2320000"/>
        <n v="1160000"/>
        <n v="4162500"/>
        <n v="49350000"/>
        <n v="6750000"/>
        <n v="1800000"/>
        <n v="3375000"/>
        <n v="1355000"/>
        <n v="1102500"/>
        <n v="1417500"/>
        <n v="1057500"/>
        <n v="1055000"/>
        <n v="1018000"/>
        <n v="19000000"/>
        <n v="5062500"/>
        <n v="1047500"/>
        <n v="1018500"/>
        <n v="3600000"/>
        <n v="20170000"/>
        <n v="10012500"/>
        <n v="5287500"/>
        <n v="2404000"/>
        <n v="1074000"/>
        <n v="2512000"/>
        <n v="7200000"/>
        <n v="892500"/>
        <n v="3487500"/>
        <n v="2812500"/>
        <n v="4050000"/>
        <n v="2700000"/>
        <n v="13500000"/>
        <n v="1350000"/>
        <n v="840000"/>
        <n v="4612500"/>
        <n v="1012500"/>
        <n v="16875000"/>
        <n v="956250"/>
        <n v="5850000"/>
        <n v="3262500"/>
        <n v="12180000"/>
        <n v="42750000"/>
        <n v="997500"/>
        <n v="945000"/>
        <n v="1125000"/>
        <n v="794000"/>
        <n v="2587500"/>
        <n v="735000"/>
        <n v="784000"/>
        <n v="787500"/>
        <n v="845000"/>
        <n v="682500"/>
        <n v="913500"/>
        <n v="751250"/>
        <n v="765000"/>
        <n v="852500"/>
        <n v="6525000"/>
        <n v="3206250"/>
        <n v="780000"/>
        <n v="792500"/>
        <n v="18000000"/>
        <n v="906000"/>
        <n v="6018750"/>
        <n v="936000"/>
        <n v="630000"/>
        <n v="10687500"/>
        <n v="5737500"/>
        <n v="962000"/>
        <n v="3825000"/>
        <n v="832000"/>
        <n v="12937500"/>
        <n v="6075000"/>
        <n v="682000"/>
        <n v="1631250"/>
        <n v="8775000"/>
        <n v="895000"/>
        <n v="988000"/>
        <n v="935000"/>
        <n v="525000"/>
        <n v="1406250"/>
        <n v="600000"/>
        <n v="11250000"/>
        <n v="10575000"/>
        <n v="6412500"/>
        <n v="472500"/>
        <n v="5006250"/>
        <n v="577500"/>
        <n v="39375000"/>
        <n v="458000"/>
        <n v="8437500"/>
        <n v="20250000"/>
        <n v="1968750"/>
        <n v="7087500"/>
        <n v="10125000"/>
        <n v="570000"/>
        <n v="618750"/>
        <n v="1856250"/>
        <n v="5163750"/>
        <n v="675000"/>
        <n v="45000000"/>
        <n v="1237500"/>
        <n v="843750"/>
        <n v="731250"/>
        <n v="2981250"/>
        <n v="2643750"/>
      </sharedItems>
    </cacheField>
    <cacheField name="INCOME EARNERS" numFmtId="164">
      <sharedItems count="4">
        <s v="low-income earners"/>
        <s v="middle-income earners"/>
        <s v="high-income earners"/>
        <s v="politicians"/>
      </sharedItems>
    </cacheField>
    <cacheField name="BUILD" numFmtId="0">
      <sharedItems count="5">
        <s v="CAMRY"/>
        <s v="RX"/>
        <s v="HYBRID"/>
        <s v="COROLLA"/>
        <s v="SUV"/>
      </sharedItems>
    </cacheField>
  </cacheFields>
  <extLst>
    <ext xmlns:x14="http://schemas.microsoft.com/office/spreadsheetml/2009/9/main" uri="{725AE2AE-9491-48be-B2B4-4EB974FC3084}">
      <x14:pivotCacheDefinition pivotCacheId="20686832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95">
  <r>
    <n v="0"/>
    <x v="0"/>
    <x v="0"/>
    <n v="16"/>
    <x v="0"/>
    <n v="166418"/>
    <n v="2400"/>
    <s v="Petrol"/>
    <x v="0"/>
    <x v="0"/>
    <x v="0"/>
    <x v="0"/>
    <x v="0"/>
  </r>
  <r>
    <n v="1"/>
    <x v="1"/>
    <x v="0"/>
    <n v="16"/>
    <x v="0"/>
    <n v="138024"/>
    <n v="2400"/>
    <s v="Petrol"/>
    <x v="1"/>
    <x v="0"/>
    <x v="1"/>
    <x v="1"/>
    <x v="1"/>
  </r>
  <r>
    <n v="2"/>
    <x v="2"/>
    <x v="1"/>
    <n v="15"/>
    <x v="0"/>
    <n v="376807"/>
    <n v="3000"/>
    <s v="Petrol"/>
    <x v="2"/>
    <x v="0"/>
    <x v="2"/>
    <x v="0"/>
    <x v="1"/>
  </r>
  <r>
    <n v="3"/>
    <x v="1"/>
    <x v="1"/>
    <n v="15"/>
    <x v="0"/>
    <n v="213362"/>
    <n v="3000"/>
    <s v="Petrol"/>
    <x v="3"/>
    <x v="0"/>
    <x v="3"/>
    <x v="0"/>
    <x v="1"/>
  </r>
  <r>
    <n v="4"/>
    <x v="2"/>
    <x v="1"/>
    <n v="15"/>
    <x v="0"/>
    <n v="106199"/>
    <n v="3000"/>
    <s v="Petrol"/>
    <x v="4"/>
    <x v="0"/>
    <x v="4"/>
    <x v="1"/>
    <x v="1"/>
  </r>
  <r>
    <n v="5"/>
    <x v="2"/>
    <x v="1"/>
    <n v="15"/>
    <x v="0"/>
    <n v="87660"/>
    <n v="3000"/>
    <s v="Petrol"/>
    <x v="5"/>
    <x v="0"/>
    <x v="5"/>
    <x v="1"/>
    <x v="1"/>
  </r>
  <r>
    <n v="6"/>
    <x v="1"/>
    <x v="1"/>
    <n v="15"/>
    <x v="0"/>
    <n v="191411"/>
    <n v="3000"/>
    <s v="Petrol"/>
    <x v="6"/>
    <x v="0"/>
    <x v="6"/>
    <x v="0"/>
    <x v="1"/>
  </r>
  <r>
    <n v="7"/>
    <x v="1"/>
    <x v="1"/>
    <n v="15"/>
    <x v="0"/>
    <n v="59092"/>
    <n v="3000"/>
    <s v="Petrol"/>
    <x v="7"/>
    <x v="0"/>
    <x v="4"/>
    <x v="1"/>
    <x v="1"/>
  </r>
  <r>
    <n v="8"/>
    <x v="2"/>
    <x v="1"/>
    <n v="15"/>
    <x v="0"/>
    <n v="89423"/>
    <n v="3000"/>
    <s v="Petrol"/>
    <x v="8"/>
    <x v="0"/>
    <x v="7"/>
    <x v="1"/>
    <x v="1"/>
  </r>
  <r>
    <n v="9"/>
    <x v="1"/>
    <x v="1"/>
    <n v="15"/>
    <x v="0"/>
    <n v="184827"/>
    <n v="3000"/>
    <s v="Petrol"/>
    <x v="9"/>
    <x v="0"/>
    <x v="8"/>
    <x v="0"/>
    <x v="1"/>
  </r>
  <r>
    <n v="10"/>
    <x v="1"/>
    <x v="1"/>
    <n v="15"/>
    <x v="0"/>
    <n v="42433"/>
    <n v="3000"/>
    <s v="Petrol"/>
    <x v="10"/>
    <x v="0"/>
    <x v="9"/>
    <x v="1"/>
    <x v="1"/>
  </r>
  <r>
    <n v="11"/>
    <x v="1"/>
    <x v="1"/>
    <n v="15"/>
    <x v="0"/>
    <n v="116138"/>
    <n v="3000"/>
    <s v="Petrol"/>
    <x v="11"/>
    <x v="0"/>
    <x v="10"/>
    <x v="0"/>
    <x v="1"/>
  </r>
  <r>
    <n v="12"/>
    <x v="1"/>
    <x v="1"/>
    <n v="15"/>
    <x v="0"/>
    <n v="167583"/>
    <n v="3000"/>
    <s v="Petrol"/>
    <x v="12"/>
    <x v="0"/>
    <x v="11"/>
    <x v="0"/>
    <x v="1"/>
  </r>
  <r>
    <n v="13"/>
    <x v="1"/>
    <x v="1"/>
    <n v="15"/>
    <x v="0"/>
    <n v="240934"/>
    <n v="3000"/>
    <s v="Petrol"/>
    <x v="13"/>
    <x v="0"/>
    <x v="12"/>
    <x v="0"/>
    <x v="1"/>
  </r>
  <r>
    <n v="14"/>
    <x v="3"/>
    <x v="1"/>
    <n v="15"/>
    <x v="0"/>
    <n v="114"/>
    <n v="3000"/>
    <s v="Petrol"/>
    <x v="14"/>
    <x v="0"/>
    <x v="13"/>
    <x v="1"/>
    <x v="1"/>
  </r>
  <r>
    <n v="15"/>
    <x v="3"/>
    <x v="1"/>
    <n v="15"/>
    <x v="0"/>
    <n v="54"/>
    <n v="3000"/>
    <s v="Petrol"/>
    <x v="15"/>
    <x v="1"/>
    <x v="14"/>
    <x v="2"/>
    <x v="1"/>
  </r>
  <r>
    <n v="16"/>
    <x v="1"/>
    <x v="1"/>
    <n v="15"/>
    <x v="0"/>
    <n v="79740"/>
    <n v="3000"/>
    <s v="Petrol"/>
    <x v="16"/>
    <x v="0"/>
    <x v="15"/>
    <x v="1"/>
    <x v="1"/>
  </r>
  <r>
    <n v="17"/>
    <x v="2"/>
    <x v="1"/>
    <n v="15"/>
    <x v="0"/>
    <n v="338145"/>
    <n v="3000"/>
    <s v="Petrol"/>
    <x v="17"/>
    <x v="0"/>
    <x v="16"/>
    <x v="1"/>
    <x v="2"/>
  </r>
  <r>
    <n v="18"/>
    <x v="1"/>
    <x v="1"/>
    <n v="15"/>
    <x v="0"/>
    <n v="174545"/>
    <n v="3000"/>
    <s v="Petrol"/>
    <x v="18"/>
    <x v="0"/>
    <x v="7"/>
    <x v="1"/>
    <x v="2"/>
  </r>
  <r>
    <n v="19"/>
    <x v="4"/>
    <x v="1"/>
    <n v="15"/>
    <x v="0"/>
    <n v="63296"/>
    <n v="3000"/>
    <s v="Petrol"/>
    <x v="19"/>
    <x v="0"/>
    <x v="17"/>
    <x v="1"/>
    <x v="2"/>
  </r>
  <r>
    <n v="20"/>
    <x v="2"/>
    <x v="1"/>
    <n v="15"/>
    <x v="0"/>
    <n v="93469"/>
    <n v="3000"/>
    <s v="Petrol"/>
    <x v="20"/>
    <x v="0"/>
    <x v="17"/>
    <x v="1"/>
    <x v="2"/>
  </r>
  <r>
    <n v="21"/>
    <x v="2"/>
    <x v="1"/>
    <n v="15"/>
    <x v="0"/>
    <n v="63085"/>
    <n v="3000"/>
    <s v="Petrol"/>
    <x v="21"/>
    <x v="0"/>
    <x v="18"/>
    <x v="2"/>
    <x v="2"/>
  </r>
  <r>
    <n v="22"/>
    <x v="2"/>
    <x v="1"/>
    <n v="15"/>
    <x v="0"/>
    <n v="131405"/>
    <n v="3000"/>
    <s v="Petrol"/>
    <x v="22"/>
    <x v="0"/>
    <x v="19"/>
    <x v="1"/>
    <x v="2"/>
  </r>
  <r>
    <n v="23"/>
    <x v="0"/>
    <x v="1"/>
    <n v="15"/>
    <x v="0"/>
    <n v="162853"/>
    <n v="3000"/>
    <s v="Petrol"/>
    <x v="23"/>
    <x v="1"/>
    <x v="20"/>
    <x v="0"/>
    <x v="3"/>
  </r>
  <r>
    <n v="24"/>
    <x v="1"/>
    <x v="1"/>
    <n v="15"/>
    <x v="0"/>
    <n v="169675"/>
    <n v="3000"/>
    <s v="Petrol"/>
    <x v="24"/>
    <x v="0"/>
    <x v="21"/>
    <x v="0"/>
    <x v="3"/>
  </r>
  <r>
    <n v="25"/>
    <x v="1"/>
    <x v="1"/>
    <n v="15"/>
    <x v="0"/>
    <n v="147574"/>
    <n v="3000"/>
    <s v="Petrol"/>
    <x v="25"/>
    <x v="0"/>
    <x v="22"/>
    <x v="0"/>
    <x v="1"/>
  </r>
  <r>
    <n v="26"/>
    <x v="1"/>
    <x v="1"/>
    <n v="15"/>
    <x v="0"/>
    <n v="70445"/>
    <n v="3000"/>
    <s v="Petrol"/>
    <x v="26"/>
    <x v="0"/>
    <x v="23"/>
    <x v="1"/>
    <x v="1"/>
  </r>
  <r>
    <n v="27"/>
    <x v="5"/>
    <x v="1"/>
    <n v="15"/>
    <x v="0"/>
    <n v="54470"/>
    <n v="3000"/>
    <s v="Petrol"/>
    <x v="27"/>
    <x v="1"/>
    <x v="24"/>
    <x v="0"/>
    <x v="1"/>
  </r>
  <r>
    <n v="28"/>
    <x v="1"/>
    <x v="1"/>
    <n v="15"/>
    <x v="0"/>
    <n v="130165"/>
    <n v="3000"/>
    <s v="Petrol"/>
    <x v="28"/>
    <x v="0"/>
    <x v="11"/>
    <x v="0"/>
    <x v="1"/>
  </r>
  <r>
    <n v="29"/>
    <x v="1"/>
    <x v="1"/>
    <n v="15"/>
    <x v="0"/>
    <n v="75478"/>
    <n v="3000"/>
    <s v="Petrol"/>
    <x v="29"/>
    <x v="0"/>
    <x v="25"/>
    <x v="0"/>
    <x v="1"/>
  </r>
  <r>
    <n v="30"/>
    <x v="1"/>
    <x v="1"/>
    <n v="15"/>
    <x v="1"/>
    <n v="301265"/>
    <n v="3500"/>
    <s v="Petrol"/>
    <x v="30"/>
    <x v="0"/>
    <x v="26"/>
    <x v="0"/>
    <x v="1"/>
  </r>
  <r>
    <n v="31"/>
    <x v="2"/>
    <x v="1"/>
    <n v="15"/>
    <x v="1"/>
    <n v="145317"/>
    <n v="3500"/>
    <s v="Petrol"/>
    <x v="31"/>
    <x v="0"/>
    <x v="27"/>
    <x v="2"/>
    <x v="1"/>
  </r>
  <r>
    <n v="32"/>
    <x v="1"/>
    <x v="2"/>
    <n v="12"/>
    <x v="0"/>
    <n v="105546"/>
    <n v="4600"/>
    <s v="Petrol"/>
    <x v="32"/>
    <x v="0"/>
    <x v="28"/>
    <x v="2"/>
    <x v="4"/>
  </r>
  <r>
    <n v="33"/>
    <x v="1"/>
    <x v="2"/>
    <n v="12"/>
    <x v="0"/>
    <n v="60730"/>
    <n v="4600"/>
    <s v="Petrol"/>
    <x v="33"/>
    <x v="0"/>
    <x v="6"/>
    <x v="0"/>
    <x v="4"/>
  </r>
  <r>
    <n v="34"/>
    <x v="1"/>
    <x v="2"/>
    <n v="12"/>
    <x v="0"/>
    <n v="98594"/>
    <n v="4600"/>
    <s v="Petrol"/>
    <x v="34"/>
    <x v="0"/>
    <x v="27"/>
    <x v="2"/>
    <x v="4"/>
  </r>
  <r>
    <n v="35"/>
    <x v="2"/>
    <x v="2"/>
    <n v="12"/>
    <x v="0"/>
    <n v="188429"/>
    <n v="4600"/>
    <s v="Petrol"/>
    <x v="35"/>
    <x v="0"/>
    <x v="29"/>
    <x v="1"/>
    <x v="4"/>
  </r>
  <r>
    <n v="36"/>
    <x v="2"/>
    <x v="2"/>
    <n v="12"/>
    <x v="0"/>
    <n v="128877"/>
    <n v="4600"/>
    <s v="Petrol"/>
    <x v="36"/>
    <x v="0"/>
    <x v="30"/>
    <x v="2"/>
    <x v="4"/>
  </r>
  <r>
    <n v="37"/>
    <x v="6"/>
    <x v="2"/>
    <n v="12"/>
    <x v="0"/>
    <n v="9972"/>
    <n v="4600"/>
    <s v="Petrol"/>
    <x v="37"/>
    <x v="0"/>
    <x v="31"/>
    <x v="1"/>
    <x v="4"/>
  </r>
  <r>
    <n v="38"/>
    <x v="1"/>
    <x v="2"/>
    <n v="12"/>
    <x v="0"/>
    <n v="98226"/>
    <n v="4600"/>
    <s v="Petrol"/>
    <x v="38"/>
    <x v="0"/>
    <x v="32"/>
    <x v="0"/>
    <x v="4"/>
  </r>
  <r>
    <n v="39"/>
    <x v="1"/>
    <x v="2"/>
    <n v="12"/>
    <x v="0"/>
    <n v="211824"/>
    <n v="4600"/>
    <s v="Petrol"/>
    <x v="39"/>
    <x v="0"/>
    <x v="33"/>
    <x v="0"/>
    <x v="4"/>
  </r>
  <r>
    <n v="40"/>
    <x v="6"/>
    <x v="2"/>
    <n v="12"/>
    <x v="0"/>
    <n v="35403"/>
    <n v="4600"/>
    <s v="Petrol"/>
    <x v="40"/>
    <x v="0"/>
    <x v="34"/>
    <x v="1"/>
    <x v="4"/>
  </r>
  <r>
    <n v="41"/>
    <x v="1"/>
    <x v="2"/>
    <n v="12"/>
    <x v="0"/>
    <n v="72429"/>
    <n v="4600"/>
    <s v="Petrol"/>
    <x v="41"/>
    <x v="0"/>
    <x v="11"/>
    <x v="0"/>
    <x v="4"/>
  </r>
  <r>
    <n v="42"/>
    <x v="4"/>
    <x v="2"/>
    <n v="12"/>
    <x v="0"/>
    <n v="82891"/>
    <n v="4600"/>
    <s v="Petrol"/>
    <x v="42"/>
    <x v="0"/>
    <x v="35"/>
    <x v="1"/>
    <x v="4"/>
  </r>
  <r>
    <n v="43"/>
    <x v="1"/>
    <x v="2"/>
    <n v="12"/>
    <x v="1"/>
    <n v="211917"/>
    <n v="3500"/>
    <s v="Petrol"/>
    <x v="43"/>
    <x v="0"/>
    <x v="36"/>
    <x v="1"/>
    <x v="4"/>
  </r>
  <r>
    <n v="44"/>
    <x v="0"/>
    <x v="3"/>
    <n v="9"/>
    <x v="0"/>
    <n v="216924"/>
    <n v="2500"/>
    <s v="Petrol"/>
    <x v="44"/>
    <x v="0"/>
    <x v="37"/>
    <x v="1"/>
    <x v="4"/>
  </r>
  <r>
    <n v="45"/>
    <x v="1"/>
    <x v="3"/>
    <n v="9"/>
    <x v="0"/>
    <n v="97215"/>
    <n v="2500"/>
    <s v="Petrol"/>
    <x v="45"/>
    <x v="0"/>
    <x v="13"/>
    <x v="1"/>
    <x v="4"/>
  </r>
  <r>
    <n v="46"/>
    <x v="1"/>
    <x v="3"/>
    <n v="9"/>
    <x v="0"/>
    <n v="32096"/>
    <n v="2500"/>
    <s v="Petrol"/>
    <x v="46"/>
    <x v="0"/>
    <x v="38"/>
    <x v="2"/>
    <x v="4"/>
  </r>
  <r>
    <n v="47"/>
    <x v="1"/>
    <x v="3"/>
    <n v="9"/>
    <x v="0"/>
    <n v="32096"/>
    <n v="2500"/>
    <s v="Petrol"/>
    <x v="46"/>
    <x v="0"/>
    <x v="39"/>
    <x v="2"/>
    <x v="4"/>
  </r>
  <r>
    <n v="48"/>
    <x v="1"/>
    <x v="3"/>
    <n v="9"/>
    <x v="0"/>
    <n v="211824"/>
    <n v="2500"/>
    <s v="Petrol"/>
    <x v="39"/>
    <x v="0"/>
    <x v="33"/>
    <x v="0"/>
    <x v="4"/>
  </r>
  <r>
    <n v="49"/>
    <x v="1"/>
    <x v="3"/>
    <n v="9"/>
    <x v="0"/>
    <n v="72429"/>
    <n v="2500"/>
    <s v="Petrol"/>
    <x v="41"/>
    <x v="0"/>
    <x v="11"/>
    <x v="0"/>
    <x v="4"/>
  </r>
  <r>
    <n v="50"/>
    <x v="0"/>
    <x v="3"/>
    <n v="9"/>
    <x v="0"/>
    <n v="216924"/>
    <n v="2500"/>
    <s v="Petrol"/>
    <x v="44"/>
    <x v="0"/>
    <x v="37"/>
    <x v="1"/>
    <x v="4"/>
  </r>
  <r>
    <n v="51"/>
    <x v="1"/>
    <x v="3"/>
    <n v="9"/>
    <x v="0"/>
    <n v="81936"/>
    <n v="2500"/>
    <s v="Petrol"/>
    <x v="47"/>
    <x v="0"/>
    <x v="40"/>
    <x v="0"/>
    <x v="4"/>
  </r>
  <r>
    <n v="52"/>
    <x v="2"/>
    <x v="3"/>
    <n v="9"/>
    <x v="0"/>
    <n v="146891"/>
    <n v="2500"/>
    <s v="Petrol"/>
    <x v="48"/>
    <x v="0"/>
    <x v="41"/>
    <x v="0"/>
    <x v="4"/>
  </r>
  <r>
    <n v="53"/>
    <x v="1"/>
    <x v="3"/>
    <n v="9"/>
    <x v="0"/>
    <n v="146891"/>
    <n v="2500"/>
    <s v="Petrol"/>
    <x v="48"/>
    <x v="0"/>
    <x v="42"/>
    <x v="1"/>
    <x v="4"/>
  </r>
  <r>
    <n v="54"/>
    <x v="1"/>
    <x v="4"/>
    <n v="7"/>
    <x v="0"/>
    <n v="107355"/>
    <n v="5700"/>
    <s v="Petrol"/>
    <x v="49"/>
    <x v="0"/>
    <x v="43"/>
    <x v="3"/>
    <x v="4"/>
  </r>
  <r>
    <n v="55"/>
    <x v="0"/>
    <x v="5"/>
    <n v="14"/>
    <x v="0"/>
    <n v="134232"/>
    <n v="2400"/>
    <s v="Petrol"/>
    <x v="50"/>
    <x v="1"/>
    <x v="44"/>
    <x v="0"/>
    <x v="4"/>
  </r>
  <r>
    <n v="56"/>
    <x v="2"/>
    <x v="5"/>
    <n v="14"/>
    <x v="0"/>
    <n v="147895"/>
    <n v="2400"/>
    <s v="Petrol"/>
    <x v="51"/>
    <x v="0"/>
    <x v="45"/>
    <x v="0"/>
    <x v="4"/>
  </r>
  <r>
    <n v="57"/>
    <x v="2"/>
    <x v="0"/>
    <n v="16"/>
    <x v="1"/>
    <n v="209466"/>
    <n v="4700"/>
    <s v="Petrol"/>
    <x v="52"/>
    <x v="0"/>
    <x v="46"/>
    <x v="0"/>
    <x v="4"/>
  </r>
  <r>
    <n v="58"/>
    <x v="2"/>
    <x v="0"/>
    <n v="16"/>
    <x v="1"/>
    <n v="156155"/>
    <n v="4700"/>
    <s v="Petrol"/>
    <x v="53"/>
    <x v="0"/>
    <x v="31"/>
    <x v="1"/>
    <x v="4"/>
  </r>
  <r>
    <n v="59"/>
    <x v="2"/>
    <x v="6"/>
    <n v="6"/>
    <x v="0"/>
    <n v="31079"/>
    <n v="3000"/>
    <s v="Petrol"/>
    <x v="54"/>
    <x v="0"/>
    <x v="47"/>
    <x v="3"/>
    <x v="4"/>
  </r>
  <r>
    <n v="60"/>
    <x v="2"/>
    <x v="6"/>
    <n v="6"/>
    <x v="0"/>
    <n v="34590"/>
    <n v="3000"/>
    <s v="Petrol"/>
    <x v="55"/>
    <x v="0"/>
    <x v="1"/>
    <x v="1"/>
    <x v="4"/>
  </r>
  <r>
    <n v="61"/>
    <x v="2"/>
    <x v="6"/>
    <n v="6"/>
    <x v="0"/>
    <n v="81907"/>
    <n v="3000"/>
    <s v="Petrol"/>
    <x v="56"/>
    <x v="0"/>
    <x v="21"/>
    <x v="0"/>
    <x v="4"/>
  </r>
  <r>
    <n v="62"/>
    <x v="1"/>
    <x v="7"/>
    <n v="13"/>
    <x v="1"/>
    <n v="135819"/>
    <n v="3500"/>
    <s v="Petrol"/>
    <x v="57"/>
    <x v="0"/>
    <x v="48"/>
    <x v="1"/>
    <x v="4"/>
  </r>
  <r>
    <n v="63"/>
    <x v="2"/>
    <x v="7"/>
    <n v="13"/>
    <x v="1"/>
    <n v="95702"/>
    <n v="3500"/>
    <s v="Petrol"/>
    <x v="58"/>
    <x v="1"/>
    <x v="6"/>
    <x v="0"/>
    <x v="4"/>
  </r>
  <r>
    <n v="64"/>
    <x v="2"/>
    <x v="8"/>
    <n v="8"/>
    <x v="0"/>
    <n v="120785"/>
    <n v="4500"/>
    <s v="Petrol"/>
    <x v="59"/>
    <x v="0"/>
    <x v="49"/>
    <x v="2"/>
    <x v="4"/>
  </r>
  <r>
    <n v="65"/>
    <x v="1"/>
    <x v="9"/>
    <n v="17"/>
    <x v="0"/>
    <n v="156704"/>
    <n v="3300"/>
    <s v="Petrol"/>
    <x v="60"/>
    <x v="0"/>
    <x v="2"/>
    <x v="0"/>
    <x v="4"/>
  </r>
  <r>
    <n v="66"/>
    <x v="0"/>
    <x v="10"/>
    <n v="10"/>
    <x v="1"/>
    <n v="143701"/>
    <n v="1800"/>
    <s v="Petrol"/>
    <x v="61"/>
    <x v="0"/>
    <x v="50"/>
    <x v="2"/>
    <x v="4"/>
  </r>
  <r>
    <n v="67"/>
    <x v="1"/>
    <x v="1"/>
    <n v="15"/>
    <x v="0"/>
    <n v="162262"/>
    <n v="4700"/>
    <s v="Petrol"/>
    <x v="62"/>
    <x v="0"/>
    <x v="44"/>
    <x v="0"/>
    <x v="4"/>
  </r>
  <r>
    <n v="68"/>
    <x v="4"/>
    <x v="1"/>
    <n v="15"/>
    <x v="0"/>
    <n v="179633"/>
    <n v="4700"/>
    <s v="Petrol"/>
    <x v="63"/>
    <x v="0"/>
    <x v="51"/>
    <x v="1"/>
    <x v="4"/>
  </r>
  <r>
    <n v="69"/>
    <x v="2"/>
    <x v="1"/>
    <n v="15"/>
    <x v="0"/>
    <n v="59295"/>
    <n v="4700"/>
    <s v="Petrol"/>
    <x v="64"/>
    <x v="0"/>
    <x v="19"/>
    <x v="1"/>
    <x v="4"/>
  </r>
  <r>
    <n v="70"/>
    <x v="4"/>
    <x v="2"/>
    <n v="12"/>
    <x v="0"/>
    <n v="132352"/>
    <n v="5000"/>
    <s v="Petrol"/>
    <x v="65"/>
    <x v="0"/>
    <x v="52"/>
    <x v="1"/>
    <x v="4"/>
  </r>
  <r>
    <n v="71"/>
    <x v="0"/>
    <x v="7"/>
    <n v="13"/>
    <x v="1"/>
    <n v="170599"/>
    <n v="3500"/>
    <s v="Petrol"/>
    <x v="66"/>
    <x v="0"/>
    <x v="53"/>
    <x v="1"/>
    <x v="4"/>
  </r>
  <r>
    <n v="72"/>
    <x v="1"/>
    <x v="0"/>
    <n v="16"/>
    <x v="1"/>
    <n v="203492"/>
    <n v="3500"/>
    <s v="Petrol"/>
    <x v="67"/>
    <x v="0"/>
    <x v="54"/>
    <x v="0"/>
    <x v="4"/>
  </r>
  <r>
    <n v="73"/>
    <x v="1"/>
    <x v="3"/>
    <n v="9"/>
    <x v="1"/>
    <n v="72352"/>
    <n v="3500"/>
    <s v="Petrol"/>
    <x v="68"/>
    <x v="0"/>
    <x v="55"/>
    <x v="1"/>
    <x v="4"/>
  </r>
  <r>
    <n v="74"/>
    <x v="2"/>
    <x v="3"/>
    <n v="9"/>
    <x v="1"/>
    <n v="13123"/>
    <n v="3500"/>
    <s v="Petrol"/>
    <x v="69"/>
    <x v="0"/>
    <x v="56"/>
    <x v="3"/>
    <x v="4"/>
  </r>
  <r>
    <n v="75"/>
    <x v="1"/>
    <x v="3"/>
    <n v="9"/>
    <x v="1"/>
    <n v="63086"/>
    <n v="3500"/>
    <s v="Petrol"/>
    <x v="70"/>
    <x v="0"/>
    <x v="34"/>
    <x v="1"/>
    <x v="4"/>
  </r>
  <r>
    <n v="76"/>
    <x v="3"/>
    <x v="3"/>
    <n v="9"/>
    <x v="1"/>
    <n v="174"/>
    <n v="3500"/>
    <s v="Petrol"/>
    <x v="71"/>
    <x v="1"/>
    <x v="57"/>
    <x v="2"/>
    <x v="4"/>
  </r>
  <r>
    <n v="77"/>
    <x v="1"/>
    <x v="8"/>
    <n v="8"/>
    <x v="1"/>
    <n v="228013"/>
    <n v="3500"/>
    <s v="Petrol"/>
    <x v="72"/>
    <x v="0"/>
    <x v="58"/>
    <x v="2"/>
    <x v="4"/>
  </r>
  <r>
    <n v="78"/>
    <x v="2"/>
    <x v="3"/>
    <n v="9"/>
    <x v="0"/>
    <n v="173644"/>
    <n v="1800"/>
    <s v="Petrol"/>
    <x v="73"/>
    <x v="0"/>
    <x v="59"/>
    <x v="1"/>
    <x v="4"/>
  </r>
  <r>
    <n v="79"/>
    <x v="0"/>
    <x v="8"/>
    <n v="8"/>
    <x v="1"/>
    <n v="79277"/>
    <n v="4000"/>
    <s v="Petrol"/>
    <x v="74"/>
    <x v="0"/>
    <x v="60"/>
    <x v="2"/>
    <x v="4"/>
  </r>
  <r>
    <n v="80"/>
    <x v="1"/>
    <x v="8"/>
    <n v="8"/>
    <x v="0"/>
    <n v="88745"/>
    <n v="3500"/>
    <s v="Petrol"/>
    <x v="75"/>
    <x v="0"/>
    <x v="61"/>
    <x v="1"/>
    <x v="4"/>
  </r>
  <r>
    <n v="81"/>
    <x v="3"/>
    <x v="11"/>
    <n v="23"/>
    <x v="1"/>
    <n v="286241"/>
    <n v="24000"/>
    <s v="Diesel"/>
    <x v="76"/>
    <x v="1"/>
    <x v="62"/>
    <x v="0"/>
    <x v="4"/>
  </r>
  <r>
    <n v="82"/>
    <x v="0"/>
    <x v="7"/>
    <n v="13"/>
    <x v="1"/>
    <n v="158017"/>
    <n v="3500"/>
    <s v="Petrol"/>
    <x v="77"/>
    <x v="0"/>
    <x v="53"/>
    <x v="1"/>
    <x v="4"/>
  </r>
  <r>
    <n v="83"/>
    <x v="0"/>
    <x v="12"/>
    <n v="11"/>
    <x v="1"/>
    <n v="122807"/>
    <n v="3500"/>
    <s v="Petrol"/>
    <x v="78"/>
    <x v="0"/>
    <x v="63"/>
    <x v="1"/>
    <x v="4"/>
  </r>
  <r>
    <n v="84"/>
    <x v="1"/>
    <x v="13"/>
    <n v="19"/>
    <x v="1"/>
    <n v="250650"/>
    <n v="3500"/>
    <s v="Petrol"/>
    <x v="79"/>
    <x v="0"/>
    <x v="64"/>
    <x v="1"/>
    <x v="4"/>
  </r>
  <r>
    <n v="85"/>
    <x v="2"/>
    <x v="9"/>
    <n v="17"/>
    <x v="0"/>
    <n v="243975"/>
    <n v="3500"/>
    <s v="Petrol"/>
    <x v="80"/>
    <x v="0"/>
    <x v="65"/>
    <x v="0"/>
    <x v="4"/>
  </r>
  <r>
    <n v="86"/>
    <x v="1"/>
    <x v="10"/>
    <n v="10"/>
    <x v="1"/>
    <n v="192175"/>
    <n v="3500"/>
    <s v="Petrol"/>
    <x v="81"/>
    <x v="0"/>
    <x v="66"/>
    <x v="1"/>
    <x v="4"/>
  </r>
  <r>
    <n v="87"/>
    <x v="4"/>
    <x v="14"/>
    <n v="5"/>
    <x v="1"/>
    <n v="30092"/>
    <n v="3000"/>
    <s v="Diesel"/>
    <x v="82"/>
    <x v="0"/>
    <x v="67"/>
    <x v="3"/>
    <x v="4"/>
  </r>
  <r>
    <n v="88"/>
    <x v="1"/>
    <x v="3"/>
    <n v="9"/>
    <x v="1"/>
    <n v="77859"/>
    <n v="3500"/>
    <s v="Petrol"/>
    <x v="83"/>
    <x v="0"/>
    <x v="50"/>
    <x v="2"/>
    <x v="4"/>
  </r>
  <r>
    <n v="89"/>
    <x v="2"/>
    <x v="12"/>
    <n v="11"/>
    <x v="1"/>
    <n v="173337"/>
    <n v="3500"/>
    <s v="Petrol"/>
    <x v="84"/>
    <x v="0"/>
    <x v="68"/>
    <x v="2"/>
    <x v="4"/>
  </r>
  <r>
    <n v="90"/>
    <x v="1"/>
    <x v="12"/>
    <n v="11"/>
    <x v="1"/>
    <n v="63086"/>
    <n v="3500"/>
    <s v="Petrol"/>
    <x v="70"/>
    <x v="0"/>
    <x v="34"/>
    <x v="1"/>
    <x v="4"/>
  </r>
  <r>
    <n v="91"/>
    <x v="0"/>
    <x v="8"/>
    <n v="8"/>
    <x v="1"/>
    <n v="88627"/>
    <n v="3500"/>
    <s v="Petrol"/>
    <x v="85"/>
    <x v="0"/>
    <x v="58"/>
    <x v="2"/>
    <x v="4"/>
  </r>
  <r>
    <n v="92"/>
    <x v="1"/>
    <x v="0"/>
    <n v="16"/>
    <x v="1"/>
    <n v="141782"/>
    <n v="4600"/>
    <s v="Petrol"/>
    <x v="86"/>
    <x v="0"/>
    <x v="69"/>
    <x v="0"/>
    <x v="4"/>
  </r>
  <r>
    <n v="93"/>
    <x v="1"/>
    <x v="15"/>
    <n v="18"/>
    <x v="1"/>
    <n v="95873"/>
    <n v="3300"/>
    <s v="Petrol"/>
    <x v="87"/>
    <x v="0"/>
    <x v="70"/>
    <x v="1"/>
    <x v="4"/>
  </r>
  <r>
    <n v="94"/>
    <x v="4"/>
    <x v="14"/>
    <n v="5"/>
    <x v="1"/>
    <n v="30092"/>
    <n v="3000"/>
    <s v="Diesel"/>
    <x v="82"/>
    <x v="0"/>
    <x v="67"/>
    <x v="3"/>
    <x v="4"/>
  </r>
  <r>
    <n v="95"/>
    <x v="3"/>
    <x v="11"/>
    <n v="23"/>
    <x v="1"/>
    <n v="286241"/>
    <n v="24000"/>
    <s v="Diesel"/>
    <x v="76"/>
    <x v="1"/>
    <x v="62"/>
    <x v="0"/>
    <x v="4"/>
  </r>
  <r>
    <n v="96"/>
    <x v="0"/>
    <x v="2"/>
    <n v="12"/>
    <x v="1"/>
    <n v="215398"/>
    <n v="3500"/>
    <s v="Petrol"/>
    <x v="88"/>
    <x v="0"/>
    <x v="44"/>
    <x v="0"/>
    <x v="4"/>
  </r>
  <r>
    <n v="97"/>
    <x v="2"/>
    <x v="7"/>
    <n v="13"/>
    <x v="0"/>
    <n v="112360"/>
    <n v="4600"/>
    <s v="Petrol"/>
    <x v="89"/>
    <x v="0"/>
    <x v="71"/>
    <x v="1"/>
    <x v="4"/>
  </r>
  <r>
    <n v="98"/>
    <x v="0"/>
    <x v="7"/>
    <n v="13"/>
    <x v="1"/>
    <n v="170599"/>
    <n v="3500"/>
    <s v="Petrol"/>
    <x v="66"/>
    <x v="0"/>
    <x v="53"/>
    <x v="1"/>
    <x v="4"/>
  </r>
  <r>
    <n v="99"/>
    <x v="1"/>
    <x v="0"/>
    <n v="16"/>
    <x v="1"/>
    <n v="348830"/>
    <n v="3500"/>
    <s v="Petrol"/>
    <x v="90"/>
    <x v="0"/>
    <x v="72"/>
    <x v="0"/>
    <x v="4"/>
  </r>
  <r>
    <n v="100"/>
    <x v="1"/>
    <x v="7"/>
    <n v="13"/>
    <x v="1"/>
    <n v="344424"/>
    <n v="3500"/>
    <s v="Petrol"/>
    <x v="91"/>
    <x v="0"/>
    <x v="73"/>
    <x v="1"/>
    <x v="4"/>
  </r>
  <r>
    <n v="101"/>
    <x v="1"/>
    <x v="0"/>
    <n v="16"/>
    <x v="0"/>
    <n v="170778"/>
    <n v="3300"/>
    <s v="Petrol"/>
    <x v="92"/>
    <x v="0"/>
    <x v="26"/>
    <x v="0"/>
    <x v="4"/>
  </r>
  <r>
    <n v="102"/>
    <x v="0"/>
    <x v="12"/>
    <n v="11"/>
    <x v="1"/>
    <n v="122807"/>
    <n v="3500"/>
    <s v="Petrol"/>
    <x v="78"/>
    <x v="0"/>
    <x v="63"/>
    <x v="1"/>
    <x v="4"/>
  </r>
  <r>
    <n v="103"/>
    <x v="2"/>
    <x v="3"/>
    <n v="9"/>
    <x v="0"/>
    <n v="173644"/>
    <n v="1800"/>
    <s v="Petrol"/>
    <x v="73"/>
    <x v="0"/>
    <x v="59"/>
    <x v="1"/>
    <x v="4"/>
  </r>
  <r>
    <n v="104"/>
    <x v="2"/>
    <x v="3"/>
    <n v="9"/>
    <x v="0"/>
    <n v="59295"/>
    <n v="1800"/>
    <s v="Petrol"/>
    <x v="64"/>
    <x v="0"/>
    <x v="19"/>
    <x v="1"/>
    <x v="4"/>
  </r>
  <r>
    <n v="105"/>
    <x v="2"/>
    <x v="7"/>
    <n v="13"/>
    <x v="0"/>
    <n v="112360"/>
    <n v="4600"/>
    <s v="Petrol"/>
    <x v="89"/>
    <x v="0"/>
    <x v="71"/>
    <x v="1"/>
    <x v="4"/>
  </r>
  <r>
    <n v="106"/>
    <x v="7"/>
    <x v="0"/>
    <n v="16"/>
    <x v="1"/>
    <n v="233488"/>
    <n v="3700"/>
    <s v="Petrol"/>
    <x v="93"/>
    <x v="0"/>
    <x v="74"/>
    <x v="0"/>
    <x v="4"/>
  </r>
  <r>
    <n v="107"/>
    <x v="0"/>
    <x v="8"/>
    <n v="8"/>
    <x v="1"/>
    <n v="88627"/>
    <n v="3500"/>
    <s v="Petrol"/>
    <x v="85"/>
    <x v="0"/>
    <x v="58"/>
    <x v="2"/>
    <x v="4"/>
  </r>
  <r>
    <n v="108"/>
    <x v="7"/>
    <x v="2"/>
    <n v="12"/>
    <x v="0"/>
    <n v="90726"/>
    <n v="3700"/>
    <s v="Petrol"/>
    <x v="94"/>
    <x v="0"/>
    <x v="75"/>
    <x v="0"/>
    <x v="4"/>
  </r>
  <r>
    <n v="109"/>
    <x v="2"/>
    <x v="3"/>
    <n v="9"/>
    <x v="0"/>
    <n v="152669"/>
    <n v="4700"/>
    <s v="Petrol"/>
    <x v="95"/>
    <x v="0"/>
    <x v="76"/>
    <x v="2"/>
    <x v="4"/>
  </r>
  <r>
    <n v="110"/>
    <x v="0"/>
    <x v="8"/>
    <n v="8"/>
    <x v="0"/>
    <n v="47602"/>
    <n v="3500"/>
    <s v="Petrol"/>
    <x v="96"/>
    <x v="0"/>
    <x v="77"/>
    <x v="1"/>
    <x v="4"/>
  </r>
  <r>
    <n v="111"/>
    <x v="0"/>
    <x v="1"/>
    <n v="15"/>
    <x v="1"/>
    <n v="132566"/>
    <n v="4700"/>
    <s v="Petrol"/>
    <x v="97"/>
    <x v="0"/>
    <x v="78"/>
    <x v="1"/>
    <x v="4"/>
  </r>
  <r>
    <n v="112"/>
    <x v="1"/>
    <x v="0"/>
    <n v="16"/>
    <x v="1"/>
    <n v="255839"/>
    <n v="3500"/>
    <s v="Petrol"/>
    <x v="98"/>
    <x v="0"/>
    <x v="79"/>
    <x v="1"/>
    <x v="4"/>
  </r>
  <r>
    <n v="113"/>
    <x v="0"/>
    <x v="10"/>
    <n v="10"/>
    <x v="0"/>
    <n v="126686"/>
    <n v="3500"/>
    <s v="Petrol"/>
    <x v="99"/>
    <x v="0"/>
    <x v="80"/>
    <x v="1"/>
    <x v="4"/>
  </r>
  <r>
    <n v="114"/>
    <x v="1"/>
    <x v="7"/>
    <n v="13"/>
    <x v="1"/>
    <n v="344424"/>
    <n v="3500"/>
    <s v="Petrol"/>
    <x v="91"/>
    <x v="0"/>
    <x v="73"/>
    <x v="1"/>
    <x v="4"/>
  </r>
  <r>
    <n v="115"/>
    <x v="1"/>
    <x v="15"/>
    <n v="18"/>
    <x v="1"/>
    <n v="95873"/>
    <n v="3300"/>
    <s v="Petrol"/>
    <x v="87"/>
    <x v="0"/>
    <x v="70"/>
    <x v="1"/>
    <x v="4"/>
  </r>
  <r>
    <n v="116"/>
    <x v="4"/>
    <x v="10"/>
    <n v="10"/>
    <x v="0"/>
    <n v="76069"/>
    <n v="4500"/>
    <s v="Petrol"/>
    <x v="100"/>
    <x v="0"/>
    <x v="75"/>
    <x v="0"/>
    <x v="4"/>
  </r>
  <r>
    <n v="117"/>
    <x v="0"/>
    <x v="0"/>
    <n v="16"/>
    <x v="1"/>
    <n v="401813"/>
    <n v="2400"/>
    <s v="Petrol"/>
    <x v="101"/>
    <x v="0"/>
    <x v="81"/>
    <x v="0"/>
    <x v="4"/>
  </r>
  <r>
    <n v="118"/>
    <x v="1"/>
    <x v="16"/>
    <n v="21"/>
    <x v="1"/>
    <n v="119143"/>
    <n v="3000"/>
    <s v="Petrol"/>
    <x v="102"/>
    <x v="0"/>
    <x v="82"/>
    <x v="0"/>
    <x v="4"/>
  </r>
  <r>
    <n v="119"/>
    <x v="4"/>
    <x v="2"/>
    <n v="12"/>
    <x v="0"/>
    <n v="26628"/>
    <n v="5000"/>
    <s v="Petrol"/>
    <x v="103"/>
    <x v="0"/>
    <x v="37"/>
    <x v="1"/>
    <x v="4"/>
  </r>
  <r>
    <n v="120"/>
    <x v="2"/>
    <x v="9"/>
    <n v="17"/>
    <x v="0"/>
    <n v="231361"/>
    <n v="5000"/>
    <s v="Petrol"/>
    <x v="104"/>
    <x v="0"/>
    <x v="62"/>
    <x v="0"/>
    <x v="4"/>
  </r>
  <r>
    <n v="121"/>
    <x v="1"/>
    <x v="0"/>
    <n v="16"/>
    <x v="1"/>
    <n v="175135"/>
    <n v="3500"/>
    <s v="Petrol"/>
    <x v="105"/>
    <x v="0"/>
    <x v="83"/>
    <x v="0"/>
    <x v="4"/>
  </r>
  <r>
    <n v="122"/>
    <x v="8"/>
    <x v="1"/>
    <n v="15"/>
    <x v="1"/>
    <n v="175135"/>
    <n v="371000"/>
    <s v="Diesel"/>
    <x v="105"/>
    <x v="1"/>
    <x v="84"/>
    <x v="2"/>
    <x v="4"/>
  </r>
  <r>
    <n v="123"/>
    <x v="1"/>
    <x v="7"/>
    <n v="13"/>
    <x v="0"/>
    <n v="140073"/>
    <n v="3500"/>
    <s v="Petrol"/>
    <x v="106"/>
    <x v="0"/>
    <x v="85"/>
    <x v="0"/>
    <x v="4"/>
  </r>
  <r>
    <n v="124"/>
    <x v="0"/>
    <x v="13"/>
    <n v="19"/>
    <x v="1"/>
    <n v="294359"/>
    <n v="2400"/>
    <s v="Petrol"/>
    <x v="107"/>
    <x v="0"/>
    <x v="86"/>
    <x v="0"/>
    <x v="4"/>
  </r>
  <r>
    <n v="125"/>
    <x v="9"/>
    <x v="0"/>
    <n v="16"/>
    <x v="0"/>
    <n v="294359"/>
    <n v="3600"/>
    <s v="Petrol"/>
    <x v="107"/>
    <x v="0"/>
    <x v="87"/>
    <x v="0"/>
    <x v="4"/>
  </r>
  <r>
    <n v="126"/>
    <x v="2"/>
    <x v="8"/>
    <n v="8"/>
    <x v="1"/>
    <n v="39662"/>
    <n v="3500"/>
    <s v="Petrol"/>
    <x v="108"/>
    <x v="0"/>
    <x v="88"/>
    <x v="2"/>
    <x v="4"/>
  </r>
  <r>
    <n v="127"/>
    <x v="10"/>
    <x v="13"/>
    <n v="19"/>
    <x v="1"/>
    <n v="359713"/>
    <n v="4500"/>
    <s v="Petrol"/>
    <x v="109"/>
    <x v="0"/>
    <x v="75"/>
    <x v="0"/>
    <x v="4"/>
  </r>
  <r>
    <n v="128"/>
    <x v="2"/>
    <x v="7"/>
    <n v="13"/>
    <x v="0"/>
    <n v="96957"/>
    <n v="3500"/>
    <s v="Petrol"/>
    <x v="110"/>
    <x v="0"/>
    <x v="71"/>
    <x v="1"/>
    <x v="4"/>
  </r>
  <r>
    <n v="129"/>
    <x v="0"/>
    <x v="3"/>
    <n v="9"/>
    <x v="1"/>
    <n v="65308"/>
    <n v="2000"/>
    <s v="Petrol"/>
    <x v="111"/>
    <x v="0"/>
    <x v="61"/>
    <x v="1"/>
    <x v="4"/>
  </r>
  <r>
    <n v="130"/>
    <x v="1"/>
    <x v="0"/>
    <n v="16"/>
    <x v="1"/>
    <n v="198969"/>
    <n v="2500"/>
    <s v="Petrol"/>
    <x v="112"/>
    <x v="0"/>
    <x v="89"/>
    <x v="0"/>
    <x v="4"/>
  </r>
  <r>
    <n v="131"/>
    <x v="0"/>
    <x v="0"/>
    <n v="16"/>
    <x v="1"/>
    <n v="149184"/>
    <n v="4000"/>
    <s v="Petrol"/>
    <x v="113"/>
    <x v="0"/>
    <x v="90"/>
    <x v="1"/>
    <x v="4"/>
  </r>
  <r>
    <n v="132"/>
    <x v="1"/>
    <x v="5"/>
    <n v="14"/>
    <x v="1"/>
    <n v="173307"/>
    <n v="3500"/>
    <s v="Petrol"/>
    <x v="114"/>
    <x v="0"/>
    <x v="83"/>
    <x v="0"/>
    <x v="4"/>
  </r>
  <r>
    <n v="133"/>
    <x v="0"/>
    <x v="5"/>
    <n v="14"/>
    <x v="1"/>
    <n v="208827"/>
    <n v="2400"/>
    <s v="Petrol"/>
    <x v="115"/>
    <x v="0"/>
    <x v="91"/>
    <x v="0"/>
    <x v="4"/>
  </r>
  <r>
    <n v="134"/>
    <x v="1"/>
    <x v="9"/>
    <n v="17"/>
    <x v="1"/>
    <n v="376865"/>
    <n v="3500"/>
    <s v="Petrol"/>
    <x v="116"/>
    <x v="0"/>
    <x v="26"/>
    <x v="0"/>
    <x v="4"/>
  </r>
  <r>
    <n v="135"/>
    <x v="1"/>
    <x v="3"/>
    <n v="9"/>
    <x v="1"/>
    <n v="139592"/>
    <n v="4600"/>
    <s v="Petrol"/>
    <x v="117"/>
    <x v="0"/>
    <x v="92"/>
    <x v="2"/>
    <x v="4"/>
  </r>
  <r>
    <n v="136"/>
    <x v="1"/>
    <x v="1"/>
    <n v="15"/>
    <x v="0"/>
    <n v="97315"/>
    <n v="3200"/>
    <s v="Petrol"/>
    <x v="118"/>
    <x v="0"/>
    <x v="2"/>
    <x v="0"/>
    <x v="4"/>
  </r>
  <r>
    <n v="137"/>
    <x v="1"/>
    <x v="7"/>
    <n v="13"/>
    <x v="0"/>
    <n v="140073"/>
    <n v="3500"/>
    <s v="Petrol"/>
    <x v="106"/>
    <x v="0"/>
    <x v="85"/>
    <x v="0"/>
    <x v="4"/>
  </r>
  <r>
    <n v="138"/>
    <x v="0"/>
    <x v="8"/>
    <n v="8"/>
    <x v="1"/>
    <n v="96531"/>
    <n v="3500"/>
    <s v="Petrol"/>
    <x v="119"/>
    <x v="0"/>
    <x v="93"/>
    <x v="2"/>
    <x v="4"/>
  </r>
  <r>
    <n v="139"/>
    <x v="7"/>
    <x v="2"/>
    <n v="12"/>
    <x v="0"/>
    <n v="78613"/>
    <n v="3700"/>
    <s v="Petrol"/>
    <x v="120"/>
    <x v="0"/>
    <x v="71"/>
    <x v="1"/>
    <x v="4"/>
  </r>
  <r>
    <n v="140"/>
    <x v="1"/>
    <x v="9"/>
    <n v="17"/>
    <x v="1"/>
    <n v="100763"/>
    <n v="3000"/>
    <s v="Petrol"/>
    <x v="121"/>
    <x v="0"/>
    <x v="87"/>
    <x v="0"/>
    <x v="4"/>
  </r>
  <r>
    <n v="141"/>
    <x v="2"/>
    <x v="7"/>
    <n v="13"/>
    <x v="1"/>
    <n v="100763"/>
    <n v="2500"/>
    <s v="Petrol"/>
    <x v="121"/>
    <x v="0"/>
    <x v="75"/>
    <x v="0"/>
    <x v="4"/>
  </r>
  <r>
    <n v="142"/>
    <x v="0"/>
    <x v="0"/>
    <n v="16"/>
    <x v="0"/>
    <n v="104336"/>
    <n v="2400"/>
    <s v="Petrol"/>
    <x v="122"/>
    <x v="0"/>
    <x v="94"/>
    <x v="0"/>
    <x v="4"/>
  </r>
  <r>
    <n v="143"/>
    <x v="1"/>
    <x v="0"/>
    <n v="16"/>
    <x v="1"/>
    <n v="65060"/>
    <n v="3500"/>
    <s v="Petrol"/>
    <x v="123"/>
    <x v="2"/>
    <x v="81"/>
    <x v="0"/>
    <x v="4"/>
  </r>
  <r>
    <n v="144"/>
    <x v="2"/>
    <x v="0"/>
    <n v="16"/>
    <x v="0"/>
    <n v="1966"/>
    <n v="35"/>
    <s v="Petrol"/>
    <x v="124"/>
    <x v="0"/>
    <x v="95"/>
    <x v="1"/>
    <x v="4"/>
  </r>
  <r>
    <n v="145"/>
    <x v="0"/>
    <x v="6"/>
    <n v="6"/>
    <x v="1"/>
    <n v="107748"/>
    <n v="2500"/>
    <s v="Petrol"/>
    <x v="125"/>
    <x v="0"/>
    <x v="96"/>
    <x v="2"/>
    <x v="4"/>
  </r>
  <r>
    <n v="146"/>
    <x v="1"/>
    <x v="2"/>
    <n v="12"/>
    <x v="1"/>
    <n v="137902"/>
    <n v="3000"/>
    <s v="Petrol"/>
    <x v="126"/>
    <x v="0"/>
    <x v="89"/>
    <x v="0"/>
    <x v="4"/>
  </r>
  <r>
    <n v="147"/>
    <x v="2"/>
    <x v="5"/>
    <n v="14"/>
    <x v="0"/>
    <n v="121829"/>
    <n v="4600"/>
    <s v="Petrol"/>
    <x v="127"/>
    <x v="0"/>
    <x v="95"/>
    <x v="1"/>
    <x v="4"/>
  </r>
  <r>
    <n v="148"/>
    <x v="2"/>
    <x v="7"/>
    <n v="13"/>
    <x v="0"/>
    <n v="96957"/>
    <n v="3500"/>
    <s v="Petrol"/>
    <x v="110"/>
    <x v="0"/>
    <x v="71"/>
    <x v="1"/>
    <x v="4"/>
  </r>
  <r>
    <n v="149"/>
    <x v="2"/>
    <x v="10"/>
    <n v="10"/>
    <x v="1"/>
    <n v="232813"/>
    <n v="4700"/>
    <s v="Petrol"/>
    <x v="128"/>
    <x v="0"/>
    <x v="88"/>
    <x v="2"/>
    <x v="4"/>
  </r>
  <r>
    <n v="150"/>
    <x v="1"/>
    <x v="0"/>
    <n v="16"/>
    <x v="1"/>
    <n v="124511"/>
    <n v="3500"/>
    <s v="Petrol"/>
    <x v="129"/>
    <x v="0"/>
    <x v="75"/>
    <x v="0"/>
    <x v="4"/>
  </r>
  <r>
    <n v="151"/>
    <x v="2"/>
    <x v="7"/>
    <n v="13"/>
    <x v="1"/>
    <n v="124511"/>
    <n v="2500"/>
    <s v="Petrol"/>
    <x v="129"/>
    <x v="0"/>
    <x v="75"/>
    <x v="0"/>
    <x v="4"/>
  </r>
  <r>
    <n v="152"/>
    <x v="1"/>
    <x v="8"/>
    <n v="8"/>
    <x v="0"/>
    <n v="24855"/>
    <n v="3500"/>
    <s v="Petrol"/>
    <x v="130"/>
    <x v="0"/>
    <x v="97"/>
    <x v="2"/>
    <x v="4"/>
  </r>
  <r>
    <n v="153"/>
    <x v="4"/>
    <x v="9"/>
    <n v="17"/>
    <x v="1"/>
    <n v="213515"/>
    <n v="4400"/>
    <s v="Petrol"/>
    <x v="131"/>
    <x v="0"/>
    <x v="87"/>
    <x v="0"/>
    <x v="4"/>
  </r>
  <r>
    <n v="154"/>
    <x v="0"/>
    <x v="2"/>
    <n v="12"/>
    <x v="0"/>
    <n v="114388"/>
    <n v="4000"/>
    <s v="Petrol"/>
    <x v="132"/>
    <x v="0"/>
    <x v="98"/>
    <x v="2"/>
    <x v="4"/>
  </r>
  <r>
    <n v="155"/>
    <x v="2"/>
    <x v="1"/>
    <n v="15"/>
    <x v="1"/>
    <n v="227689"/>
    <n v="3500"/>
    <s v="Petrol"/>
    <x v="133"/>
    <x v="0"/>
    <x v="81"/>
    <x v="0"/>
    <x v="4"/>
  </r>
  <r>
    <n v="156"/>
    <x v="0"/>
    <x v="7"/>
    <n v="13"/>
    <x v="1"/>
    <n v="236601"/>
    <n v="2500"/>
    <s v="Petrol"/>
    <x v="134"/>
    <x v="0"/>
    <x v="90"/>
    <x v="1"/>
    <x v="4"/>
  </r>
  <r>
    <n v="157"/>
    <x v="4"/>
    <x v="4"/>
    <n v="7"/>
    <x v="1"/>
    <n v="102429"/>
    <n v="35"/>
    <s v="Petrol"/>
    <x v="135"/>
    <x v="0"/>
    <x v="67"/>
    <x v="3"/>
    <x v="4"/>
  </r>
  <r>
    <n v="158"/>
    <x v="0"/>
    <x v="6"/>
    <n v="6"/>
    <x v="1"/>
    <n v="107748"/>
    <n v="2500"/>
    <s v="Petrol"/>
    <x v="125"/>
    <x v="0"/>
    <x v="96"/>
    <x v="2"/>
    <x v="4"/>
  </r>
  <r>
    <n v="159"/>
    <x v="1"/>
    <x v="9"/>
    <n v="17"/>
    <x v="1"/>
    <n v="100763"/>
    <n v="3000"/>
    <s v="Petrol"/>
    <x v="121"/>
    <x v="0"/>
    <x v="87"/>
    <x v="0"/>
    <x v="4"/>
  </r>
  <r>
    <n v="160"/>
    <x v="2"/>
    <x v="2"/>
    <n v="12"/>
    <x v="0"/>
    <n v="112122"/>
    <n v="4700"/>
    <s v="Petrol"/>
    <x v="136"/>
    <x v="0"/>
    <x v="99"/>
    <x v="1"/>
    <x v="4"/>
  </r>
  <r>
    <n v="161"/>
    <x v="1"/>
    <x v="0"/>
    <n v="16"/>
    <x v="0"/>
    <n v="170778"/>
    <n v="3300"/>
    <s v="Petrol"/>
    <x v="92"/>
    <x v="0"/>
    <x v="26"/>
    <x v="0"/>
    <x v="4"/>
  </r>
  <r>
    <n v="162"/>
    <x v="1"/>
    <x v="13"/>
    <n v="19"/>
    <x v="0"/>
    <n v="98430"/>
    <n v="4700"/>
    <s v="Petrol"/>
    <x v="137"/>
    <x v="0"/>
    <x v="26"/>
    <x v="0"/>
    <x v="4"/>
  </r>
  <r>
    <n v="163"/>
    <x v="0"/>
    <x v="1"/>
    <n v="15"/>
    <x v="1"/>
    <n v="93474"/>
    <n v="3500"/>
    <s v="Petrol"/>
    <x v="138"/>
    <x v="0"/>
    <x v="100"/>
    <x v="1"/>
    <x v="4"/>
  </r>
  <r>
    <n v="164"/>
    <x v="0"/>
    <x v="2"/>
    <n v="12"/>
    <x v="1"/>
    <n v="211357"/>
    <n v="2500"/>
    <s v="Petrol"/>
    <x v="139"/>
    <x v="0"/>
    <x v="46"/>
    <x v="0"/>
    <x v="4"/>
  </r>
  <r>
    <n v="165"/>
    <x v="2"/>
    <x v="8"/>
    <n v="8"/>
    <x v="1"/>
    <n v="168946"/>
    <n v="3500"/>
    <s v="Petrol"/>
    <x v="140"/>
    <x v="0"/>
    <x v="60"/>
    <x v="2"/>
    <x v="4"/>
  </r>
  <r>
    <n v="166"/>
    <x v="0"/>
    <x v="8"/>
    <n v="8"/>
    <x v="0"/>
    <n v="67161"/>
    <n v="2500"/>
    <s v="Petrol"/>
    <x v="141"/>
    <x v="0"/>
    <x v="50"/>
    <x v="2"/>
    <x v="4"/>
  </r>
  <r>
    <n v="167"/>
    <x v="1"/>
    <x v="0"/>
    <n v="16"/>
    <x v="1"/>
    <n v="104138"/>
    <n v="3500"/>
    <s v="Petrol"/>
    <x v="142"/>
    <x v="0"/>
    <x v="101"/>
    <x v="1"/>
    <x v="4"/>
  </r>
  <r>
    <n v="168"/>
    <x v="0"/>
    <x v="7"/>
    <n v="13"/>
    <x v="1"/>
    <n v="158684"/>
    <n v="2500"/>
    <s v="Petrol"/>
    <x v="143"/>
    <x v="0"/>
    <x v="102"/>
    <x v="0"/>
    <x v="4"/>
  </r>
  <r>
    <n v="169"/>
    <x v="2"/>
    <x v="12"/>
    <n v="11"/>
    <x v="1"/>
    <n v="165585"/>
    <n v="3500"/>
    <s v="Petrol"/>
    <x v="144"/>
    <x v="0"/>
    <x v="76"/>
    <x v="2"/>
    <x v="4"/>
  </r>
  <r>
    <n v="170"/>
    <x v="0"/>
    <x v="1"/>
    <n v="15"/>
    <x v="0"/>
    <n v="118743"/>
    <n v="3500"/>
    <s v="Petrol"/>
    <x v="145"/>
    <x v="0"/>
    <x v="85"/>
    <x v="0"/>
    <x v="4"/>
  </r>
  <r>
    <n v="171"/>
    <x v="0"/>
    <x v="7"/>
    <n v="13"/>
    <x v="1"/>
    <n v="131164"/>
    <n v="2700"/>
    <s v="Petrol"/>
    <x v="146"/>
    <x v="0"/>
    <x v="59"/>
    <x v="1"/>
    <x v="4"/>
  </r>
  <r>
    <n v="172"/>
    <x v="0"/>
    <x v="5"/>
    <n v="14"/>
    <x v="1"/>
    <n v="168603"/>
    <n v="2500"/>
    <s v="Petrol"/>
    <x v="147"/>
    <x v="0"/>
    <x v="103"/>
    <x v="0"/>
    <x v="4"/>
  </r>
  <r>
    <n v="173"/>
    <x v="1"/>
    <x v="5"/>
    <n v="14"/>
    <x v="1"/>
    <n v="246462"/>
    <n v="3500"/>
    <s v="Petrol"/>
    <x v="148"/>
    <x v="0"/>
    <x v="70"/>
    <x v="1"/>
    <x v="4"/>
  </r>
  <r>
    <n v="174"/>
    <x v="2"/>
    <x v="9"/>
    <n v="17"/>
    <x v="0"/>
    <n v="231361"/>
    <n v="5000"/>
    <s v="Petrol"/>
    <x v="104"/>
    <x v="0"/>
    <x v="62"/>
    <x v="0"/>
    <x v="4"/>
  </r>
  <r>
    <n v="175"/>
    <x v="4"/>
    <x v="3"/>
    <n v="9"/>
    <x v="0"/>
    <n v="56908"/>
    <n v="5000"/>
    <s v="Petrol"/>
    <x v="149"/>
    <x v="0"/>
    <x v="104"/>
    <x v="3"/>
    <x v="4"/>
  </r>
  <r>
    <n v="176"/>
    <x v="1"/>
    <x v="1"/>
    <n v="15"/>
    <x v="1"/>
    <n v="200262"/>
    <n v="35000"/>
    <s v="Petrol"/>
    <x v="150"/>
    <x v="0"/>
    <x v="26"/>
    <x v="0"/>
    <x v="4"/>
  </r>
  <r>
    <n v="177"/>
    <x v="0"/>
    <x v="5"/>
    <n v="14"/>
    <x v="0"/>
    <n v="205371"/>
    <n v="3500"/>
    <s v="Petrol"/>
    <x v="151"/>
    <x v="0"/>
    <x v="105"/>
    <x v="1"/>
    <x v="4"/>
  </r>
  <r>
    <n v="178"/>
    <x v="2"/>
    <x v="9"/>
    <n v="17"/>
    <x v="0"/>
    <n v="380097"/>
    <n v="5000"/>
    <s v="Petrol"/>
    <x v="152"/>
    <x v="0"/>
    <x v="70"/>
    <x v="1"/>
    <x v="4"/>
  </r>
  <r>
    <n v="179"/>
    <x v="2"/>
    <x v="8"/>
    <n v="8"/>
    <x v="1"/>
    <n v="39662"/>
    <n v="3500"/>
    <s v="Petrol"/>
    <x v="108"/>
    <x v="0"/>
    <x v="88"/>
    <x v="2"/>
    <x v="4"/>
  </r>
  <r>
    <n v="180"/>
    <x v="1"/>
    <x v="17"/>
    <n v="22"/>
    <x v="1"/>
    <n v="199731"/>
    <n v="3000"/>
    <s v="Petrol"/>
    <x v="153"/>
    <x v="0"/>
    <x v="87"/>
    <x v="0"/>
    <x v="4"/>
  </r>
  <r>
    <n v="181"/>
    <x v="1"/>
    <x v="1"/>
    <n v="15"/>
    <x v="1"/>
    <n v="85901"/>
    <n v="3500"/>
    <s v="Petrol"/>
    <x v="154"/>
    <x v="0"/>
    <x v="81"/>
    <x v="0"/>
    <x v="4"/>
  </r>
  <r>
    <n v="182"/>
    <x v="0"/>
    <x v="15"/>
    <n v="18"/>
    <x v="1"/>
    <n v="260730"/>
    <n v="4700"/>
    <s v="Petrol"/>
    <x v="155"/>
    <x v="0"/>
    <x v="89"/>
    <x v="0"/>
    <x v="4"/>
  </r>
  <r>
    <n v="183"/>
    <x v="0"/>
    <x v="0"/>
    <n v="16"/>
    <x v="1"/>
    <n v="274477"/>
    <n v="2400"/>
    <s v="Petrol"/>
    <x v="156"/>
    <x v="0"/>
    <x v="2"/>
    <x v="0"/>
    <x v="4"/>
  </r>
  <r>
    <n v="184"/>
    <x v="0"/>
    <x v="2"/>
    <n v="12"/>
    <x v="0"/>
    <n v="114388"/>
    <n v="4000"/>
    <s v="Petrol"/>
    <x v="132"/>
    <x v="0"/>
    <x v="98"/>
    <x v="2"/>
    <x v="4"/>
  </r>
  <r>
    <n v="185"/>
    <x v="0"/>
    <x v="2"/>
    <n v="12"/>
    <x v="1"/>
    <n v="166839"/>
    <n v="2500"/>
    <s v="Petrol"/>
    <x v="157"/>
    <x v="0"/>
    <x v="86"/>
    <x v="0"/>
    <x v="4"/>
  </r>
  <r>
    <n v="186"/>
    <x v="2"/>
    <x v="2"/>
    <n v="12"/>
    <x v="1"/>
    <n v="118616"/>
    <n v="2500"/>
    <s v="Petrol"/>
    <x v="158"/>
    <x v="0"/>
    <x v="106"/>
    <x v="2"/>
    <x v="4"/>
  </r>
  <r>
    <n v="187"/>
    <x v="0"/>
    <x v="3"/>
    <n v="9"/>
    <x v="1"/>
    <n v="70649"/>
    <n v="3500"/>
    <s v="Petrol"/>
    <x v="159"/>
    <x v="0"/>
    <x v="107"/>
    <x v="1"/>
    <x v="4"/>
  </r>
  <r>
    <n v="188"/>
    <x v="2"/>
    <x v="1"/>
    <n v="15"/>
    <x v="0"/>
    <n v="215559"/>
    <n v="3500"/>
    <s v="Petrol"/>
    <x v="160"/>
    <x v="0"/>
    <x v="64"/>
    <x v="1"/>
    <x v="4"/>
  </r>
  <r>
    <n v="189"/>
    <x v="2"/>
    <x v="1"/>
    <n v="15"/>
    <x v="0"/>
    <n v="650"/>
    <n v="4000"/>
    <s v="Petrol"/>
    <x v="161"/>
    <x v="0"/>
    <x v="99"/>
    <x v="1"/>
    <x v="4"/>
  </r>
  <r>
    <n v="190"/>
    <x v="7"/>
    <x v="2"/>
    <n v="12"/>
    <x v="0"/>
    <n v="90726"/>
    <n v="3700"/>
    <s v="Petrol"/>
    <x v="94"/>
    <x v="0"/>
    <x v="75"/>
    <x v="0"/>
    <x v="4"/>
  </r>
  <r>
    <n v="191"/>
    <x v="0"/>
    <x v="10"/>
    <n v="10"/>
    <x v="0"/>
    <n v="79393"/>
    <n v="4700"/>
    <s v="Petrol"/>
    <x v="162"/>
    <x v="0"/>
    <x v="104"/>
    <x v="3"/>
    <x v="4"/>
  </r>
  <r>
    <n v="192"/>
    <x v="1"/>
    <x v="13"/>
    <n v="19"/>
    <x v="0"/>
    <n v="98430"/>
    <n v="4700"/>
    <s v="Petrol"/>
    <x v="137"/>
    <x v="0"/>
    <x v="26"/>
    <x v="0"/>
    <x v="4"/>
  </r>
  <r>
    <n v="193"/>
    <x v="0"/>
    <x v="7"/>
    <n v="13"/>
    <x v="1"/>
    <n v="237886"/>
    <n v="2400"/>
    <s v="Petrol"/>
    <x v="163"/>
    <x v="0"/>
    <x v="62"/>
    <x v="0"/>
    <x v="4"/>
  </r>
  <r>
    <n v="194"/>
    <x v="1"/>
    <x v="9"/>
    <n v="17"/>
    <x v="0"/>
    <n v="144513"/>
    <n v="3300"/>
    <s v="Petrol"/>
    <x v="164"/>
    <x v="0"/>
    <x v="108"/>
    <x v="0"/>
    <x v="4"/>
  </r>
  <r>
    <n v="195"/>
    <x v="0"/>
    <x v="8"/>
    <n v="8"/>
    <x v="0"/>
    <n v="67161"/>
    <n v="2500"/>
    <s v="Petrol"/>
    <x v="141"/>
    <x v="0"/>
    <x v="50"/>
    <x v="2"/>
    <x v="4"/>
  </r>
  <r>
    <n v="196"/>
    <x v="2"/>
    <x v="4"/>
    <n v="7"/>
    <x v="0"/>
    <n v="62476"/>
    <n v="3500"/>
    <s v="Petrol"/>
    <x v="165"/>
    <x v="0"/>
    <x v="109"/>
    <x v="2"/>
    <x v="4"/>
  </r>
  <r>
    <n v="197"/>
    <x v="1"/>
    <x v="1"/>
    <n v="15"/>
    <x v="0"/>
    <n v="224605"/>
    <n v="4600"/>
    <s v="Petrol"/>
    <x v="166"/>
    <x v="0"/>
    <x v="44"/>
    <x v="0"/>
    <x v="4"/>
  </r>
  <r>
    <n v="198"/>
    <x v="0"/>
    <x v="4"/>
    <n v="7"/>
    <x v="1"/>
    <n v="149753"/>
    <n v="2500"/>
    <s v="Hybrid"/>
    <x v="167"/>
    <x v="0"/>
    <x v="110"/>
    <x v="1"/>
    <x v="4"/>
  </r>
  <r>
    <n v="199"/>
    <x v="0"/>
    <x v="10"/>
    <n v="10"/>
    <x v="1"/>
    <n v="169183"/>
    <n v="2700"/>
    <s v="Petrol"/>
    <x v="168"/>
    <x v="0"/>
    <x v="48"/>
    <x v="1"/>
    <x v="4"/>
  </r>
  <r>
    <n v="200"/>
    <x v="2"/>
    <x v="10"/>
    <n v="10"/>
    <x v="1"/>
    <n v="222344"/>
    <n v="3500"/>
    <s v="Petrol"/>
    <x v="169"/>
    <x v="0"/>
    <x v="111"/>
    <x v="1"/>
    <x v="4"/>
  </r>
  <r>
    <n v="201"/>
    <x v="0"/>
    <x v="2"/>
    <n v="12"/>
    <x v="1"/>
    <n v="93785"/>
    <n v="3000"/>
    <s v="Petrol"/>
    <x v="170"/>
    <x v="0"/>
    <x v="112"/>
    <x v="1"/>
    <x v="4"/>
  </r>
  <r>
    <n v="202"/>
    <x v="2"/>
    <x v="7"/>
    <n v="13"/>
    <x v="0"/>
    <n v="299309"/>
    <n v="4600"/>
    <s v="Petrol"/>
    <x v="171"/>
    <x v="0"/>
    <x v="113"/>
    <x v="1"/>
    <x v="4"/>
  </r>
  <r>
    <n v="203"/>
    <x v="0"/>
    <x v="5"/>
    <n v="14"/>
    <x v="1"/>
    <n v="137397"/>
    <n v="2400"/>
    <s v="Petrol"/>
    <x v="172"/>
    <x v="0"/>
    <x v="91"/>
    <x v="0"/>
    <x v="4"/>
  </r>
  <r>
    <n v="204"/>
    <x v="7"/>
    <x v="2"/>
    <n v="12"/>
    <x v="0"/>
    <n v="178050"/>
    <n v="3700"/>
    <s v="Petrol"/>
    <x v="173"/>
    <x v="0"/>
    <x v="70"/>
    <x v="1"/>
    <x v="4"/>
  </r>
  <r>
    <n v="205"/>
    <x v="0"/>
    <x v="8"/>
    <n v="8"/>
    <x v="1"/>
    <n v="218139"/>
    <n v="2700"/>
    <s v="Petrol"/>
    <x v="174"/>
    <x v="0"/>
    <x v="111"/>
    <x v="1"/>
    <x v="4"/>
  </r>
  <r>
    <n v="206"/>
    <x v="2"/>
    <x v="1"/>
    <n v="15"/>
    <x v="1"/>
    <n v="175183"/>
    <n v="3000"/>
    <s v="Petrol"/>
    <x v="175"/>
    <x v="0"/>
    <x v="26"/>
    <x v="0"/>
    <x v="4"/>
  </r>
  <r>
    <n v="207"/>
    <x v="0"/>
    <x v="7"/>
    <n v="13"/>
    <x v="1"/>
    <n v="158684"/>
    <n v="2500"/>
    <s v="Petrol"/>
    <x v="143"/>
    <x v="0"/>
    <x v="102"/>
    <x v="0"/>
    <x v="4"/>
  </r>
  <r>
    <n v="208"/>
    <x v="2"/>
    <x v="3"/>
    <n v="9"/>
    <x v="1"/>
    <n v="83189"/>
    <n v="2000"/>
    <s v="Petrol"/>
    <x v="176"/>
    <x v="0"/>
    <x v="114"/>
    <x v="2"/>
    <x v="4"/>
  </r>
  <r>
    <n v="209"/>
    <x v="4"/>
    <x v="9"/>
    <n v="17"/>
    <x v="0"/>
    <n v="113872"/>
    <n v="4400"/>
    <s v="Petrol"/>
    <x v="177"/>
    <x v="0"/>
    <x v="0"/>
    <x v="0"/>
    <x v="4"/>
  </r>
  <r>
    <n v="210"/>
    <x v="2"/>
    <x v="0"/>
    <n v="16"/>
    <x v="0"/>
    <n v="110228"/>
    <n v="4500"/>
    <s v="Petrol"/>
    <x v="178"/>
    <x v="0"/>
    <x v="70"/>
    <x v="1"/>
    <x v="4"/>
  </r>
  <r>
    <n v="211"/>
    <x v="0"/>
    <x v="2"/>
    <n v="12"/>
    <x v="1"/>
    <n v="257742"/>
    <n v="3500"/>
    <s v="Petrol"/>
    <x v="179"/>
    <x v="0"/>
    <x v="115"/>
    <x v="0"/>
    <x v="4"/>
  </r>
  <r>
    <n v="212"/>
    <x v="0"/>
    <x v="3"/>
    <n v="9"/>
    <x v="1"/>
    <n v="86077"/>
    <n v="3500"/>
    <s v="Petrol"/>
    <x v="180"/>
    <x v="0"/>
    <x v="116"/>
    <x v="2"/>
    <x v="4"/>
  </r>
  <r>
    <n v="213"/>
    <x v="0"/>
    <x v="12"/>
    <n v="11"/>
    <x v="0"/>
    <n v="76334"/>
    <n v="3500"/>
    <s v="Petrol"/>
    <x v="181"/>
    <x v="0"/>
    <x v="117"/>
    <x v="1"/>
    <x v="4"/>
  </r>
  <r>
    <n v="214"/>
    <x v="1"/>
    <x v="3"/>
    <n v="9"/>
    <x v="1"/>
    <n v="139592"/>
    <n v="4600"/>
    <s v="Petrol"/>
    <x v="117"/>
    <x v="0"/>
    <x v="92"/>
    <x v="2"/>
    <x v="4"/>
  </r>
  <r>
    <n v="215"/>
    <x v="2"/>
    <x v="2"/>
    <n v="12"/>
    <x v="0"/>
    <n v="193201"/>
    <n v="3500"/>
    <s v="Petrol"/>
    <x v="182"/>
    <x v="0"/>
    <x v="118"/>
    <x v="1"/>
    <x v="4"/>
  </r>
  <r>
    <n v="216"/>
    <x v="0"/>
    <x v="0"/>
    <n v="16"/>
    <x v="0"/>
    <n v="104336"/>
    <n v="2400"/>
    <s v="Petrol"/>
    <x v="122"/>
    <x v="0"/>
    <x v="94"/>
    <x v="0"/>
    <x v="4"/>
  </r>
  <r>
    <n v="217"/>
    <x v="2"/>
    <x v="9"/>
    <n v="17"/>
    <x v="1"/>
    <n v="239529"/>
    <n v="5000"/>
    <s v="Petrol"/>
    <x v="183"/>
    <x v="0"/>
    <x v="46"/>
    <x v="0"/>
    <x v="4"/>
  </r>
  <r>
    <n v="218"/>
    <x v="4"/>
    <x v="9"/>
    <n v="17"/>
    <x v="1"/>
    <n v="118872"/>
    <n v="3500"/>
    <s v="Petrol"/>
    <x v="184"/>
    <x v="0"/>
    <x v="87"/>
    <x v="0"/>
    <x v="4"/>
  </r>
  <r>
    <n v="219"/>
    <x v="0"/>
    <x v="3"/>
    <n v="9"/>
    <x v="1"/>
    <n v="89208"/>
    <n v="2500"/>
    <s v="Petrol"/>
    <x v="185"/>
    <x v="0"/>
    <x v="52"/>
    <x v="1"/>
    <x v="4"/>
  </r>
  <r>
    <n v="220"/>
    <x v="1"/>
    <x v="1"/>
    <n v="15"/>
    <x v="0"/>
    <n v="186699"/>
    <n v="3500"/>
    <s v="Petrol"/>
    <x v="186"/>
    <x v="0"/>
    <x v="2"/>
    <x v="0"/>
    <x v="4"/>
  </r>
  <r>
    <n v="221"/>
    <x v="1"/>
    <x v="0"/>
    <n v="16"/>
    <x v="0"/>
    <n v="156579"/>
    <n v="3500"/>
    <s v="Petrol"/>
    <x v="187"/>
    <x v="0"/>
    <x v="70"/>
    <x v="1"/>
    <x v="4"/>
  </r>
  <r>
    <n v="222"/>
    <x v="1"/>
    <x v="3"/>
    <n v="9"/>
    <x v="0"/>
    <n v="69129"/>
    <n v="4600"/>
    <s v="Petrol"/>
    <x v="188"/>
    <x v="0"/>
    <x v="119"/>
    <x v="2"/>
    <x v="4"/>
  </r>
  <r>
    <n v="223"/>
    <x v="4"/>
    <x v="2"/>
    <n v="12"/>
    <x v="0"/>
    <n v="7842"/>
    <n v="4000"/>
    <s v="Petrol"/>
    <x v="189"/>
    <x v="0"/>
    <x v="53"/>
    <x v="1"/>
    <x v="4"/>
  </r>
  <r>
    <n v="224"/>
    <x v="0"/>
    <x v="7"/>
    <n v="13"/>
    <x v="0"/>
    <n v="106427"/>
    <n v="3500"/>
    <s v="Petrol"/>
    <x v="190"/>
    <x v="0"/>
    <x v="36"/>
    <x v="1"/>
    <x v="4"/>
  </r>
  <r>
    <n v="225"/>
    <x v="0"/>
    <x v="4"/>
    <n v="7"/>
    <x v="1"/>
    <n v="55055"/>
    <n v="2500"/>
    <s v="Petrol"/>
    <x v="191"/>
    <x v="0"/>
    <x v="120"/>
    <x v="1"/>
    <x v="4"/>
  </r>
  <r>
    <n v="226"/>
    <x v="0"/>
    <x v="0"/>
    <n v="16"/>
    <x v="1"/>
    <n v="401813"/>
    <n v="2400"/>
    <s v="Petrol"/>
    <x v="101"/>
    <x v="0"/>
    <x v="81"/>
    <x v="0"/>
    <x v="4"/>
  </r>
  <r>
    <n v="227"/>
    <x v="1"/>
    <x v="1"/>
    <n v="15"/>
    <x v="1"/>
    <n v="323768"/>
    <n v="3500"/>
    <s v="Petrol"/>
    <x v="192"/>
    <x v="0"/>
    <x v="121"/>
    <x v="0"/>
    <x v="4"/>
  </r>
  <r>
    <n v="228"/>
    <x v="11"/>
    <x v="18"/>
    <n v="4"/>
    <x v="0"/>
    <n v="35976"/>
    <n v="2000"/>
    <s v="Petrol"/>
    <x v="193"/>
    <x v="0"/>
    <x v="84"/>
    <x v="2"/>
    <x v="4"/>
  </r>
  <r>
    <n v="229"/>
    <x v="0"/>
    <x v="6"/>
    <n v="6"/>
    <x v="0"/>
    <n v="101979"/>
    <n v="3500"/>
    <s v="Petrol"/>
    <x v="194"/>
    <x v="0"/>
    <x v="58"/>
    <x v="2"/>
    <x v="4"/>
  </r>
  <r>
    <n v="230"/>
    <x v="0"/>
    <x v="8"/>
    <n v="8"/>
    <x v="1"/>
    <n v="40962"/>
    <n v="2500"/>
    <s v="Petrol"/>
    <x v="195"/>
    <x v="0"/>
    <x v="50"/>
    <x v="2"/>
    <x v="4"/>
  </r>
  <r>
    <n v="231"/>
    <x v="0"/>
    <x v="2"/>
    <n v="12"/>
    <x v="1"/>
    <n v="142689"/>
    <n v="2400"/>
    <s v="Petrol"/>
    <x v="196"/>
    <x v="0"/>
    <x v="26"/>
    <x v="0"/>
    <x v="4"/>
  </r>
  <r>
    <n v="232"/>
    <x v="2"/>
    <x v="12"/>
    <n v="11"/>
    <x v="0"/>
    <n v="99661"/>
    <n v="3500"/>
    <s v="Petrol"/>
    <x v="197"/>
    <x v="0"/>
    <x v="80"/>
    <x v="1"/>
    <x v="4"/>
  </r>
  <r>
    <n v="233"/>
    <x v="4"/>
    <x v="2"/>
    <n v="12"/>
    <x v="0"/>
    <n v="7842"/>
    <n v="4000"/>
    <s v="Petrol"/>
    <x v="189"/>
    <x v="0"/>
    <x v="53"/>
    <x v="1"/>
    <x v="4"/>
  </r>
  <r>
    <n v="234"/>
    <x v="2"/>
    <x v="7"/>
    <n v="13"/>
    <x v="1"/>
    <n v="242841"/>
    <n v="3500"/>
    <s v="Petrol"/>
    <x v="198"/>
    <x v="0"/>
    <x v="122"/>
    <x v="1"/>
    <x v="4"/>
  </r>
  <r>
    <n v="235"/>
    <x v="1"/>
    <x v="12"/>
    <n v="11"/>
    <x v="1"/>
    <n v="135295"/>
    <n v="3500"/>
    <s v="Petrol"/>
    <x v="199"/>
    <x v="0"/>
    <x v="105"/>
    <x v="1"/>
    <x v="4"/>
  </r>
  <r>
    <n v="236"/>
    <x v="2"/>
    <x v="10"/>
    <n v="10"/>
    <x v="0"/>
    <n v="90604"/>
    <n v="4700"/>
    <s v="Petrol"/>
    <x v="200"/>
    <x v="0"/>
    <x v="58"/>
    <x v="2"/>
    <x v="4"/>
  </r>
  <r>
    <n v="237"/>
    <x v="4"/>
    <x v="9"/>
    <n v="17"/>
    <x v="0"/>
    <n v="137818"/>
    <n v="4000"/>
    <s v="Petrol"/>
    <x v="201"/>
    <x v="0"/>
    <x v="94"/>
    <x v="0"/>
    <x v="4"/>
  </r>
  <r>
    <n v="238"/>
    <x v="1"/>
    <x v="0"/>
    <n v="16"/>
    <x v="0"/>
    <n v="177336"/>
    <n v="3500"/>
    <s v="Petrol"/>
    <x v="202"/>
    <x v="0"/>
    <x v="123"/>
    <x v="0"/>
    <x v="4"/>
  </r>
  <r>
    <n v="239"/>
    <x v="0"/>
    <x v="7"/>
    <n v="13"/>
    <x v="1"/>
    <n v="159981"/>
    <n v="3500"/>
    <s v="Petrol"/>
    <x v="203"/>
    <x v="0"/>
    <x v="124"/>
    <x v="1"/>
    <x v="4"/>
  </r>
  <r>
    <n v="240"/>
    <x v="4"/>
    <x v="7"/>
    <n v="13"/>
    <x v="0"/>
    <n v="140366"/>
    <n v="50000"/>
    <s v="Petrol"/>
    <x v="204"/>
    <x v="0"/>
    <x v="75"/>
    <x v="0"/>
    <x v="4"/>
  </r>
  <r>
    <n v="241"/>
    <x v="1"/>
    <x v="12"/>
    <n v="11"/>
    <x v="1"/>
    <n v="134949"/>
    <n v="3500"/>
    <s v="Petrol"/>
    <x v="205"/>
    <x v="0"/>
    <x v="125"/>
    <x v="2"/>
    <x v="4"/>
  </r>
  <r>
    <n v="242"/>
    <x v="0"/>
    <x v="1"/>
    <n v="15"/>
    <x v="1"/>
    <n v="197403"/>
    <n v="3500"/>
    <s v="Petrol"/>
    <x v="206"/>
    <x v="0"/>
    <x v="75"/>
    <x v="0"/>
    <x v="4"/>
  </r>
  <r>
    <n v="243"/>
    <x v="1"/>
    <x v="0"/>
    <n v="16"/>
    <x v="1"/>
    <n v="258585"/>
    <n v="35000"/>
    <s v="Petrol"/>
    <x v="207"/>
    <x v="0"/>
    <x v="86"/>
    <x v="0"/>
    <x v="4"/>
  </r>
  <r>
    <n v="244"/>
    <x v="0"/>
    <x v="15"/>
    <n v="18"/>
    <x v="1"/>
    <n v="260730"/>
    <n v="4700"/>
    <s v="Petrol"/>
    <x v="155"/>
    <x v="0"/>
    <x v="89"/>
    <x v="0"/>
    <x v="4"/>
  </r>
  <r>
    <n v="245"/>
    <x v="1"/>
    <x v="5"/>
    <n v="14"/>
    <x v="1"/>
    <n v="246462"/>
    <n v="3500"/>
    <s v="Petrol"/>
    <x v="148"/>
    <x v="0"/>
    <x v="70"/>
    <x v="1"/>
    <x v="4"/>
  </r>
  <r>
    <n v="246"/>
    <x v="2"/>
    <x v="3"/>
    <n v="9"/>
    <x v="0"/>
    <n v="51111"/>
    <n v="2000"/>
    <s v="Petrol"/>
    <x v="208"/>
    <x v="0"/>
    <x v="78"/>
    <x v="1"/>
    <x v="4"/>
  </r>
  <r>
    <n v="247"/>
    <x v="2"/>
    <x v="6"/>
    <n v="6"/>
    <x v="0"/>
    <n v="33853"/>
    <n v="3000"/>
    <s v="Petrol"/>
    <x v="209"/>
    <x v="0"/>
    <x v="126"/>
    <x v="3"/>
    <x v="4"/>
  </r>
  <r>
    <n v="248"/>
    <x v="0"/>
    <x v="8"/>
    <n v="8"/>
    <x v="1"/>
    <n v="150157"/>
    <n v="2700"/>
    <s v="Petrol"/>
    <x v="210"/>
    <x v="0"/>
    <x v="50"/>
    <x v="2"/>
    <x v="4"/>
  </r>
  <r>
    <n v="249"/>
    <x v="1"/>
    <x v="0"/>
    <n v="16"/>
    <x v="1"/>
    <n v="175836"/>
    <n v="3500"/>
    <s v="Petrol"/>
    <x v="211"/>
    <x v="0"/>
    <x v="26"/>
    <x v="0"/>
    <x v="4"/>
  </r>
  <r>
    <n v="250"/>
    <x v="0"/>
    <x v="7"/>
    <n v="13"/>
    <x v="1"/>
    <n v="214972"/>
    <n v="2500"/>
    <s v="Petrol"/>
    <x v="212"/>
    <x v="0"/>
    <x v="62"/>
    <x v="0"/>
    <x v="4"/>
  </r>
  <r>
    <n v="251"/>
    <x v="2"/>
    <x v="12"/>
    <n v="11"/>
    <x v="1"/>
    <n v="165585"/>
    <n v="3500"/>
    <s v="Petrol"/>
    <x v="144"/>
    <x v="0"/>
    <x v="76"/>
    <x v="2"/>
    <x v="4"/>
  </r>
  <r>
    <n v="252"/>
    <x v="4"/>
    <x v="9"/>
    <n v="17"/>
    <x v="0"/>
    <n v="137818"/>
    <n v="4000"/>
    <s v="Petrol"/>
    <x v="201"/>
    <x v="0"/>
    <x v="94"/>
    <x v="0"/>
    <x v="4"/>
  </r>
  <r>
    <n v="253"/>
    <x v="0"/>
    <x v="6"/>
    <n v="6"/>
    <x v="0"/>
    <n v="101979"/>
    <n v="3500"/>
    <s v="Petrol"/>
    <x v="194"/>
    <x v="0"/>
    <x v="58"/>
    <x v="2"/>
    <x v="4"/>
  </r>
  <r>
    <n v="254"/>
    <x v="1"/>
    <x v="17"/>
    <n v="22"/>
    <x v="1"/>
    <n v="199731"/>
    <n v="3000"/>
    <s v="Petrol"/>
    <x v="153"/>
    <x v="0"/>
    <x v="87"/>
    <x v="0"/>
    <x v="4"/>
  </r>
  <r>
    <n v="255"/>
    <x v="1"/>
    <x v="0"/>
    <n v="16"/>
    <x v="1"/>
    <n v="110621"/>
    <n v="2500"/>
    <s v="Petrol"/>
    <x v="213"/>
    <x v="0"/>
    <x v="72"/>
    <x v="0"/>
    <x v="4"/>
  </r>
  <r>
    <n v="256"/>
    <x v="12"/>
    <x v="1"/>
    <n v="15"/>
    <x v="0"/>
    <n v="167643"/>
    <n v="3600"/>
    <s v="Petrol"/>
    <x v="214"/>
    <x v="0"/>
    <x v="65"/>
    <x v="0"/>
    <x v="4"/>
  </r>
  <r>
    <n v="257"/>
    <x v="2"/>
    <x v="8"/>
    <n v="8"/>
    <x v="1"/>
    <n v="111697"/>
    <n v="3200"/>
    <s v="Petrol"/>
    <x v="215"/>
    <x v="0"/>
    <x v="127"/>
    <x v="2"/>
    <x v="4"/>
  </r>
  <r>
    <n v="258"/>
    <x v="1"/>
    <x v="15"/>
    <n v="18"/>
    <x v="1"/>
    <n v="184460"/>
    <n v="3000"/>
    <s v="Petrol"/>
    <x v="216"/>
    <x v="0"/>
    <x v="62"/>
    <x v="0"/>
    <x v="4"/>
  </r>
  <r>
    <n v="259"/>
    <x v="1"/>
    <x v="0"/>
    <n v="16"/>
    <x v="0"/>
    <n v="156579"/>
    <n v="3500"/>
    <s v="Petrol"/>
    <x v="187"/>
    <x v="0"/>
    <x v="70"/>
    <x v="1"/>
    <x v="4"/>
  </r>
  <r>
    <n v="260"/>
    <x v="0"/>
    <x v="5"/>
    <n v="14"/>
    <x v="1"/>
    <n v="176951"/>
    <n v="2700"/>
    <s v="Petrol"/>
    <x v="217"/>
    <x v="0"/>
    <x v="100"/>
    <x v="1"/>
    <x v="4"/>
  </r>
  <r>
    <n v="261"/>
    <x v="0"/>
    <x v="2"/>
    <n v="12"/>
    <x v="1"/>
    <n v="211357"/>
    <n v="2500"/>
    <s v="Petrol"/>
    <x v="139"/>
    <x v="0"/>
    <x v="46"/>
    <x v="0"/>
    <x v="4"/>
  </r>
  <r>
    <n v="262"/>
    <x v="7"/>
    <x v="7"/>
    <n v="13"/>
    <x v="1"/>
    <n v="147282"/>
    <n v="3700"/>
    <s v="Petrol"/>
    <x v="218"/>
    <x v="0"/>
    <x v="37"/>
    <x v="1"/>
    <x v="4"/>
  </r>
  <r>
    <n v="263"/>
    <x v="1"/>
    <x v="7"/>
    <n v="13"/>
    <x v="0"/>
    <n v="203171"/>
    <n v="4600"/>
    <s v="Petrol"/>
    <x v="219"/>
    <x v="0"/>
    <x v="76"/>
    <x v="2"/>
    <x v="4"/>
  </r>
  <r>
    <n v="264"/>
    <x v="2"/>
    <x v="3"/>
    <n v="9"/>
    <x v="1"/>
    <n v="33820"/>
    <n v="3500"/>
    <s v="Petrol"/>
    <x v="220"/>
    <x v="0"/>
    <x v="128"/>
    <x v="2"/>
    <x v="4"/>
  </r>
  <r>
    <n v="265"/>
    <x v="1"/>
    <x v="0"/>
    <n v="16"/>
    <x v="1"/>
    <n v="158117"/>
    <n v="3500"/>
    <s v="Petrol"/>
    <x v="221"/>
    <x v="0"/>
    <x v="62"/>
    <x v="0"/>
    <x v="4"/>
  </r>
  <r>
    <n v="266"/>
    <x v="4"/>
    <x v="4"/>
    <n v="7"/>
    <x v="1"/>
    <n v="102429"/>
    <n v="35"/>
    <s v="Petrol"/>
    <x v="135"/>
    <x v="0"/>
    <x v="67"/>
    <x v="3"/>
    <x v="4"/>
  </r>
  <r>
    <n v="267"/>
    <x v="0"/>
    <x v="5"/>
    <n v="14"/>
    <x v="1"/>
    <n v="127674"/>
    <n v="2700"/>
    <s v="Petrol"/>
    <x v="222"/>
    <x v="0"/>
    <x v="129"/>
    <x v="1"/>
    <x v="4"/>
  </r>
  <r>
    <n v="268"/>
    <x v="2"/>
    <x v="5"/>
    <n v="14"/>
    <x v="0"/>
    <n v="100337"/>
    <n v="4600"/>
    <s v="Petrol"/>
    <x v="223"/>
    <x v="0"/>
    <x v="130"/>
    <x v="0"/>
    <x v="4"/>
  </r>
  <r>
    <n v="269"/>
    <x v="0"/>
    <x v="3"/>
    <n v="9"/>
    <x v="1"/>
    <n v="40470"/>
    <n v="4000"/>
    <s v="Petrol"/>
    <x v="224"/>
    <x v="0"/>
    <x v="104"/>
    <x v="3"/>
    <x v="4"/>
  </r>
  <r>
    <n v="270"/>
    <x v="0"/>
    <x v="8"/>
    <n v="8"/>
    <x v="0"/>
    <n v="37591"/>
    <n v="3500"/>
    <s v="Petrol"/>
    <x v="225"/>
    <x v="0"/>
    <x v="131"/>
    <x v="2"/>
    <x v="4"/>
  </r>
  <r>
    <n v="271"/>
    <x v="4"/>
    <x v="12"/>
    <n v="11"/>
    <x v="0"/>
    <n v="22281"/>
    <n v="4900"/>
    <s v="Petrol"/>
    <x v="226"/>
    <x v="0"/>
    <x v="78"/>
    <x v="1"/>
    <x v="4"/>
  </r>
  <r>
    <n v="272"/>
    <x v="0"/>
    <x v="2"/>
    <n v="12"/>
    <x v="1"/>
    <n v="185047"/>
    <n v="2500"/>
    <s v="Petrol"/>
    <x v="227"/>
    <x v="0"/>
    <x v="75"/>
    <x v="0"/>
    <x v="4"/>
  </r>
  <r>
    <n v="273"/>
    <x v="0"/>
    <x v="12"/>
    <n v="11"/>
    <x v="1"/>
    <n v="170038"/>
    <n v="2400"/>
    <s v="Petrol"/>
    <x v="228"/>
    <x v="0"/>
    <x v="52"/>
    <x v="1"/>
    <x v="4"/>
  </r>
  <r>
    <n v="274"/>
    <x v="2"/>
    <x v="9"/>
    <n v="17"/>
    <x v="1"/>
    <n v="239529"/>
    <n v="5000"/>
    <s v="Petrol"/>
    <x v="183"/>
    <x v="0"/>
    <x v="46"/>
    <x v="0"/>
    <x v="4"/>
  </r>
  <r>
    <n v="275"/>
    <x v="1"/>
    <x v="0"/>
    <n v="16"/>
    <x v="1"/>
    <n v="258585"/>
    <n v="35000"/>
    <s v="Petrol"/>
    <x v="207"/>
    <x v="0"/>
    <x v="86"/>
    <x v="0"/>
    <x v="4"/>
  </r>
  <r>
    <n v="276"/>
    <x v="2"/>
    <x v="3"/>
    <n v="9"/>
    <x v="1"/>
    <n v="83189"/>
    <n v="2000"/>
    <s v="Petrol"/>
    <x v="176"/>
    <x v="0"/>
    <x v="114"/>
    <x v="2"/>
    <x v="4"/>
  </r>
  <r>
    <n v="277"/>
    <x v="0"/>
    <x v="14"/>
    <n v="5"/>
    <x v="1"/>
    <n v="106543"/>
    <n v="2800"/>
    <s v="Petrol"/>
    <x v="229"/>
    <x v="0"/>
    <x v="76"/>
    <x v="2"/>
    <x v="4"/>
  </r>
  <r>
    <n v="278"/>
    <x v="0"/>
    <x v="1"/>
    <n v="15"/>
    <x v="1"/>
    <n v="86802"/>
    <n v="2400"/>
    <s v="Petrol"/>
    <x v="230"/>
    <x v="0"/>
    <x v="132"/>
    <x v="0"/>
    <x v="4"/>
  </r>
  <r>
    <n v="279"/>
    <x v="4"/>
    <x v="19"/>
    <n v="20"/>
    <x v="1"/>
    <n v="86802"/>
    <n v="3500"/>
    <s v="Petrol"/>
    <x v="230"/>
    <x v="0"/>
    <x v="87"/>
    <x v="0"/>
    <x v="4"/>
  </r>
  <r>
    <n v="280"/>
    <x v="0"/>
    <x v="10"/>
    <n v="10"/>
    <x v="1"/>
    <n v="195785"/>
    <n v="3500"/>
    <s v="Petrol"/>
    <x v="231"/>
    <x v="0"/>
    <x v="50"/>
    <x v="2"/>
    <x v="4"/>
  </r>
  <r>
    <n v="281"/>
    <x v="0"/>
    <x v="1"/>
    <n v="15"/>
    <x v="0"/>
    <n v="155618"/>
    <n v="2400"/>
    <s v="Petrol"/>
    <x v="232"/>
    <x v="0"/>
    <x v="133"/>
    <x v="0"/>
    <x v="4"/>
  </r>
  <r>
    <n v="282"/>
    <x v="2"/>
    <x v="4"/>
    <n v="7"/>
    <x v="1"/>
    <n v="12053"/>
    <n v="35000"/>
    <s v="Petrol"/>
    <x v="233"/>
    <x v="0"/>
    <x v="76"/>
    <x v="2"/>
    <x v="4"/>
  </r>
  <r>
    <n v="283"/>
    <x v="1"/>
    <x v="6"/>
    <n v="6"/>
    <x v="1"/>
    <n v="26250"/>
    <n v="3500"/>
    <s v="Petrol"/>
    <x v="234"/>
    <x v="0"/>
    <x v="92"/>
    <x v="2"/>
    <x v="4"/>
  </r>
  <r>
    <n v="284"/>
    <x v="1"/>
    <x v="7"/>
    <n v="13"/>
    <x v="1"/>
    <n v="193624"/>
    <n v="3500"/>
    <s v="Petrol"/>
    <x v="235"/>
    <x v="0"/>
    <x v="64"/>
    <x v="1"/>
    <x v="4"/>
  </r>
  <r>
    <n v="285"/>
    <x v="1"/>
    <x v="15"/>
    <n v="18"/>
    <x v="1"/>
    <n v="124007"/>
    <n v="3300"/>
    <s v="Petrol"/>
    <x v="236"/>
    <x v="0"/>
    <x v="87"/>
    <x v="0"/>
    <x v="4"/>
  </r>
  <r>
    <n v="286"/>
    <x v="0"/>
    <x v="8"/>
    <n v="8"/>
    <x v="1"/>
    <n v="261250"/>
    <n v="2500"/>
    <s v="Petrol"/>
    <x v="237"/>
    <x v="0"/>
    <x v="100"/>
    <x v="1"/>
    <x v="4"/>
  </r>
  <r>
    <n v="287"/>
    <x v="2"/>
    <x v="3"/>
    <n v="9"/>
    <x v="0"/>
    <n v="51111"/>
    <n v="2000"/>
    <s v="Petrol"/>
    <x v="208"/>
    <x v="0"/>
    <x v="78"/>
    <x v="1"/>
    <x v="4"/>
  </r>
  <r>
    <n v="288"/>
    <x v="2"/>
    <x v="14"/>
    <n v="5"/>
    <x v="1"/>
    <n v="115896"/>
    <n v="3500"/>
    <s v="Petrol"/>
    <x v="238"/>
    <x v="0"/>
    <x v="134"/>
    <x v="2"/>
    <x v="4"/>
  </r>
  <r>
    <n v="289"/>
    <x v="2"/>
    <x v="13"/>
    <n v="19"/>
    <x v="1"/>
    <n v="204436"/>
    <n v="2600"/>
    <s v="Petrol"/>
    <x v="239"/>
    <x v="0"/>
    <x v="62"/>
    <x v="0"/>
    <x v="4"/>
  </r>
  <r>
    <n v="290"/>
    <x v="2"/>
    <x v="12"/>
    <n v="11"/>
    <x v="1"/>
    <n v="280554"/>
    <n v="3500"/>
    <s v="Petrol"/>
    <x v="240"/>
    <x v="0"/>
    <x v="37"/>
    <x v="1"/>
    <x v="4"/>
  </r>
  <r>
    <n v="291"/>
    <x v="0"/>
    <x v="12"/>
    <n v="11"/>
    <x v="1"/>
    <n v="373365"/>
    <n v="2500"/>
    <s v="Petrol"/>
    <x v="241"/>
    <x v="0"/>
    <x v="44"/>
    <x v="0"/>
    <x v="4"/>
  </r>
  <r>
    <n v="292"/>
    <x v="2"/>
    <x v="14"/>
    <n v="5"/>
    <x v="1"/>
    <n v="56263"/>
    <n v="3000"/>
    <s v="Petrol"/>
    <x v="242"/>
    <x v="0"/>
    <x v="135"/>
    <x v="3"/>
    <x v="4"/>
  </r>
  <r>
    <n v="293"/>
    <x v="2"/>
    <x v="0"/>
    <n v="16"/>
    <x v="0"/>
    <n v="110228"/>
    <n v="4500"/>
    <s v="Petrol"/>
    <x v="178"/>
    <x v="0"/>
    <x v="70"/>
    <x v="1"/>
    <x v="4"/>
  </r>
  <r>
    <n v="294"/>
    <x v="0"/>
    <x v="5"/>
    <n v="14"/>
    <x v="1"/>
    <n v="104917"/>
    <n v="2400"/>
    <s v="Petrol"/>
    <x v="243"/>
    <x v="0"/>
    <x v="136"/>
    <x v="0"/>
    <x v="4"/>
  </r>
  <r>
    <n v="295"/>
    <x v="2"/>
    <x v="10"/>
    <n v="10"/>
    <x v="1"/>
    <n v="225174"/>
    <n v="3500"/>
    <s v="Petrol"/>
    <x v="244"/>
    <x v="0"/>
    <x v="76"/>
    <x v="2"/>
    <x v="4"/>
  </r>
  <r>
    <n v="296"/>
    <x v="1"/>
    <x v="0"/>
    <n v="16"/>
    <x v="1"/>
    <n v="203757"/>
    <n v="3500"/>
    <s v="Petrol"/>
    <x v="245"/>
    <x v="0"/>
    <x v="137"/>
    <x v="0"/>
    <x v="4"/>
  </r>
  <r>
    <n v="297"/>
    <x v="1"/>
    <x v="15"/>
    <n v="18"/>
    <x v="1"/>
    <n v="123282"/>
    <n v="3000"/>
    <s v="Petrol"/>
    <x v="246"/>
    <x v="0"/>
    <x v="87"/>
    <x v="0"/>
    <x v="4"/>
  </r>
  <r>
    <n v="298"/>
    <x v="0"/>
    <x v="12"/>
    <n v="11"/>
    <x v="1"/>
    <n v="172079"/>
    <n v="2500"/>
    <s v="Petrol"/>
    <x v="247"/>
    <x v="0"/>
    <x v="52"/>
    <x v="1"/>
    <x v="4"/>
  </r>
  <r>
    <n v="299"/>
    <x v="0"/>
    <x v="8"/>
    <n v="8"/>
    <x v="0"/>
    <n v="47602"/>
    <n v="3500"/>
    <s v="Petrol"/>
    <x v="96"/>
    <x v="0"/>
    <x v="77"/>
    <x v="1"/>
    <x v="4"/>
  </r>
  <r>
    <n v="300"/>
    <x v="0"/>
    <x v="6"/>
    <n v="6"/>
    <x v="1"/>
    <n v="78320"/>
    <n v="2500"/>
    <s v="Petrol"/>
    <x v="248"/>
    <x v="0"/>
    <x v="138"/>
    <x v="1"/>
    <x v="4"/>
  </r>
  <r>
    <n v="301"/>
    <x v="0"/>
    <x v="5"/>
    <n v="14"/>
    <x v="1"/>
    <n v="104917"/>
    <n v="2400"/>
    <s v="Petrol"/>
    <x v="243"/>
    <x v="0"/>
    <x v="136"/>
    <x v="0"/>
    <x v="4"/>
  </r>
  <r>
    <n v="302"/>
    <x v="1"/>
    <x v="0"/>
    <n v="16"/>
    <x v="1"/>
    <n v="203757"/>
    <n v="3500"/>
    <s v="Petrol"/>
    <x v="245"/>
    <x v="0"/>
    <x v="137"/>
    <x v="0"/>
    <x v="4"/>
  </r>
  <r>
    <n v="303"/>
    <x v="0"/>
    <x v="2"/>
    <n v="12"/>
    <x v="1"/>
    <n v="211357"/>
    <n v="2500"/>
    <s v="Petrol"/>
    <x v="139"/>
    <x v="0"/>
    <x v="46"/>
    <x v="0"/>
    <x v="4"/>
  </r>
  <r>
    <n v="304"/>
    <x v="0"/>
    <x v="3"/>
    <n v="9"/>
    <x v="1"/>
    <n v="115296"/>
    <n v="3500"/>
    <s v="Petrol"/>
    <x v="249"/>
    <x v="0"/>
    <x v="58"/>
    <x v="2"/>
    <x v="4"/>
  </r>
  <r>
    <n v="305"/>
    <x v="1"/>
    <x v="1"/>
    <n v="15"/>
    <x v="0"/>
    <n v="142273"/>
    <n v="3500"/>
    <s v="Petrol"/>
    <x v="250"/>
    <x v="0"/>
    <x v="26"/>
    <x v="0"/>
    <x v="4"/>
  </r>
  <r>
    <n v="306"/>
    <x v="4"/>
    <x v="14"/>
    <n v="5"/>
    <x v="1"/>
    <n v="59656"/>
    <n v="3000"/>
    <s v="Diesel"/>
    <x v="251"/>
    <x v="0"/>
    <x v="43"/>
    <x v="3"/>
    <x v="4"/>
  </r>
  <r>
    <n v="307"/>
    <x v="2"/>
    <x v="5"/>
    <n v="14"/>
    <x v="0"/>
    <n v="100337"/>
    <n v="4600"/>
    <s v="Petrol"/>
    <x v="223"/>
    <x v="0"/>
    <x v="130"/>
    <x v="0"/>
    <x v="4"/>
  </r>
  <r>
    <n v="308"/>
    <x v="0"/>
    <x v="2"/>
    <n v="12"/>
    <x v="1"/>
    <n v="145489"/>
    <n v="2500"/>
    <s v="Petrol"/>
    <x v="252"/>
    <x v="0"/>
    <x v="81"/>
    <x v="0"/>
    <x v="4"/>
  </r>
  <r>
    <n v="309"/>
    <x v="0"/>
    <x v="18"/>
    <n v="4"/>
    <x v="1"/>
    <n v="63646"/>
    <n v="2500"/>
    <s v="Petrol"/>
    <x v="253"/>
    <x v="0"/>
    <x v="139"/>
    <x v="2"/>
    <x v="4"/>
  </r>
  <r>
    <n v="310"/>
    <x v="2"/>
    <x v="13"/>
    <n v="19"/>
    <x v="1"/>
    <n v="204436"/>
    <n v="2600"/>
    <s v="Petrol"/>
    <x v="239"/>
    <x v="0"/>
    <x v="62"/>
    <x v="0"/>
    <x v="4"/>
  </r>
  <r>
    <n v="311"/>
    <x v="4"/>
    <x v="9"/>
    <n v="17"/>
    <x v="1"/>
    <n v="118872"/>
    <n v="3500"/>
    <s v="Petrol"/>
    <x v="184"/>
    <x v="0"/>
    <x v="87"/>
    <x v="0"/>
    <x v="4"/>
  </r>
  <r>
    <n v="312"/>
    <x v="0"/>
    <x v="8"/>
    <n v="8"/>
    <x v="1"/>
    <n v="150157"/>
    <n v="2700"/>
    <s v="Petrol"/>
    <x v="210"/>
    <x v="0"/>
    <x v="50"/>
    <x v="2"/>
    <x v="4"/>
  </r>
  <r>
    <n v="313"/>
    <x v="2"/>
    <x v="8"/>
    <n v="8"/>
    <x v="0"/>
    <n v="61515"/>
    <n v="3500"/>
    <s v="Petrol"/>
    <x v="254"/>
    <x v="0"/>
    <x v="88"/>
    <x v="2"/>
    <x v="4"/>
  </r>
  <r>
    <n v="314"/>
    <x v="0"/>
    <x v="12"/>
    <n v="11"/>
    <x v="0"/>
    <n v="47180"/>
    <n v="2700"/>
    <s v="Petrol"/>
    <x v="255"/>
    <x v="0"/>
    <x v="88"/>
    <x v="2"/>
    <x v="4"/>
  </r>
  <r>
    <n v="315"/>
    <x v="0"/>
    <x v="2"/>
    <n v="12"/>
    <x v="1"/>
    <n v="185047"/>
    <n v="2500"/>
    <s v="Petrol"/>
    <x v="227"/>
    <x v="0"/>
    <x v="75"/>
    <x v="0"/>
    <x v="4"/>
  </r>
  <r>
    <n v="316"/>
    <x v="0"/>
    <x v="5"/>
    <n v="14"/>
    <x v="1"/>
    <n v="127674"/>
    <n v="2700"/>
    <s v="Petrol"/>
    <x v="222"/>
    <x v="0"/>
    <x v="129"/>
    <x v="1"/>
    <x v="4"/>
  </r>
  <r>
    <n v="317"/>
    <x v="1"/>
    <x v="0"/>
    <n v="16"/>
    <x v="1"/>
    <n v="110621"/>
    <n v="2500"/>
    <s v="Petrol"/>
    <x v="213"/>
    <x v="0"/>
    <x v="72"/>
    <x v="0"/>
    <x v="4"/>
  </r>
  <r>
    <n v="318"/>
    <x v="1"/>
    <x v="1"/>
    <n v="15"/>
    <x v="1"/>
    <n v="73213"/>
    <n v="2500"/>
    <s v="Petrol"/>
    <x v="256"/>
    <x v="0"/>
    <x v="65"/>
    <x v="0"/>
    <x v="4"/>
  </r>
  <r>
    <n v="319"/>
    <x v="1"/>
    <x v="13"/>
    <n v="19"/>
    <x v="1"/>
    <n v="272206"/>
    <n v="4700"/>
    <s v="Petrol"/>
    <x v="257"/>
    <x v="0"/>
    <x v="128"/>
    <x v="2"/>
    <x v="4"/>
  </r>
  <r>
    <n v="320"/>
    <x v="1"/>
    <x v="1"/>
    <n v="15"/>
    <x v="1"/>
    <n v="227424"/>
    <n v="2500"/>
    <s v="Petrol"/>
    <x v="258"/>
    <x v="0"/>
    <x v="130"/>
    <x v="0"/>
    <x v="4"/>
  </r>
  <r>
    <n v="321"/>
    <x v="2"/>
    <x v="1"/>
    <n v="15"/>
    <x v="1"/>
    <n v="226924"/>
    <n v="2500"/>
    <s v="Petrol"/>
    <x v="259"/>
    <x v="0"/>
    <x v="140"/>
    <x v="1"/>
    <x v="4"/>
  </r>
  <r>
    <n v="322"/>
    <x v="1"/>
    <x v="9"/>
    <n v="17"/>
    <x v="0"/>
    <n v="160209"/>
    <n v="2500"/>
    <s v="Petrol"/>
    <x v="260"/>
    <x v="0"/>
    <x v="86"/>
    <x v="0"/>
    <x v="4"/>
  </r>
  <r>
    <n v="323"/>
    <x v="2"/>
    <x v="6"/>
    <n v="6"/>
    <x v="1"/>
    <n v="62879"/>
    <n v="2000"/>
    <s v="Petrol"/>
    <x v="261"/>
    <x v="0"/>
    <x v="141"/>
    <x v="2"/>
    <x v="4"/>
  </r>
  <r>
    <n v="324"/>
    <x v="2"/>
    <x v="2"/>
    <n v="12"/>
    <x v="0"/>
    <n v="101316"/>
    <n v="3500"/>
    <s v="Petrol"/>
    <x v="262"/>
    <x v="0"/>
    <x v="95"/>
    <x v="1"/>
    <x v="4"/>
  </r>
  <r>
    <n v="325"/>
    <x v="1"/>
    <x v="9"/>
    <n v="17"/>
    <x v="0"/>
    <n v="210014"/>
    <n v="4700"/>
    <s v="Petrol"/>
    <x v="263"/>
    <x v="0"/>
    <x v="86"/>
    <x v="0"/>
    <x v="4"/>
  </r>
  <r>
    <n v="326"/>
    <x v="2"/>
    <x v="8"/>
    <n v="8"/>
    <x v="0"/>
    <n v="61515"/>
    <n v="3500"/>
    <s v="Petrol"/>
    <x v="254"/>
    <x v="0"/>
    <x v="88"/>
    <x v="2"/>
    <x v="4"/>
  </r>
  <r>
    <n v="327"/>
    <x v="0"/>
    <x v="8"/>
    <n v="8"/>
    <x v="0"/>
    <n v="37591"/>
    <n v="3500"/>
    <s v="Petrol"/>
    <x v="225"/>
    <x v="0"/>
    <x v="131"/>
    <x v="2"/>
    <x v="4"/>
  </r>
  <r>
    <n v="328"/>
    <x v="2"/>
    <x v="5"/>
    <n v="14"/>
    <x v="1"/>
    <n v="232438"/>
    <n v="3500"/>
    <s v="Petrol"/>
    <x v="264"/>
    <x v="0"/>
    <x v="100"/>
    <x v="1"/>
    <x v="4"/>
  </r>
  <r>
    <n v="329"/>
    <x v="0"/>
    <x v="2"/>
    <n v="12"/>
    <x v="1"/>
    <n v="317231"/>
    <n v="2400"/>
    <s v="Petrol"/>
    <x v="265"/>
    <x v="0"/>
    <x v="130"/>
    <x v="0"/>
    <x v="4"/>
  </r>
  <r>
    <n v="330"/>
    <x v="0"/>
    <x v="12"/>
    <n v="11"/>
    <x v="1"/>
    <n v="325938"/>
    <n v="2500"/>
    <s v="Petrol"/>
    <x v="266"/>
    <x v="0"/>
    <x v="52"/>
    <x v="1"/>
    <x v="4"/>
  </r>
  <r>
    <n v="331"/>
    <x v="2"/>
    <x v="12"/>
    <n v="11"/>
    <x v="1"/>
    <n v="148637"/>
    <n v="3500"/>
    <s v="Petrol"/>
    <x v="267"/>
    <x v="0"/>
    <x v="142"/>
    <x v="2"/>
    <x v="4"/>
  </r>
  <r>
    <n v="332"/>
    <x v="0"/>
    <x v="5"/>
    <n v="14"/>
    <x v="0"/>
    <n v="149599"/>
    <n v="3500"/>
    <s v="Petrol"/>
    <x v="268"/>
    <x v="0"/>
    <x v="70"/>
    <x v="1"/>
    <x v="4"/>
  </r>
  <r>
    <n v="333"/>
    <x v="0"/>
    <x v="8"/>
    <n v="8"/>
    <x v="1"/>
    <n v="354563"/>
    <n v="2400"/>
    <s v="Petrol"/>
    <x v="269"/>
    <x v="1"/>
    <x v="109"/>
    <x v="2"/>
    <x v="4"/>
  </r>
  <r>
    <n v="334"/>
    <x v="1"/>
    <x v="0"/>
    <n v="16"/>
    <x v="1"/>
    <n v="260907"/>
    <n v="3500"/>
    <s v="Petrol"/>
    <x v="270"/>
    <x v="0"/>
    <x v="81"/>
    <x v="0"/>
    <x v="4"/>
  </r>
  <r>
    <n v="335"/>
    <x v="0"/>
    <x v="2"/>
    <n v="12"/>
    <x v="1"/>
    <n v="89330"/>
    <n v="3500"/>
    <s v="Petrol"/>
    <x v="271"/>
    <x v="0"/>
    <x v="143"/>
    <x v="1"/>
    <x v="4"/>
  </r>
  <r>
    <n v="336"/>
    <x v="7"/>
    <x v="0"/>
    <n v="16"/>
    <x v="1"/>
    <n v="196814"/>
    <n v="3700"/>
    <s v="Petrol"/>
    <x v="272"/>
    <x v="0"/>
    <x v="74"/>
    <x v="0"/>
    <x v="4"/>
  </r>
  <r>
    <n v="337"/>
    <x v="1"/>
    <x v="9"/>
    <n v="17"/>
    <x v="0"/>
    <n v="154378"/>
    <n v="3700"/>
    <s v="Petrol"/>
    <x v="273"/>
    <x v="0"/>
    <x v="44"/>
    <x v="0"/>
    <x v="4"/>
  </r>
  <r>
    <n v="338"/>
    <x v="1"/>
    <x v="9"/>
    <n v="17"/>
    <x v="0"/>
    <n v="157518"/>
    <n v="3300"/>
    <s v="Petrol"/>
    <x v="274"/>
    <x v="0"/>
    <x v="86"/>
    <x v="0"/>
    <x v="4"/>
  </r>
  <r>
    <n v="339"/>
    <x v="0"/>
    <x v="4"/>
    <n v="7"/>
    <x v="1"/>
    <n v="149753"/>
    <n v="2500"/>
    <s v="Hybrid"/>
    <x v="167"/>
    <x v="0"/>
    <x v="110"/>
    <x v="1"/>
    <x v="4"/>
  </r>
  <r>
    <n v="340"/>
    <x v="1"/>
    <x v="14"/>
    <n v="5"/>
    <x v="1"/>
    <n v="47581"/>
    <n v="20"/>
    <s v="Petrol"/>
    <x v="275"/>
    <x v="0"/>
    <x v="109"/>
    <x v="2"/>
    <x v="4"/>
  </r>
  <r>
    <n v="341"/>
    <x v="7"/>
    <x v="1"/>
    <n v="15"/>
    <x v="0"/>
    <n v="174107"/>
    <n v="3700"/>
    <s v="Petrol"/>
    <x v="276"/>
    <x v="0"/>
    <x v="108"/>
    <x v="0"/>
    <x v="4"/>
  </r>
  <r>
    <n v="342"/>
    <x v="7"/>
    <x v="0"/>
    <n v="16"/>
    <x v="1"/>
    <n v="142822"/>
    <n v="2300"/>
    <s v="Petrol"/>
    <x v="277"/>
    <x v="0"/>
    <x v="74"/>
    <x v="0"/>
    <x v="4"/>
  </r>
  <r>
    <n v="343"/>
    <x v="2"/>
    <x v="2"/>
    <n v="12"/>
    <x v="1"/>
    <n v="203172"/>
    <n v="3500"/>
    <s v="Petrol"/>
    <x v="278"/>
    <x v="0"/>
    <x v="54"/>
    <x v="0"/>
    <x v="4"/>
  </r>
  <r>
    <n v="344"/>
    <x v="4"/>
    <x v="1"/>
    <n v="15"/>
    <x v="1"/>
    <n v="418613"/>
    <n v="4400"/>
    <s v="Petrol"/>
    <x v="279"/>
    <x v="0"/>
    <x v="52"/>
    <x v="1"/>
    <x v="4"/>
  </r>
  <r>
    <n v="345"/>
    <x v="0"/>
    <x v="10"/>
    <n v="10"/>
    <x v="0"/>
    <n v="103941"/>
    <n v="2700"/>
    <s v="Petrol"/>
    <x v="280"/>
    <x v="0"/>
    <x v="131"/>
    <x v="2"/>
    <x v="4"/>
  </r>
  <r>
    <n v="346"/>
    <x v="0"/>
    <x v="10"/>
    <n v="10"/>
    <x v="0"/>
    <n v="81648"/>
    <n v="2700"/>
    <s v="Petrol"/>
    <x v="281"/>
    <x v="0"/>
    <x v="144"/>
    <x v="1"/>
    <x v="4"/>
  </r>
  <r>
    <n v="347"/>
    <x v="11"/>
    <x v="1"/>
    <n v="15"/>
    <x v="1"/>
    <n v="186615"/>
    <n v="3500"/>
    <s v="Petrol"/>
    <x v="282"/>
    <x v="0"/>
    <x v="145"/>
    <x v="0"/>
    <x v="4"/>
  </r>
  <r>
    <n v="348"/>
    <x v="2"/>
    <x v="7"/>
    <n v="13"/>
    <x v="1"/>
    <n v="149647"/>
    <n v="3500"/>
    <s v="Petrol"/>
    <x v="283"/>
    <x v="0"/>
    <x v="146"/>
    <x v="1"/>
    <x v="4"/>
  </r>
  <r>
    <n v="349"/>
    <x v="2"/>
    <x v="2"/>
    <n v="12"/>
    <x v="0"/>
    <n v="73624"/>
    <n v="3500"/>
    <s v="Petrol"/>
    <x v="284"/>
    <x v="0"/>
    <x v="52"/>
    <x v="1"/>
    <x v="4"/>
  </r>
  <r>
    <n v="350"/>
    <x v="4"/>
    <x v="10"/>
    <n v="10"/>
    <x v="0"/>
    <n v="70430"/>
    <n v="2000"/>
    <s v="Petrol"/>
    <x v="285"/>
    <x v="0"/>
    <x v="37"/>
    <x v="1"/>
    <x v="4"/>
  </r>
  <r>
    <n v="351"/>
    <x v="0"/>
    <x v="2"/>
    <n v="12"/>
    <x v="1"/>
    <n v="244495"/>
    <n v="3500"/>
    <s v="Petrol"/>
    <x v="286"/>
    <x v="0"/>
    <x v="59"/>
    <x v="1"/>
    <x v="4"/>
  </r>
  <r>
    <n v="352"/>
    <x v="0"/>
    <x v="10"/>
    <n v="10"/>
    <x v="1"/>
    <n v="135027"/>
    <n v="2500"/>
    <s v="Petrol"/>
    <x v="287"/>
    <x v="0"/>
    <x v="118"/>
    <x v="1"/>
    <x v="4"/>
  </r>
  <r>
    <n v="353"/>
    <x v="2"/>
    <x v="10"/>
    <n v="10"/>
    <x v="1"/>
    <n v="144059"/>
    <n v="2500"/>
    <s v="Petrol"/>
    <x v="288"/>
    <x v="0"/>
    <x v="45"/>
    <x v="0"/>
    <x v="4"/>
  </r>
  <r>
    <n v="354"/>
    <x v="0"/>
    <x v="9"/>
    <n v="17"/>
    <x v="1"/>
    <n v="389832"/>
    <n v="3500"/>
    <s v="Petrol"/>
    <x v="289"/>
    <x v="0"/>
    <x v="132"/>
    <x v="0"/>
    <x v="4"/>
  </r>
  <r>
    <n v="355"/>
    <x v="2"/>
    <x v="5"/>
    <n v="14"/>
    <x v="1"/>
    <n v="232438"/>
    <n v="3500"/>
    <s v="Petrol"/>
    <x v="264"/>
    <x v="0"/>
    <x v="100"/>
    <x v="1"/>
    <x v="4"/>
  </r>
  <r>
    <n v="356"/>
    <x v="4"/>
    <x v="7"/>
    <n v="13"/>
    <x v="0"/>
    <n v="140366"/>
    <n v="50000"/>
    <s v="Petrol"/>
    <x v="204"/>
    <x v="0"/>
    <x v="75"/>
    <x v="0"/>
    <x v="4"/>
  </r>
  <r>
    <n v="357"/>
    <x v="2"/>
    <x v="7"/>
    <n v="13"/>
    <x v="0"/>
    <n v="109703"/>
    <n v="50000"/>
    <s v="Petrol"/>
    <x v="290"/>
    <x v="0"/>
    <x v="19"/>
    <x v="1"/>
    <x v="4"/>
  </r>
  <r>
    <n v="358"/>
    <x v="4"/>
    <x v="1"/>
    <n v="15"/>
    <x v="0"/>
    <n v="178780"/>
    <n v="4700"/>
    <s v="Petrol"/>
    <x v="291"/>
    <x v="0"/>
    <x v="87"/>
    <x v="0"/>
    <x v="4"/>
  </r>
  <r>
    <n v="359"/>
    <x v="1"/>
    <x v="16"/>
    <n v="21"/>
    <x v="1"/>
    <n v="132618"/>
    <n v="3000"/>
    <s v="Petrol"/>
    <x v="292"/>
    <x v="0"/>
    <x v="94"/>
    <x v="0"/>
    <x v="4"/>
  </r>
  <r>
    <n v="360"/>
    <x v="2"/>
    <x v="16"/>
    <n v="21"/>
    <x v="1"/>
    <n v="91151"/>
    <n v="3000"/>
    <s v="Petrol"/>
    <x v="293"/>
    <x v="0"/>
    <x v="29"/>
    <x v="1"/>
    <x v="4"/>
  </r>
  <r>
    <n v="361"/>
    <x v="2"/>
    <x v="7"/>
    <n v="13"/>
    <x v="0"/>
    <n v="220223"/>
    <n v="3000"/>
    <s v="Petrol"/>
    <x v="294"/>
    <x v="0"/>
    <x v="26"/>
    <x v="0"/>
    <x v="4"/>
  </r>
  <r>
    <n v="362"/>
    <x v="0"/>
    <x v="5"/>
    <n v="14"/>
    <x v="1"/>
    <n v="124609"/>
    <n v="3500"/>
    <s v="Petrol"/>
    <x v="295"/>
    <x v="0"/>
    <x v="113"/>
    <x v="1"/>
    <x v="4"/>
  </r>
  <r>
    <n v="363"/>
    <x v="4"/>
    <x v="10"/>
    <n v="10"/>
    <x v="0"/>
    <n v="76069"/>
    <n v="4500"/>
    <s v="Petrol"/>
    <x v="100"/>
    <x v="0"/>
    <x v="75"/>
    <x v="0"/>
    <x v="4"/>
  </r>
  <r>
    <n v="364"/>
    <x v="1"/>
    <x v="13"/>
    <n v="19"/>
    <x v="1"/>
    <n v="158812"/>
    <n v="3300"/>
    <s v="Petrol"/>
    <x v="296"/>
    <x v="0"/>
    <x v="147"/>
    <x v="1"/>
    <x v="4"/>
  </r>
  <r>
    <n v="365"/>
    <x v="1"/>
    <x v="19"/>
    <n v="20"/>
    <x v="1"/>
    <n v="239713"/>
    <n v="4700"/>
    <s v="Petrol"/>
    <x v="297"/>
    <x v="0"/>
    <x v="117"/>
    <x v="1"/>
    <x v="4"/>
  </r>
  <r>
    <n v="366"/>
    <x v="0"/>
    <x v="8"/>
    <n v="8"/>
    <x v="1"/>
    <n v="147257"/>
    <n v="2500"/>
    <s v="Petrol"/>
    <x v="298"/>
    <x v="0"/>
    <x v="122"/>
    <x v="1"/>
    <x v="4"/>
  </r>
  <r>
    <n v="367"/>
    <x v="1"/>
    <x v="7"/>
    <n v="13"/>
    <x v="0"/>
    <n v="114626"/>
    <n v="3500"/>
    <s v="Hybrid"/>
    <x v="299"/>
    <x v="0"/>
    <x v="99"/>
    <x v="1"/>
    <x v="4"/>
  </r>
  <r>
    <n v="368"/>
    <x v="1"/>
    <x v="0"/>
    <n v="16"/>
    <x v="1"/>
    <n v="151892"/>
    <n v="3500"/>
    <s v="Petrol"/>
    <x v="300"/>
    <x v="0"/>
    <x v="70"/>
    <x v="1"/>
    <x v="4"/>
  </r>
  <r>
    <n v="369"/>
    <x v="0"/>
    <x v="4"/>
    <n v="7"/>
    <x v="1"/>
    <n v="61068"/>
    <n v="2500"/>
    <s v="Petrol"/>
    <x v="301"/>
    <x v="0"/>
    <x v="148"/>
    <x v="1"/>
    <x v="4"/>
  </r>
  <r>
    <n v="370"/>
    <x v="4"/>
    <x v="4"/>
    <n v="7"/>
    <x v="1"/>
    <n v="70973"/>
    <n v="2000"/>
    <s v="Petrol"/>
    <x v="302"/>
    <x v="0"/>
    <x v="127"/>
    <x v="2"/>
    <x v="4"/>
  </r>
  <r>
    <n v="371"/>
    <x v="1"/>
    <x v="1"/>
    <n v="15"/>
    <x v="1"/>
    <n v="155216"/>
    <n v="3500"/>
    <s v="Petrol"/>
    <x v="303"/>
    <x v="0"/>
    <x v="149"/>
    <x v="0"/>
    <x v="4"/>
  </r>
  <r>
    <n v="372"/>
    <x v="0"/>
    <x v="2"/>
    <n v="12"/>
    <x v="0"/>
    <n v="235681"/>
    <n v="3500"/>
    <s v="Petrol"/>
    <x v="304"/>
    <x v="0"/>
    <x v="112"/>
    <x v="1"/>
    <x v="4"/>
  </r>
  <r>
    <n v="373"/>
    <x v="2"/>
    <x v="2"/>
    <n v="12"/>
    <x v="0"/>
    <n v="77475"/>
    <n v="3500"/>
    <s v="Petrol"/>
    <x v="305"/>
    <x v="0"/>
    <x v="20"/>
    <x v="0"/>
    <x v="4"/>
  </r>
  <r>
    <n v="374"/>
    <x v="0"/>
    <x v="12"/>
    <n v="11"/>
    <x v="1"/>
    <n v="125026"/>
    <n v="3500"/>
    <s v="Petrol"/>
    <x v="306"/>
    <x v="0"/>
    <x v="150"/>
    <x v="1"/>
    <x v="4"/>
  </r>
  <r>
    <n v="375"/>
    <x v="1"/>
    <x v="13"/>
    <n v="19"/>
    <x v="0"/>
    <n v="125026"/>
    <n v="33000"/>
    <s v="Petrol"/>
    <x v="306"/>
    <x v="0"/>
    <x v="132"/>
    <x v="0"/>
    <x v="4"/>
  </r>
  <r>
    <n v="376"/>
    <x v="0"/>
    <x v="2"/>
    <n v="12"/>
    <x v="1"/>
    <n v="244495"/>
    <n v="3500"/>
    <s v="Petrol"/>
    <x v="286"/>
    <x v="0"/>
    <x v="59"/>
    <x v="1"/>
    <x v="4"/>
  </r>
  <r>
    <n v="377"/>
    <x v="2"/>
    <x v="20"/>
    <n v="3"/>
    <x v="1"/>
    <n v="20106"/>
    <n v="2000"/>
    <s v="Petrol"/>
    <x v="307"/>
    <x v="0"/>
    <x v="151"/>
    <x v="3"/>
    <x v="4"/>
  </r>
  <r>
    <n v="378"/>
    <x v="0"/>
    <x v="8"/>
    <n v="8"/>
    <x v="1"/>
    <n v="354563"/>
    <n v="2400"/>
    <s v="Petrol"/>
    <x v="269"/>
    <x v="1"/>
    <x v="109"/>
    <x v="2"/>
    <x v="4"/>
  </r>
  <r>
    <n v="379"/>
    <x v="0"/>
    <x v="3"/>
    <n v="9"/>
    <x v="0"/>
    <n v="129798"/>
    <n v="3000"/>
    <s v="Petrol"/>
    <x v="308"/>
    <x v="0"/>
    <x v="85"/>
    <x v="0"/>
    <x v="4"/>
  </r>
  <r>
    <n v="380"/>
    <x v="0"/>
    <x v="7"/>
    <n v="13"/>
    <x v="0"/>
    <n v="161209"/>
    <n v="2700"/>
    <s v="Petrol"/>
    <x v="309"/>
    <x v="0"/>
    <x v="147"/>
    <x v="1"/>
    <x v="4"/>
  </r>
  <r>
    <n v="381"/>
    <x v="2"/>
    <x v="2"/>
    <n v="12"/>
    <x v="0"/>
    <n v="73624"/>
    <n v="3500"/>
    <s v="Petrol"/>
    <x v="284"/>
    <x v="0"/>
    <x v="52"/>
    <x v="1"/>
    <x v="4"/>
  </r>
  <r>
    <n v="382"/>
    <x v="1"/>
    <x v="19"/>
    <n v="20"/>
    <x v="1"/>
    <n v="239713"/>
    <n v="4700"/>
    <s v="Petrol"/>
    <x v="297"/>
    <x v="0"/>
    <x v="117"/>
    <x v="1"/>
    <x v="4"/>
  </r>
  <r>
    <n v="383"/>
    <x v="2"/>
    <x v="1"/>
    <n v="15"/>
    <x v="0"/>
    <n v="1305"/>
    <n v="3500"/>
    <s v="Petrol"/>
    <x v="310"/>
    <x v="0"/>
    <x v="152"/>
    <x v="0"/>
    <x v="4"/>
  </r>
  <r>
    <n v="384"/>
    <x v="1"/>
    <x v="13"/>
    <n v="19"/>
    <x v="0"/>
    <n v="366454"/>
    <n v="3300"/>
    <s v="Petrol"/>
    <x v="311"/>
    <x v="0"/>
    <x v="152"/>
    <x v="0"/>
    <x v="4"/>
  </r>
  <r>
    <n v="385"/>
    <x v="1"/>
    <x v="1"/>
    <n v="15"/>
    <x v="0"/>
    <n v="243860"/>
    <n v="3500"/>
    <s v="Petrol"/>
    <x v="312"/>
    <x v="0"/>
    <x v="132"/>
    <x v="0"/>
    <x v="4"/>
  </r>
  <r>
    <n v="386"/>
    <x v="0"/>
    <x v="12"/>
    <n v="11"/>
    <x v="1"/>
    <n v="373365"/>
    <n v="2500"/>
    <s v="Petrol"/>
    <x v="241"/>
    <x v="0"/>
    <x v="44"/>
    <x v="0"/>
    <x v="4"/>
  </r>
  <r>
    <n v="387"/>
    <x v="2"/>
    <x v="5"/>
    <n v="14"/>
    <x v="0"/>
    <n v="175241"/>
    <n v="3500"/>
    <s v="Petrol"/>
    <x v="313"/>
    <x v="0"/>
    <x v="62"/>
    <x v="0"/>
    <x v="4"/>
  </r>
  <r>
    <n v="388"/>
    <x v="2"/>
    <x v="7"/>
    <n v="13"/>
    <x v="0"/>
    <n v="191748"/>
    <n v="3600"/>
    <s v="Petrol"/>
    <x v="314"/>
    <x v="0"/>
    <x v="86"/>
    <x v="0"/>
    <x v="4"/>
  </r>
  <r>
    <n v="389"/>
    <x v="0"/>
    <x v="18"/>
    <n v="4"/>
    <x v="2"/>
    <n v="10427"/>
    <n v="24"/>
    <s v="Petrol"/>
    <x v="315"/>
    <x v="0"/>
    <x v="153"/>
    <x v="3"/>
    <x v="4"/>
  </r>
  <r>
    <n v="390"/>
    <x v="2"/>
    <x v="18"/>
    <n v="4"/>
    <x v="2"/>
    <n v="226924"/>
    <n v="24"/>
    <s v="Petrol"/>
    <x v="259"/>
    <x v="0"/>
    <x v="140"/>
    <x v="1"/>
    <x v="4"/>
  </r>
  <r>
    <n v="391"/>
    <x v="2"/>
    <x v="18"/>
    <n v="4"/>
    <x v="2"/>
    <n v="144784"/>
    <n v="24"/>
    <s v="Petrol"/>
    <x v="316"/>
    <x v="0"/>
    <x v="154"/>
    <x v="0"/>
    <x v="4"/>
  </r>
  <r>
    <n v="392"/>
    <x v="0"/>
    <x v="3"/>
    <n v="9"/>
    <x v="1"/>
    <n v="104291"/>
    <n v="2400"/>
    <s v="Petrol"/>
    <x v="317"/>
    <x v="0"/>
    <x v="95"/>
    <x v="1"/>
    <x v="4"/>
  </r>
  <r>
    <n v="393"/>
    <x v="0"/>
    <x v="3"/>
    <n v="9"/>
    <x v="1"/>
    <n v="46056"/>
    <n v="2400"/>
    <s v="Petrol"/>
    <x v="318"/>
    <x v="0"/>
    <x v="155"/>
    <x v="2"/>
    <x v="4"/>
  </r>
  <r>
    <n v="394"/>
    <x v="0"/>
    <x v="2"/>
    <n v="12"/>
    <x v="1"/>
    <n v="160336"/>
    <n v="3500"/>
    <s v="Petrol"/>
    <x v="319"/>
    <x v="0"/>
    <x v="71"/>
    <x v="1"/>
    <x v="4"/>
  </r>
  <r>
    <n v="395"/>
    <x v="0"/>
    <x v="12"/>
    <n v="11"/>
    <x v="0"/>
    <n v="76334"/>
    <n v="3500"/>
    <s v="Petrol"/>
    <x v="181"/>
    <x v="0"/>
    <x v="117"/>
    <x v="1"/>
    <x v="4"/>
  </r>
  <r>
    <n v="396"/>
    <x v="13"/>
    <x v="15"/>
    <n v="18"/>
    <x v="0"/>
    <n v="60207"/>
    <n v="2000"/>
    <s v="Petrol"/>
    <x v="320"/>
    <x v="0"/>
    <x v="62"/>
    <x v="0"/>
    <x v="4"/>
  </r>
  <r>
    <n v="397"/>
    <x v="1"/>
    <x v="0"/>
    <n v="16"/>
    <x v="1"/>
    <n v="131510"/>
    <n v="3500"/>
    <s v="Petrol"/>
    <x v="321"/>
    <x v="0"/>
    <x v="26"/>
    <x v="0"/>
    <x v="4"/>
  </r>
  <r>
    <n v="398"/>
    <x v="0"/>
    <x v="1"/>
    <n v="15"/>
    <x v="0"/>
    <n v="113236"/>
    <n v="3500"/>
    <s v="Petrol"/>
    <x v="322"/>
    <x v="0"/>
    <x v="81"/>
    <x v="0"/>
    <x v="4"/>
  </r>
  <r>
    <n v="399"/>
    <x v="2"/>
    <x v="1"/>
    <n v="15"/>
    <x v="0"/>
    <n v="49835"/>
    <n v="3500"/>
    <s v="Petrol"/>
    <x v="323"/>
    <x v="0"/>
    <x v="156"/>
    <x v="2"/>
    <x v="4"/>
  </r>
  <r>
    <n v="400"/>
    <x v="0"/>
    <x v="15"/>
    <n v="18"/>
    <x v="1"/>
    <n v="354671"/>
    <n v="3300"/>
    <s v="Petrol"/>
    <x v="324"/>
    <x v="0"/>
    <x v="102"/>
    <x v="0"/>
    <x v="4"/>
  </r>
  <r>
    <n v="401"/>
    <x v="0"/>
    <x v="7"/>
    <n v="13"/>
    <x v="1"/>
    <n v="144121"/>
    <n v="2000"/>
    <s v="Petrol"/>
    <x v="325"/>
    <x v="0"/>
    <x v="96"/>
    <x v="2"/>
    <x v="4"/>
  </r>
  <r>
    <n v="402"/>
    <x v="0"/>
    <x v="0"/>
    <n v="16"/>
    <x v="1"/>
    <n v="154843"/>
    <n v="3500"/>
    <s v="Petrol"/>
    <x v="326"/>
    <x v="0"/>
    <x v="157"/>
    <x v="0"/>
    <x v="4"/>
  </r>
  <r>
    <n v="403"/>
    <x v="1"/>
    <x v="0"/>
    <n v="16"/>
    <x v="1"/>
    <n v="377520"/>
    <n v="4600"/>
    <s v="Petrol"/>
    <x v="327"/>
    <x v="0"/>
    <x v="75"/>
    <x v="0"/>
    <x v="4"/>
  </r>
  <r>
    <n v="404"/>
    <x v="0"/>
    <x v="1"/>
    <n v="15"/>
    <x v="0"/>
    <n v="198747"/>
    <n v="30"/>
    <s v="Petrol"/>
    <x v="328"/>
    <x v="0"/>
    <x v="75"/>
    <x v="0"/>
    <x v="4"/>
  </r>
  <r>
    <n v="405"/>
    <x v="2"/>
    <x v="1"/>
    <n v="15"/>
    <x v="0"/>
    <n v="1305"/>
    <n v="3500"/>
    <s v="Petrol"/>
    <x v="310"/>
    <x v="0"/>
    <x v="152"/>
    <x v="0"/>
    <x v="4"/>
  </r>
  <r>
    <n v="406"/>
    <x v="0"/>
    <x v="4"/>
    <n v="7"/>
    <x v="1"/>
    <n v="16548"/>
    <n v="2500"/>
    <s v="Petrol"/>
    <x v="329"/>
    <x v="0"/>
    <x v="131"/>
    <x v="2"/>
    <x v="4"/>
  </r>
  <r>
    <n v="407"/>
    <x v="0"/>
    <x v="3"/>
    <n v="9"/>
    <x v="1"/>
    <n v="119965"/>
    <n v="2500"/>
    <s v="Petrol"/>
    <x v="330"/>
    <x v="0"/>
    <x v="54"/>
    <x v="0"/>
    <x v="4"/>
  </r>
  <r>
    <n v="408"/>
    <x v="2"/>
    <x v="3"/>
    <n v="9"/>
    <x v="1"/>
    <n v="80888"/>
    <n v="2500"/>
    <s v="Petrol"/>
    <x v="331"/>
    <x v="0"/>
    <x v="19"/>
    <x v="1"/>
    <x v="4"/>
  </r>
  <r>
    <n v="409"/>
    <x v="1"/>
    <x v="7"/>
    <n v="13"/>
    <x v="1"/>
    <n v="188896"/>
    <n v="3500"/>
    <s v="Petrol"/>
    <x v="332"/>
    <x v="1"/>
    <x v="113"/>
    <x v="1"/>
    <x v="4"/>
  </r>
  <r>
    <n v="410"/>
    <x v="2"/>
    <x v="7"/>
    <n v="13"/>
    <x v="1"/>
    <n v="66491"/>
    <n v="3500"/>
    <s v="Petrol"/>
    <x v="333"/>
    <x v="0"/>
    <x v="158"/>
    <x v="0"/>
    <x v="4"/>
  </r>
  <r>
    <n v="411"/>
    <x v="14"/>
    <x v="12"/>
    <n v="11"/>
    <x v="1"/>
    <n v="144286"/>
    <n v="1600"/>
    <s v="Petrol"/>
    <x v="334"/>
    <x v="0"/>
    <x v="100"/>
    <x v="1"/>
    <x v="4"/>
  </r>
  <r>
    <n v="412"/>
    <x v="1"/>
    <x v="0"/>
    <n v="16"/>
    <x v="1"/>
    <n v="148888"/>
    <n v="3500"/>
    <s v="Petrol"/>
    <x v="335"/>
    <x v="0"/>
    <x v="26"/>
    <x v="0"/>
    <x v="4"/>
  </r>
  <r>
    <n v="413"/>
    <x v="1"/>
    <x v="5"/>
    <n v="14"/>
    <x v="0"/>
    <n v="285775"/>
    <n v="3500"/>
    <s v="Petrol"/>
    <x v="336"/>
    <x v="0"/>
    <x v="87"/>
    <x v="0"/>
    <x v="4"/>
  </r>
  <r>
    <n v="414"/>
    <x v="1"/>
    <x v="1"/>
    <n v="15"/>
    <x v="0"/>
    <n v="243860"/>
    <n v="3500"/>
    <s v="Petrol"/>
    <x v="312"/>
    <x v="0"/>
    <x v="132"/>
    <x v="0"/>
    <x v="4"/>
  </r>
  <r>
    <n v="415"/>
    <x v="0"/>
    <x v="2"/>
    <n v="12"/>
    <x v="1"/>
    <n v="161948"/>
    <n v="2500"/>
    <s v="Petrol"/>
    <x v="337"/>
    <x v="0"/>
    <x v="145"/>
    <x v="0"/>
    <x v="4"/>
  </r>
  <r>
    <n v="416"/>
    <x v="0"/>
    <x v="8"/>
    <n v="8"/>
    <x v="1"/>
    <n v="154559"/>
    <n v="3500"/>
    <s v="Petrol"/>
    <x v="338"/>
    <x v="0"/>
    <x v="53"/>
    <x v="1"/>
    <x v="4"/>
  </r>
  <r>
    <n v="417"/>
    <x v="2"/>
    <x v="5"/>
    <n v="14"/>
    <x v="1"/>
    <n v="95356"/>
    <n v="3000"/>
    <s v="Petrol"/>
    <x v="339"/>
    <x v="0"/>
    <x v="159"/>
    <x v="1"/>
    <x v="4"/>
  </r>
  <r>
    <n v="418"/>
    <x v="0"/>
    <x v="14"/>
    <n v="5"/>
    <x v="1"/>
    <n v="86061"/>
    <n v="35"/>
    <s v="Petrol"/>
    <x v="340"/>
    <x v="0"/>
    <x v="92"/>
    <x v="2"/>
    <x v="4"/>
  </r>
  <r>
    <n v="419"/>
    <x v="0"/>
    <x v="7"/>
    <n v="13"/>
    <x v="0"/>
    <n v="146899"/>
    <n v="35"/>
    <s v="Petrol"/>
    <x v="341"/>
    <x v="0"/>
    <x v="70"/>
    <x v="1"/>
    <x v="4"/>
  </r>
  <r>
    <n v="420"/>
    <x v="1"/>
    <x v="1"/>
    <n v="15"/>
    <x v="1"/>
    <n v="169463"/>
    <n v="3500"/>
    <s v="Petrol"/>
    <x v="342"/>
    <x v="0"/>
    <x v="54"/>
    <x v="0"/>
    <x v="4"/>
  </r>
  <r>
    <n v="421"/>
    <x v="0"/>
    <x v="5"/>
    <n v="14"/>
    <x v="0"/>
    <n v="225960"/>
    <n v="2700"/>
    <s v="Petrol"/>
    <x v="343"/>
    <x v="0"/>
    <x v="160"/>
    <x v="1"/>
    <x v="4"/>
  </r>
  <r>
    <n v="422"/>
    <x v="0"/>
    <x v="12"/>
    <n v="11"/>
    <x v="1"/>
    <n v="143428"/>
    <n v="2500"/>
    <s v="Petrol"/>
    <x v="344"/>
    <x v="0"/>
    <x v="95"/>
    <x v="1"/>
    <x v="4"/>
  </r>
  <r>
    <n v="423"/>
    <x v="0"/>
    <x v="1"/>
    <n v="15"/>
    <x v="0"/>
    <n v="259700"/>
    <n v="35"/>
    <s v="Petrol"/>
    <x v="345"/>
    <x v="0"/>
    <x v="70"/>
    <x v="1"/>
    <x v="4"/>
  </r>
  <r>
    <n v="424"/>
    <x v="2"/>
    <x v="20"/>
    <n v="3"/>
    <x v="1"/>
    <n v="20106"/>
    <n v="2000"/>
    <s v="Petrol"/>
    <x v="307"/>
    <x v="0"/>
    <x v="151"/>
    <x v="3"/>
    <x v="4"/>
  </r>
  <r>
    <n v="425"/>
    <x v="0"/>
    <x v="2"/>
    <n v="12"/>
    <x v="0"/>
    <n v="80973"/>
    <n v="35"/>
    <s v="Petrol"/>
    <x v="346"/>
    <x v="0"/>
    <x v="80"/>
    <x v="1"/>
    <x v="4"/>
  </r>
  <r>
    <n v="426"/>
    <x v="2"/>
    <x v="1"/>
    <n v="15"/>
    <x v="0"/>
    <n v="89833"/>
    <n v="5500"/>
    <s v="Petrol"/>
    <x v="347"/>
    <x v="0"/>
    <x v="75"/>
    <x v="0"/>
    <x v="4"/>
  </r>
  <r>
    <n v="427"/>
    <x v="0"/>
    <x v="2"/>
    <n v="12"/>
    <x v="0"/>
    <n v="215641"/>
    <n v="2500"/>
    <s v="Petrol"/>
    <x v="348"/>
    <x v="0"/>
    <x v="52"/>
    <x v="1"/>
    <x v="4"/>
  </r>
  <r>
    <n v="428"/>
    <x v="4"/>
    <x v="0"/>
    <n v="16"/>
    <x v="0"/>
    <n v="216498"/>
    <n v="4700"/>
    <s v="Petrol"/>
    <x v="349"/>
    <x v="0"/>
    <x v="87"/>
    <x v="0"/>
    <x v="4"/>
  </r>
  <r>
    <n v="429"/>
    <x v="0"/>
    <x v="12"/>
    <n v="11"/>
    <x v="0"/>
    <n v="284635"/>
    <n v="2700"/>
    <s v="Petrol"/>
    <x v="350"/>
    <x v="0"/>
    <x v="95"/>
    <x v="1"/>
    <x v="4"/>
  </r>
  <r>
    <n v="430"/>
    <x v="2"/>
    <x v="8"/>
    <n v="8"/>
    <x v="1"/>
    <n v="38636"/>
    <n v="4700"/>
    <s v="Petrol"/>
    <x v="351"/>
    <x v="0"/>
    <x v="161"/>
    <x v="2"/>
    <x v="4"/>
  </r>
  <r>
    <n v="431"/>
    <x v="1"/>
    <x v="8"/>
    <n v="8"/>
    <x v="1"/>
    <n v="12915"/>
    <n v="4700"/>
    <s v="Petrol"/>
    <x v="352"/>
    <x v="0"/>
    <x v="162"/>
    <x v="2"/>
    <x v="4"/>
  </r>
  <r>
    <n v="432"/>
    <x v="1"/>
    <x v="8"/>
    <n v="8"/>
    <x v="1"/>
    <n v="149693"/>
    <n v="4700"/>
    <s v="Petrol"/>
    <x v="353"/>
    <x v="0"/>
    <x v="51"/>
    <x v="1"/>
    <x v="4"/>
  </r>
  <r>
    <n v="433"/>
    <x v="0"/>
    <x v="2"/>
    <n v="12"/>
    <x v="1"/>
    <n v="20473"/>
    <n v="3500"/>
    <s v="Petrol"/>
    <x v="354"/>
    <x v="0"/>
    <x v="50"/>
    <x v="2"/>
    <x v="4"/>
  </r>
  <r>
    <n v="434"/>
    <x v="1"/>
    <x v="13"/>
    <n v="19"/>
    <x v="1"/>
    <n v="272206"/>
    <n v="4700"/>
    <s v="Petrol"/>
    <x v="257"/>
    <x v="0"/>
    <x v="128"/>
    <x v="2"/>
    <x v="4"/>
  </r>
  <r>
    <n v="435"/>
    <x v="2"/>
    <x v="7"/>
    <n v="13"/>
    <x v="0"/>
    <n v="191748"/>
    <n v="3600"/>
    <s v="Petrol"/>
    <x v="314"/>
    <x v="0"/>
    <x v="86"/>
    <x v="0"/>
    <x v="4"/>
  </r>
  <r>
    <n v="436"/>
    <x v="0"/>
    <x v="2"/>
    <n v="12"/>
    <x v="0"/>
    <n v="92016"/>
    <n v="3500"/>
    <s v="Petrol"/>
    <x v="355"/>
    <x v="0"/>
    <x v="163"/>
    <x v="1"/>
    <x v="4"/>
  </r>
  <r>
    <n v="437"/>
    <x v="1"/>
    <x v="5"/>
    <n v="14"/>
    <x v="1"/>
    <n v="95321"/>
    <n v="3500"/>
    <s v="Petrol"/>
    <x v="356"/>
    <x v="0"/>
    <x v="90"/>
    <x v="1"/>
    <x v="4"/>
  </r>
  <r>
    <n v="438"/>
    <x v="2"/>
    <x v="5"/>
    <n v="14"/>
    <x v="1"/>
    <n v="173113"/>
    <n v="3500"/>
    <s v="Petrol"/>
    <x v="357"/>
    <x v="0"/>
    <x v="19"/>
    <x v="1"/>
    <x v="4"/>
  </r>
  <r>
    <n v="439"/>
    <x v="1"/>
    <x v="10"/>
    <n v="10"/>
    <x v="1"/>
    <n v="139005"/>
    <n v="3400"/>
    <s v="Petrol"/>
    <x v="358"/>
    <x v="0"/>
    <x v="164"/>
    <x v="2"/>
    <x v="4"/>
  </r>
  <r>
    <n v="440"/>
    <x v="0"/>
    <x v="2"/>
    <n v="12"/>
    <x v="1"/>
    <n v="217124"/>
    <n v="2700"/>
    <s v="Petrol"/>
    <x v="359"/>
    <x v="0"/>
    <x v="99"/>
    <x v="1"/>
    <x v="4"/>
  </r>
  <r>
    <n v="441"/>
    <x v="0"/>
    <x v="9"/>
    <n v="17"/>
    <x v="0"/>
    <n v="217124"/>
    <n v="4700"/>
    <s v="Petrol"/>
    <x v="359"/>
    <x v="0"/>
    <x v="165"/>
    <x v="0"/>
    <x v="4"/>
  </r>
  <r>
    <n v="442"/>
    <x v="1"/>
    <x v="15"/>
    <n v="18"/>
    <x v="0"/>
    <n v="109691"/>
    <n v="3300"/>
    <s v="Petrol"/>
    <x v="360"/>
    <x v="0"/>
    <x v="65"/>
    <x v="0"/>
    <x v="4"/>
  </r>
  <r>
    <n v="443"/>
    <x v="1"/>
    <x v="3"/>
    <n v="9"/>
    <x v="1"/>
    <n v="68276"/>
    <n v="3500"/>
    <s v="Petrol"/>
    <x v="361"/>
    <x v="0"/>
    <x v="58"/>
    <x v="2"/>
    <x v="4"/>
  </r>
  <r>
    <n v="444"/>
    <x v="2"/>
    <x v="7"/>
    <n v="13"/>
    <x v="1"/>
    <n v="142261"/>
    <n v="3500"/>
    <s v="Petrol"/>
    <x v="362"/>
    <x v="0"/>
    <x v="166"/>
    <x v="1"/>
    <x v="4"/>
  </r>
  <r>
    <n v="445"/>
    <x v="2"/>
    <x v="10"/>
    <n v="10"/>
    <x v="1"/>
    <n v="104536"/>
    <n v="3500"/>
    <s v="Petrol"/>
    <x v="363"/>
    <x v="0"/>
    <x v="167"/>
    <x v="2"/>
    <x v="4"/>
  </r>
  <r>
    <n v="446"/>
    <x v="1"/>
    <x v="10"/>
    <n v="10"/>
    <x v="1"/>
    <n v="169971"/>
    <n v="3500"/>
    <s v="Petrol"/>
    <x v="364"/>
    <x v="0"/>
    <x v="35"/>
    <x v="1"/>
    <x v="4"/>
  </r>
  <r>
    <n v="447"/>
    <x v="1"/>
    <x v="6"/>
    <n v="6"/>
    <x v="1"/>
    <n v="68077"/>
    <n v="3500"/>
    <s v="Petrol"/>
    <x v="365"/>
    <x v="0"/>
    <x v="104"/>
    <x v="3"/>
    <x v="4"/>
  </r>
  <r>
    <n v="448"/>
    <x v="2"/>
    <x v="5"/>
    <n v="14"/>
    <x v="0"/>
    <n v="323392"/>
    <n v="3500"/>
    <s v="Petrol"/>
    <x v="366"/>
    <x v="0"/>
    <x v="87"/>
    <x v="0"/>
    <x v="4"/>
  </r>
  <r>
    <n v="449"/>
    <x v="2"/>
    <x v="10"/>
    <n v="10"/>
    <x v="1"/>
    <n v="76441"/>
    <n v="2700"/>
    <s v="Petrol"/>
    <x v="367"/>
    <x v="0"/>
    <x v="113"/>
    <x v="1"/>
    <x v="4"/>
  </r>
  <r>
    <n v="450"/>
    <x v="12"/>
    <x v="10"/>
    <n v="10"/>
    <x v="0"/>
    <n v="178268"/>
    <n v="35000"/>
    <s v="Petrol"/>
    <x v="368"/>
    <x v="0"/>
    <x v="168"/>
    <x v="0"/>
    <x v="4"/>
  </r>
  <r>
    <n v="451"/>
    <x v="2"/>
    <x v="10"/>
    <n v="10"/>
    <x v="0"/>
    <n v="144059"/>
    <n v="35000"/>
    <s v="Petrol"/>
    <x v="288"/>
    <x v="0"/>
    <x v="45"/>
    <x v="0"/>
    <x v="4"/>
  </r>
  <r>
    <n v="452"/>
    <x v="1"/>
    <x v="1"/>
    <n v="15"/>
    <x v="1"/>
    <n v="169463"/>
    <n v="3500"/>
    <s v="Petrol"/>
    <x v="342"/>
    <x v="0"/>
    <x v="54"/>
    <x v="0"/>
    <x v="4"/>
  </r>
  <r>
    <n v="453"/>
    <x v="0"/>
    <x v="5"/>
    <n v="14"/>
    <x v="0"/>
    <n v="89921"/>
    <n v="2700"/>
    <s v="Petrol"/>
    <x v="369"/>
    <x v="0"/>
    <x v="88"/>
    <x v="2"/>
    <x v="4"/>
  </r>
  <r>
    <n v="454"/>
    <x v="0"/>
    <x v="12"/>
    <n v="11"/>
    <x v="1"/>
    <n v="279555"/>
    <n v="2500"/>
    <s v="Petrol"/>
    <x v="370"/>
    <x v="0"/>
    <x v="44"/>
    <x v="0"/>
    <x v="4"/>
  </r>
  <r>
    <n v="455"/>
    <x v="0"/>
    <x v="16"/>
    <n v="21"/>
    <x v="1"/>
    <n v="125606"/>
    <n v="2000"/>
    <s v="Petrol"/>
    <x v="371"/>
    <x v="0"/>
    <x v="157"/>
    <x v="0"/>
    <x v="4"/>
  </r>
  <r>
    <n v="456"/>
    <x v="2"/>
    <x v="4"/>
    <n v="7"/>
    <x v="1"/>
    <n v="54116"/>
    <n v="3500"/>
    <s v="Petrol"/>
    <x v="372"/>
    <x v="0"/>
    <x v="119"/>
    <x v="2"/>
    <x v="4"/>
  </r>
  <r>
    <n v="457"/>
    <x v="0"/>
    <x v="2"/>
    <n v="12"/>
    <x v="0"/>
    <n v="80973"/>
    <n v="35"/>
    <s v="Petrol"/>
    <x v="346"/>
    <x v="0"/>
    <x v="80"/>
    <x v="1"/>
    <x v="4"/>
  </r>
  <r>
    <n v="458"/>
    <x v="1"/>
    <x v="12"/>
    <n v="11"/>
    <x v="0"/>
    <n v="81214"/>
    <n v="3500"/>
    <s v="Petrol"/>
    <x v="373"/>
    <x v="0"/>
    <x v="80"/>
    <x v="1"/>
    <x v="4"/>
  </r>
  <r>
    <n v="459"/>
    <x v="0"/>
    <x v="1"/>
    <n v="15"/>
    <x v="1"/>
    <n v="199815"/>
    <n v="2400"/>
    <s v="Petrol"/>
    <x v="374"/>
    <x v="0"/>
    <x v="54"/>
    <x v="0"/>
    <x v="4"/>
  </r>
  <r>
    <n v="460"/>
    <x v="0"/>
    <x v="5"/>
    <n v="14"/>
    <x v="1"/>
    <n v="141966"/>
    <n v="4000"/>
    <s v="Petrol"/>
    <x v="375"/>
    <x v="0"/>
    <x v="44"/>
    <x v="0"/>
    <x v="4"/>
  </r>
  <r>
    <n v="461"/>
    <x v="0"/>
    <x v="2"/>
    <n v="12"/>
    <x v="1"/>
    <n v="20473"/>
    <n v="3500"/>
    <s v="Petrol"/>
    <x v="354"/>
    <x v="0"/>
    <x v="50"/>
    <x v="2"/>
    <x v="4"/>
  </r>
  <r>
    <n v="462"/>
    <x v="0"/>
    <x v="12"/>
    <n v="11"/>
    <x v="0"/>
    <n v="284635"/>
    <n v="2700"/>
    <s v="Petrol"/>
    <x v="350"/>
    <x v="0"/>
    <x v="95"/>
    <x v="1"/>
    <x v="4"/>
  </r>
  <r>
    <n v="463"/>
    <x v="2"/>
    <x v="12"/>
    <n v="11"/>
    <x v="0"/>
    <n v="144784"/>
    <n v="2700"/>
    <s v="Petrol"/>
    <x v="316"/>
    <x v="0"/>
    <x v="154"/>
    <x v="0"/>
    <x v="4"/>
  </r>
  <r>
    <n v="464"/>
    <x v="7"/>
    <x v="1"/>
    <n v="15"/>
    <x v="0"/>
    <n v="174861"/>
    <n v="3700"/>
    <s v="Petrol"/>
    <x v="376"/>
    <x v="0"/>
    <x v="169"/>
    <x v="0"/>
    <x v="4"/>
  </r>
  <r>
    <n v="465"/>
    <x v="0"/>
    <x v="0"/>
    <n v="16"/>
    <x v="0"/>
    <n v="86965"/>
    <n v="5700"/>
    <s v="Petrol"/>
    <x v="377"/>
    <x v="0"/>
    <x v="44"/>
    <x v="0"/>
    <x v="4"/>
  </r>
  <r>
    <n v="466"/>
    <x v="0"/>
    <x v="15"/>
    <n v="18"/>
    <x v="1"/>
    <n v="290022"/>
    <n v="3300"/>
    <s v="Petrol"/>
    <x v="378"/>
    <x v="0"/>
    <x v="69"/>
    <x v="0"/>
    <x v="4"/>
  </r>
  <r>
    <n v="467"/>
    <x v="2"/>
    <x v="7"/>
    <n v="13"/>
    <x v="0"/>
    <n v="150581"/>
    <n v="3500"/>
    <s v="Petrol"/>
    <x v="379"/>
    <x v="0"/>
    <x v="136"/>
    <x v="0"/>
    <x v="4"/>
  </r>
  <r>
    <n v="468"/>
    <x v="4"/>
    <x v="9"/>
    <n v="17"/>
    <x v="1"/>
    <n v="613630"/>
    <n v="4400"/>
    <s v="Petrol"/>
    <x v="380"/>
    <x v="0"/>
    <x v="70"/>
    <x v="1"/>
    <x v="4"/>
  </r>
  <r>
    <n v="469"/>
    <x v="2"/>
    <x v="1"/>
    <n v="15"/>
    <x v="1"/>
    <n v="87432"/>
    <n v="4600"/>
    <s v="Petrol"/>
    <x v="381"/>
    <x v="0"/>
    <x v="113"/>
    <x v="1"/>
    <x v="4"/>
  </r>
  <r>
    <n v="470"/>
    <x v="2"/>
    <x v="1"/>
    <n v="15"/>
    <x v="1"/>
    <n v="93916"/>
    <n v="4600"/>
    <s v="Petrol"/>
    <x v="382"/>
    <x v="0"/>
    <x v="170"/>
    <x v="2"/>
    <x v="4"/>
  </r>
  <r>
    <n v="471"/>
    <x v="1"/>
    <x v="12"/>
    <n v="11"/>
    <x v="0"/>
    <n v="81214"/>
    <n v="3500"/>
    <s v="Petrol"/>
    <x v="373"/>
    <x v="0"/>
    <x v="80"/>
    <x v="1"/>
    <x v="4"/>
  </r>
  <r>
    <n v="472"/>
    <x v="1"/>
    <x v="12"/>
    <n v="11"/>
    <x v="0"/>
    <n v="191463"/>
    <n v="3500"/>
    <s v="Petrol"/>
    <x v="383"/>
    <x v="0"/>
    <x v="154"/>
    <x v="0"/>
    <x v="4"/>
  </r>
  <r>
    <n v="473"/>
    <x v="0"/>
    <x v="6"/>
    <n v="6"/>
    <x v="1"/>
    <n v="98483"/>
    <n v="2700"/>
    <s v="Petrol"/>
    <x v="384"/>
    <x v="0"/>
    <x v="159"/>
    <x v="1"/>
    <x v="4"/>
  </r>
  <r>
    <n v="474"/>
    <x v="1"/>
    <x v="0"/>
    <n v="16"/>
    <x v="0"/>
    <n v="92530"/>
    <n v="3500"/>
    <s v="Petrol"/>
    <x v="385"/>
    <x v="0"/>
    <x v="87"/>
    <x v="0"/>
    <x v="4"/>
  </r>
  <r>
    <n v="475"/>
    <x v="0"/>
    <x v="5"/>
    <n v="14"/>
    <x v="1"/>
    <n v="86341"/>
    <n v="2400"/>
    <s v="Petrol"/>
    <x v="386"/>
    <x v="0"/>
    <x v="136"/>
    <x v="0"/>
    <x v="4"/>
  </r>
  <r>
    <n v="476"/>
    <x v="0"/>
    <x v="9"/>
    <n v="17"/>
    <x v="1"/>
    <n v="76999"/>
    <n v="2400"/>
    <s v="Petrol"/>
    <x v="387"/>
    <x v="1"/>
    <x v="100"/>
    <x v="1"/>
    <x v="4"/>
  </r>
  <r>
    <n v="477"/>
    <x v="2"/>
    <x v="19"/>
    <n v="20"/>
    <x v="1"/>
    <n v="168330"/>
    <n v="5500"/>
    <s v="Petrol"/>
    <x v="388"/>
    <x v="0"/>
    <x v="75"/>
    <x v="0"/>
    <x v="4"/>
  </r>
  <r>
    <n v="478"/>
    <x v="7"/>
    <x v="1"/>
    <n v="15"/>
    <x v="0"/>
    <n v="174861"/>
    <n v="3700"/>
    <s v="Petrol"/>
    <x v="376"/>
    <x v="0"/>
    <x v="169"/>
    <x v="0"/>
    <x v="4"/>
  </r>
  <r>
    <n v="479"/>
    <x v="0"/>
    <x v="16"/>
    <n v="21"/>
    <x v="1"/>
    <n v="125606"/>
    <n v="2000"/>
    <s v="Petrol"/>
    <x v="371"/>
    <x v="0"/>
    <x v="157"/>
    <x v="0"/>
    <x v="4"/>
  </r>
  <r>
    <n v="480"/>
    <x v="0"/>
    <x v="2"/>
    <n v="12"/>
    <x v="1"/>
    <n v="163022"/>
    <n v="3500"/>
    <s v="Petrol"/>
    <x v="389"/>
    <x v="0"/>
    <x v="79"/>
    <x v="1"/>
    <x v="4"/>
  </r>
  <r>
    <n v="481"/>
    <x v="2"/>
    <x v="10"/>
    <n v="10"/>
    <x v="1"/>
    <n v="76441"/>
    <n v="2700"/>
    <s v="Petrol"/>
    <x v="367"/>
    <x v="0"/>
    <x v="113"/>
    <x v="1"/>
    <x v="4"/>
  </r>
  <r>
    <n v="482"/>
    <x v="0"/>
    <x v="21"/>
    <n v="2"/>
    <x v="2"/>
    <n v="80"/>
    <n v="4000"/>
    <s v="Petrol"/>
    <x v="390"/>
    <x v="0"/>
    <x v="171"/>
    <x v="3"/>
    <x v="4"/>
  </r>
  <r>
    <n v="483"/>
    <x v="15"/>
    <x v="12"/>
    <n v="11"/>
    <x v="1"/>
    <n v="149681"/>
    <n v="3500"/>
    <s v="Petrol"/>
    <x v="391"/>
    <x v="0"/>
    <x v="95"/>
    <x v="1"/>
    <x v="4"/>
  </r>
  <r>
    <n v="484"/>
    <x v="0"/>
    <x v="10"/>
    <n v="10"/>
    <x v="1"/>
    <n v="135027"/>
    <n v="2500"/>
    <s v="Petrol"/>
    <x v="287"/>
    <x v="0"/>
    <x v="118"/>
    <x v="1"/>
    <x v="4"/>
  </r>
  <r>
    <n v="485"/>
    <x v="0"/>
    <x v="9"/>
    <n v="17"/>
    <x v="0"/>
    <n v="128397"/>
    <n v="3300"/>
    <s v="Hybrid"/>
    <x v="392"/>
    <x v="0"/>
    <x v="0"/>
    <x v="0"/>
    <x v="4"/>
  </r>
  <r>
    <n v="486"/>
    <x v="2"/>
    <x v="1"/>
    <n v="15"/>
    <x v="0"/>
    <n v="89833"/>
    <n v="5500"/>
    <s v="Petrol"/>
    <x v="347"/>
    <x v="0"/>
    <x v="75"/>
    <x v="0"/>
    <x v="4"/>
  </r>
  <r>
    <n v="487"/>
    <x v="0"/>
    <x v="7"/>
    <n v="13"/>
    <x v="0"/>
    <n v="187491"/>
    <n v="2400"/>
    <s v="Petrol"/>
    <x v="393"/>
    <x v="1"/>
    <x v="100"/>
    <x v="1"/>
    <x v="4"/>
  </r>
  <r>
    <n v="488"/>
    <x v="2"/>
    <x v="1"/>
    <n v="15"/>
    <x v="1"/>
    <n v="87432"/>
    <n v="4600"/>
    <s v="Petrol"/>
    <x v="381"/>
    <x v="0"/>
    <x v="113"/>
    <x v="1"/>
    <x v="4"/>
  </r>
  <r>
    <n v="489"/>
    <x v="0"/>
    <x v="1"/>
    <n v="15"/>
    <x v="0"/>
    <n v="309482"/>
    <n v="4000"/>
    <s v="Petrol"/>
    <x v="394"/>
    <x v="0"/>
    <x v="75"/>
    <x v="0"/>
    <x v="4"/>
  </r>
  <r>
    <n v="490"/>
    <x v="2"/>
    <x v="1"/>
    <n v="15"/>
    <x v="0"/>
    <n v="93916"/>
    <n v="4000"/>
    <s v="Petrol"/>
    <x v="382"/>
    <x v="0"/>
    <x v="170"/>
    <x v="2"/>
    <x v="4"/>
  </r>
  <r>
    <n v="491"/>
    <x v="2"/>
    <x v="8"/>
    <n v="8"/>
    <x v="1"/>
    <n v="183487"/>
    <n v="3500"/>
    <s v="Petrol"/>
    <x v="395"/>
    <x v="0"/>
    <x v="141"/>
    <x v="2"/>
    <x v="4"/>
  </r>
  <r>
    <n v="492"/>
    <x v="4"/>
    <x v="0"/>
    <n v="16"/>
    <x v="0"/>
    <n v="216498"/>
    <n v="4700"/>
    <s v="Petrol"/>
    <x v="349"/>
    <x v="0"/>
    <x v="87"/>
    <x v="0"/>
    <x v="4"/>
  </r>
  <r>
    <n v="493"/>
    <x v="0"/>
    <x v="10"/>
    <n v="10"/>
    <x v="1"/>
    <n v="250088"/>
    <n v="2500"/>
    <s v="Petrol"/>
    <x v="396"/>
    <x v="0"/>
    <x v="172"/>
    <x v="1"/>
    <x v="4"/>
  </r>
  <r>
    <n v="494"/>
    <x v="0"/>
    <x v="6"/>
    <n v="6"/>
    <x v="1"/>
    <n v="98483"/>
    <n v="2700"/>
    <s v="Petrol"/>
    <x v="384"/>
    <x v="0"/>
    <x v="159"/>
    <x v="1"/>
    <x v="4"/>
  </r>
  <r>
    <n v="495"/>
    <x v="1"/>
    <x v="14"/>
    <n v="5"/>
    <x v="1"/>
    <n v="53288"/>
    <n v="3500"/>
    <s v="Petrol"/>
    <x v="397"/>
    <x v="0"/>
    <x v="173"/>
    <x v="2"/>
    <x v="4"/>
  </r>
  <r>
    <n v="496"/>
    <x v="4"/>
    <x v="8"/>
    <n v="8"/>
    <x v="1"/>
    <n v="88166"/>
    <n v="2000"/>
    <s v="Petrol"/>
    <x v="398"/>
    <x v="0"/>
    <x v="68"/>
    <x v="2"/>
    <x v="4"/>
  </r>
  <r>
    <n v="497"/>
    <x v="1"/>
    <x v="15"/>
    <n v="18"/>
    <x v="0"/>
    <n v="109691"/>
    <n v="3300"/>
    <s v="Petrol"/>
    <x v="360"/>
    <x v="0"/>
    <x v="65"/>
    <x v="0"/>
    <x v="4"/>
  </r>
  <r>
    <n v="498"/>
    <x v="1"/>
    <x v="15"/>
    <n v="18"/>
    <x v="0"/>
    <n v="173985"/>
    <n v="3300"/>
    <s v="Petrol"/>
    <x v="399"/>
    <x v="0"/>
    <x v="3"/>
    <x v="0"/>
    <x v="4"/>
  </r>
  <r>
    <n v="499"/>
    <x v="2"/>
    <x v="10"/>
    <n v="10"/>
    <x v="1"/>
    <n v="104536"/>
    <n v="3500"/>
    <s v="Petrol"/>
    <x v="363"/>
    <x v="0"/>
    <x v="167"/>
    <x v="2"/>
    <x v="4"/>
  </r>
  <r>
    <n v="500"/>
    <x v="2"/>
    <x v="10"/>
    <n v="10"/>
    <x v="0"/>
    <n v="250717"/>
    <n v="3500"/>
    <s v="Petrol"/>
    <x v="400"/>
    <x v="0"/>
    <x v="52"/>
    <x v="1"/>
    <x v="4"/>
  </r>
  <r>
    <n v="501"/>
    <x v="0"/>
    <x v="2"/>
    <n v="12"/>
    <x v="1"/>
    <n v="63404"/>
    <n v="3500"/>
    <s v="Petrol"/>
    <x v="401"/>
    <x v="0"/>
    <x v="174"/>
    <x v="1"/>
    <x v="4"/>
  </r>
  <r>
    <n v="502"/>
    <x v="2"/>
    <x v="7"/>
    <n v="13"/>
    <x v="1"/>
    <n v="142261"/>
    <n v="3500"/>
    <s v="Petrol"/>
    <x v="362"/>
    <x v="0"/>
    <x v="166"/>
    <x v="1"/>
    <x v="4"/>
  </r>
  <r>
    <n v="503"/>
    <x v="0"/>
    <x v="3"/>
    <n v="9"/>
    <x v="1"/>
    <n v="234273"/>
    <n v="4700"/>
    <s v="Petrol"/>
    <x v="402"/>
    <x v="0"/>
    <x v="175"/>
    <x v="2"/>
    <x v="4"/>
  </r>
  <r>
    <n v="504"/>
    <x v="0"/>
    <x v="2"/>
    <n v="12"/>
    <x v="1"/>
    <n v="161948"/>
    <n v="2500"/>
    <s v="Petrol"/>
    <x v="337"/>
    <x v="0"/>
    <x v="145"/>
    <x v="0"/>
    <x v="4"/>
  </r>
  <r>
    <n v="505"/>
    <x v="15"/>
    <x v="7"/>
    <n v="13"/>
    <x v="1"/>
    <n v="155547"/>
    <n v="3500"/>
    <s v="Petrol"/>
    <x v="403"/>
    <x v="0"/>
    <x v="91"/>
    <x v="0"/>
    <x v="4"/>
  </r>
  <r>
    <n v="506"/>
    <x v="2"/>
    <x v="1"/>
    <n v="15"/>
    <x v="0"/>
    <n v="237536"/>
    <n v="3500"/>
    <s v="Petrol"/>
    <x v="404"/>
    <x v="0"/>
    <x v="62"/>
    <x v="0"/>
    <x v="4"/>
  </r>
  <r>
    <n v="507"/>
    <x v="7"/>
    <x v="7"/>
    <n v="13"/>
    <x v="1"/>
    <n v="221054"/>
    <n v="3700"/>
    <s v="Petrol"/>
    <x v="405"/>
    <x v="0"/>
    <x v="61"/>
    <x v="1"/>
    <x v="4"/>
  </r>
  <r>
    <n v="508"/>
    <x v="0"/>
    <x v="15"/>
    <n v="18"/>
    <x v="1"/>
    <n v="290022"/>
    <n v="3300"/>
    <s v="Petrol"/>
    <x v="378"/>
    <x v="0"/>
    <x v="69"/>
    <x v="0"/>
    <x v="4"/>
  </r>
  <r>
    <n v="509"/>
    <x v="0"/>
    <x v="12"/>
    <n v="11"/>
    <x v="1"/>
    <n v="350882"/>
    <n v="3500"/>
    <s v="Petrol"/>
    <x v="406"/>
    <x v="0"/>
    <x v="176"/>
    <x v="1"/>
    <x v="4"/>
  </r>
  <r>
    <n v="510"/>
    <x v="0"/>
    <x v="0"/>
    <n v="16"/>
    <x v="0"/>
    <n v="114531"/>
    <n v="3300"/>
    <s v="Petrol"/>
    <x v="407"/>
    <x v="0"/>
    <x v="2"/>
    <x v="0"/>
    <x v="4"/>
  </r>
  <r>
    <n v="511"/>
    <x v="1"/>
    <x v="5"/>
    <n v="14"/>
    <x v="0"/>
    <n v="85662"/>
    <n v="35"/>
    <s v="Petrol"/>
    <x v="408"/>
    <x v="0"/>
    <x v="2"/>
    <x v="0"/>
    <x v="4"/>
  </r>
  <r>
    <n v="512"/>
    <x v="0"/>
    <x v="1"/>
    <n v="15"/>
    <x v="1"/>
    <n v="209285"/>
    <n v="3500"/>
    <s v="Petrol"/>
    <x v="409"/>
    <x v="0"/>
    <x v="65"/>
    <x v="0"/>
    <x v="4"/>
  </r>
  <r>
    <n v="513"/>
    <x v="2"/>
    <x v="12"/>
    <n v="11"/>
    <x v="0"/>
    <n v="144761"/>
    <n v="30"/>
    <s v="Petrol"/>
    <x v="410"/>
    <x v="0"/>
    <x v="80"/>
    <x v="1"/>
    <x v="4"/>
  </r>
  <r>
    <n v="514"/>
    <x v="1"/>
    <x v="8"/>
    <n v="8"/>
    <x v="1"/>
    <n v="40837"/>
    <n v="3500"/>
    <s v="Petrol"/>
    <x v="411"/>
    <x v="0"/>
    <x v="98"/>
    <x v="2"/>
    <x v="4"/>
  </r>
  <r>
    <n v="515"/>
    <x v="2"/>
    <x v="9"/>
    <n v="17"/>
    <x v="1"/>
    <n v="185092"/>
    <n v="3500"/>
    <s v="Petrol"/>
    <x v="412"/>
    <x v="0"/>
    <x v="71"/>
    <x v="1"/>
    <x v="4"/>
  </r>
  <r>
    <n v="516"/>
    <x v="0"/>
    <x v="0"/>
    <n v="16"/>
    <x v="1"/>
    <n v="181160"/>
    <n v="3500"/>
    <s v="Petrol"/>
    <x v="413"/>
    <x v="0"/>
    <x v="65"/>
    <x v="0"/>
    <x v="4"/>
  </r>
  <r>
    <n v="517"/>
    <x v="0"/>
    <x v="9"/>
    <n v="17"/>
    <x v="1"/>
    <n v="145366"/>
    <n v="3300"/>
    <s v="Petrol"/>
    <x v="414"/>
    <x v="0"/>
    <x v="86"/>
    <x v="0"/>
    <x v="4"/>
  </r>
  <r>
    <n v="518"/>
    <x v="1"/>
    <x v="8"/>
    <n v="8"/>
    <x v="1"/>
    <n v="82357"/>
    <n v="3500"/>
    <s v="Petrol"/>
    <x v="415"/>
    <x v="0"/>
    <x v="177"/>
    <x v="2"/>
    <x v="4"/>
  </r>
  <r>
    <n v="519"/>
    <x v="0"/>
    <x v="10"/>
    <n v="10"/>
    <x v="1"/>
    <n v="100075"/>
    <n v="2500"/>
    <s v="Petrol"/>
    <x v="416"/>
    <x v="0"/>
    <x v="75"/>
    <x v="0"/>
    <x v="4"/>
  </r>
  <r>
    <n v="520"/>
    <x v="1"/>
    <x v="5"/>
    <n v="14"/>
    <x v="0"/>
    <n v="285775"/>
    <n v="3500"/>
    <s v="Petrol"/>
    <x v="336"/>
    <x v="0"/>
    <x v="87"/>
    <x v="0"/>
    <x v="4"/>
  </r>
  <r>
    <n v="521"/>
    <x v="1"/>
    <x v="5"/>
    <n v="14"/>
    <x v="0"/>
    <n v="169971"/>
    <n v="3500"/>
    <s v="Petrol"/>
    <x v="364"/>
    <x v="0"/>
    <x v="35"/>
    <x v="1"/>
    <x v="4"/>
  </r>
  <r>
    <n v="522"/>
    <x v="2"/>
    <x v="7"/>
    <n v="13"/>
    <x v="1"/>
    <n v="124523"/>
    <n v="3000"/>
    <s v="Petrol"/>
    <x v="417"/>
    <x v="0"/>
    <x v="72"/>
    <x v="0"/>
    <x v="4"/>
  </r>
  <r>
    <n v="523"/>
    <x v="2"/>
    <x v="7"/>
    <n v="13"/>
    <x v="1"/>
    <n v="116697"/>
    <n v="3500"/>
    <s v="Petrol"/>
    <x v="418"/>
    <x v="0"/>
    <x v="117"/>
    <x v="1"/>
    <x v="4"/>
  </r>
  <r>
    <n v="524"/>
    <x v="15"/>
    <x v="10"/>
    <n v="10"/>
    <x v="1"/>
    <n v="140864"/>
    <n v="3500"/>
    <s v="Petrol"/>
    <x v="419"/>
    <x v="0"/>
    <x v="44"/>
    <x v="0"/>
    <x v="4"/>
  </r>
  <r>
    <n v="525"/>
    <x v="0"/>
    <x v="1"/>
    <n v="15"/>
    <x v="1"/>
    <n v="268296"/>
    <n v="3500"/>
    <s v="Petrol"/>
    <x v="420"/>
    <x v="0"/>
    <x v="169"/>
    <x v="0"/>
    <x v="4"/>
  </r>
  <r>
    <n v="526"/>
    <x v="0"/>
    <x v="3"/>
    <n v="9"/>
    <x v="1"/>
    <n v="234273"/>
    <n v="4700"/>
    <s v="Petrol"/>
    <x v="402"/>
    <x v="0"/>
    <x v="175"/>
    <x v="2"/>
    <x v="4"/>
  </r>
  <r>
    <n v="527"/>
    <x v="0"/>
    <x v="12"/>
    <n v="11"/>
    <x v="1"/>
    <n v="279555"/>
    <n v="2500"/>
    <s v="Petrol"/>
    <x v="370"/>
    <x v="0"/>
    <x v="44"/>
    <x v="0"/>
    <x v="4"/>
  </r>
  <r>
    <n v="528"/>
    <x v="0"/>
    <x v="0"/>
    <n v="16"/>
    <x v="0"/>
    <n v="114531"/>
    <n v="3300"/>
    <s v="Petrol"/>
    <x v="407"/>
    <x v="0"/>
    <x v="2"/>
    <x v="0"/>
    <x v="4"/>
  </r>
  <r>
    <n v="529"/>
    <x v="4"/>
    <x v="12"/>
    <n v="11"/>
    <x v="1"/>
    <n v="170174"/>
    <n v="5000"/>
    <s v="Petrol"/>
    <x v="421"/>
    <x v="0"/>
    <x v="131"/>
    <x v="2"/>
    <x v="4"/>
  </r>
  <r>
    <n v="530"/>
    <x v="2"/>
    <x v="12"/>
    <n v="11"/>
    <x v="1"/>
    <n v="58653"/>
    <n v="5000"/>
    <s v="Petrol"/>
    <x v="422"/>
    <x v="0"/>
    <x v="12"/>
    <x v="0"/>
    <x v="4"/>
  </r>
  <r>
    <n v="531"/>
    <x v="4"/>
    <x v="12"/>
    <n v="11"/>
    <x v="1"/>
    <n v="115456"/>
    <n v="5000"/>
    <s v="Petrol"/>
    <x v="423"/>
    <x v="0"/>
    <x v="40"/>
    <x v="0"/>
    <x v="4"/>
  </r>
  <r>
    <n v="532"/>
    <x v="2"/>
    <x v="12"/>
    <n v="11"/>
    <x v="1"/>
    <n v="33326"/>
    <n v="5000"/>
    <s v="Petrol"/>
    <x v="424"/>
    <x v="0"/>
    <x v="178"/>
    <x v="0"/>
    <x v="4"/>
  </r>
  <r>
    <n v="533"/>
    <x v="1"/>
    <x v="1"/>
    <n v="15"/>
    <x v="0"/>
    <n v="271598"/>
    <n v="3500"/>
    <s v="Petrol"/>
    <x v="425"/>
    <x v="0"/>
    <x v="86"/>
    <x v="0"/>
    <x v="4"/>
  </r>
  <r>
    <n v="534"/>
    <x v="0"/>
    <x v="2"/>
    <n v="12"/>
    <x v="1"/>
    <n v="297082"/>
    <n v="2500"/>
    <s v="Petrol"/>
    <x v="426"/>
    <x v="0"/>
    <x v="145"/>
    <x v="0"/>
    <x v="4"/>
  </r>
  <r>
    <n v="535"/>
    <x v="2"/>
    <x v="9"/>
    <n v="17"/>
    <x v="0"/>
    <n v="170599"/>
    <n v="3500"/>
    <s v="Petrol"/>
    <x v="66"/>
    <x v="0"/>
    <x v="87"/>
    <x v="0"/>
    <x v="4"/>
  </r>
  <r>
    <n v="536"/>
    <x v="2"/>
    <x v="9"/>
    <n v="17"/>
    <x v="0"/>
    <n v="69029"/>
    <n v="3500"/>
    <s v="Petrol"/>
    <x v="427"/>
    <x v="0"/>
    <x v="179"/>
    <x v="1"/>
    <x v="4"/>
  </r>
  <r>
    <n v="537"/>
    <x v="15"/>
    <x v="5"/>
    <n v="14"/>
    <x v="1"/>
    <n v="436448"/>
    <n v="4600"/>
    <s v="Petrol"/>
    <x v="428"/>
    <x v="0"/>
    <x v="100"/>
    <x v="1"/>
    <x v="4"/>
  </r>
  <r>
    <n v="538"/>
    <x v="15"/>
    <x v="12"/>
    <n v="11"/>
    <x v="0"/>
    <n v="80400"/>
    <n v="2000"/>
    <s v="Petrol"/>
    <x v="429"/>
    <x v="0"/>
    <x v="65"/>
    <x v="0"/>
    <x v="4"/>
  </r>
  <r>
    <n v="539"/>
    <x v="0"/>
    <x v="1"/>
    <n v="15"/>
    <x v="0"/>
    <n v="47169"/>
    <n v="57"/>
    <s v="Petrol"/>
    <x v="430"/>
    <x v="0"/>
    <x v="80"/>
    <x v="1"/>
    <x v="4"/>
  </r>
  <r>
    <n v="540"/>
    <x v="2"/>
    <x v="1"/>
    <n v="15"/>
    <x v="0"/>
    <n v="69029"/>
    <n v="57"/>
    <s v="Petrol"/>
    <x v="427"/>
    <x v="0"/>
    <x v="179"/>
    <x v="1"/>
    <x v="4"/>
  </r>
  <r>
    <n v="541"/>
    <x v="0"/>
    <x v="2"/>
    <n v="12"/>
    <x v="1"/>
    <n v="141530"/>
    <n v="3500"/>
    <s v="Petrol"/>
    <x v="431"/>
    <x v="0"/>
    <x v="180"/>
    <x v="1"/>
    <x v="4"/>
  </r>
  <r>
    <n v="542"/>
    <x v="1"/>
    <x v="13"/>
    <n v="19"/>
    <x v="1"/>
    <n v="158812"/>
    <n v="3300"/>
    <s v="Petrol"/>
    <x v="296"/>
    <x v="0"/>
    <x v="147"/>
    <x v="1"/>
    <x v="4"/>
  </r>
  <r>
    <n v="543"/>
    <x v="0"/>
    <x v="2"/>
    <n v="12"/>
    <x v="1"/>
    <n v="297082"/>
    <n v="2500"/>
    <s v="Petrol"/>
    <x v="426"/>
    <x v="0"/>
    <x v="145"/>
    <x v="0"/>
    <x v="4"/>
  </r>
  <r>
    <n v="544"/>
    <x v="0"/>
    <x v="2"/>
    <n v="12"/>
    <x v="0"/>
    <n v="66737"/>
    <n v="2500"/>
    <s v="Petrol"/>
    <x v="432"/>
    <x v="0"/>
    <x v="65"/>
    <x v="0"/>
    <x v="4"/>
  </r>
  <r>
    <n v="545"/>
    <x v="1"/>
    <x v="1"/>
    <n v="15"/>
    <x v="0"/>
    <n v="271598"/>
    <n v="3500"/>
    <s v="Petrol"/>
    <x v="425"/>
    <x v="0"/>
    <x v="86"/>
    <x v="0"/>
    <x v="4"/>
  </r>
  <r>
    <n v="546"/>
    <x v="0"/>
    <x v="7"/>
    <n v="13"/>
    <x v="1"/>
    <n v="42452"/>
    <n v="3500"/>
    <s v="Petrol"/>
    <x v="433"/>
    <x v="0"/>
    <x v="78"/>
    <x v="1"/>
    <x v="4"/>
  </r>
  <r>
    <n v="547"/>
    <x v="0"/>
    <x v="15"/>
    <n v="18"/>
    <x v="1"/>
    <n v="337681"/>
    <n v="2400"/>
    <s v="Petrol"/>
    <x v="434"/>
    <x v="0"/>
    <x v="62"/>
    <x v="0"/>
    <x v="4"/>
  </r>
  <r>
    <n v="548"/>
    <x v="0"/>
    <x v="5"/>
    <n v="14"/>
    <x v="1"/>
    <n v="354333"/>
    <n v="2400"/>
    <s v="Hybrid"/>
    <x v="435"/>
    <x v="0"/>
    <x v="87"/>
    <x v="0"/>
    <x v="4"/>
  </r>
  <r>
    <n v="549"/>
    <x v="15"/>
    <x v="5"/>
    <n v="14"/>
    <x v="1"/>
    <n v="258401"/>
    <n v="2400"/>
    <s v="Hybrid"/>
    <x v="436"/>
    <x v="0"/>
    <x v="3"/>
    <x v="0"/>
    <x v="4"/>
  </r>
  <r>
    <n v="550"/>
    <x v="1"/>
    <x v="5"/>
    <n v="14"/>
    <x v="1"/>
    <n v="86551"/>
    <n v="2400"/>
    <s v="Hybrid"/>
    <x v="437"/>
    <x v="0"/>
    <x v="181"/>
    <x v="0"/>
    <x v="4"/>
  </r>
  <r>
    <n v="551"/>
    <x v="2"/>
    <x v="15"/>
    <n v="18"/>
    <x v="1"/>
    <n v="86551"/>
    <n v="3000"/>
    <s v="Diesel"/>
    <x v="437"/>
    <x v="0"/>
    <x v="2"/>
    <x v="0"/>
    <x v="4"/>
  </r>
  <r>
    <n v="552"/>
    <x v="0"/>
    <x v="7"/>
    <n v="13"/>
    <x v="1"/>
    <n v="135904"/>
    <n v="3500"/>
    <s v="Petrol"/>
    <x v="438"/>
    <x v="0"/>
    <x v="145"/>
    <x v="0"/>
    <x v="4"/>
  </r>
  <r>
    <n v="553"/>
    <x v="0"/>
    <x v="5"/>
    <n v="14"/>
    <x v="1"/>
    <n v="86341"/>
    <n v="2400"/>
    <s v="Petrol"/>
    <x v="386"/>
    <x v="0"/>
    <x v="136"/>
    <x v="0"/>
    <x v="4"/>
  </r>
  <r>
    <n v="554"/>
    <x v="0"/>
    <x v="7"/>
    <n v="13"/>
    <x v="1"/>
    <n v="17429"/>
    <n v="4000"/>
    <s v="Petrol"/>
    <x v="439"/>
    <x v="1"/>
    <x v="182"/>
    <x v="3"/>
    <x v="4"/>
  </r>
  <r>
    <n v="555"/>
    <x v="1"/>
    <x v="2"/>
    <n v="12"/>
    <x v="1"/>
    <n v="30457"/>
    <n v="3500"/>
    <s v="Petrol"/>
    <x v="440"/>
    <x v="0"/>
    <x v="183"/>
    <x v="1"/>
    <x v="4"/>
  </r>
  <r>
    <n v="556"/>
    <x v="15"/>
    <x v="0"/>
    <n v="16"/>
    <x v="1"/>
    <n v="303226"/>
    <n v="3500"/>
    <s v="Petrol"/>
    <x v="441"/>
    <x v="0"/>
    <x v="94"/>
    <x v="0"/>
    <x v="4"/>
  </r>
  <r>
    <n v="557"/>
    <x v="0"/>
    <x v="10"/>
    <n v="10"/>
    <x v="0"/>
    <n v="89445"/>
    <n v="3500"/>
    <s v="Petrol"/>
    <x v="442"/>
    <x v="0"/>
    <x v="99"/>
    <x v="1"/>
    <x v="4"/>
  </r>
  <r>
    <n v="558"/>
    <x v="15"/>
    <x v="2"/>
    <n v="12"/>
    <x v="0"/>
    <n v="84719"/>
    <n v="3500"/>
    <s v="Petrol"/>
    <x v="443"/>
    <x v="0"/>
    <x v="52"/>
    <x v="1"/>
    <x v="4"/>
  </r>
  <r>
    <n v="559"/>
    <x v="2"/>
    <x v="8"/>
    <n v="8"/>
    <x v="1"/>
    <n v="113731"/>
    <n v="2000"/>
    <s v="Petrol"/>
    <x v="444"/>
    <x v="0"/>
    <x v="96"/>
    <x v="2"/>
    <x v="4"/>
  </r>
  <r>
    <n v="560"/>
    <x v="15"/>
    <x v="8"/>
    <n v="8"/>
    <x v="1"/>
    <n v="201615"/>
    <n v="2000"/>
    <s v="Petrol"/>
    <x v="445"/>
    <x v="0"/>
    <x v="24"/>
    <x v="0"/>
    <x v="4"/>
  </r>
  <r>
    <n v="561"/>
    <x v="15"/>
    <x v="0"/>
    <n v="16"/>
    <x v="1"/>
    <n v="147723"/>
    <n v="4000"/>
    <s v="Petrol"/>
    <x v="446"/>
    <x v="0"/>
    <x v="87"/>
    <x v="0"/>
    <x v="4"/>
  </r>
  <r>
    <n v="562"/>
    <x v="15"/>
    <x v="12"/>
    <n v="11"/>
    <x v="1"/>
    <n v="232070"/>
    <n v="3500"/>
    <s v="Petrol"/>
    <x v="447"/>
    <x v="0"/>
    <x v="184"/>
    <x v="1"/>
    <x v="4"/>
  </r>
  <r>
    <n v="563"/>
    <x v="0"/>
    <x v="2"/>
    <n v="12"/>
    <x v="1"/>
    <n v="160336"/>
    <n v="3500"/>
    <s v="Petrol"/>
    <x v="319"/>
    <x v="0"/>
    <x v="71"/>
    <x v="1"/>
    <x v="4"/>
  </r>
  <r>
    <n v="564"/>
    <x v="1"/>
    <x v="6"/>
    <n v="6"/>
    <x v="0"/>
    <n v="52518"/>
    <n v="35"/>
    <s v="Petrol"/>
    <x v="448"/>
    <x v="0"/>
    <x v="116"/>
    <x v="2"/>
    <x v="4"/>
  </r>
  <r>
    <n v="565"/>
    <x v="15"/>
    <x v="15"/>
    <n v="18"/>
    <x v="1"/>
    <n v="164909"/>
    <n v="5400"/>
    <s v="Petrol"/>
    <x v="449"/>
    <x v="0"/>
    <x v="132"/>
    <x v="0"/>
    <x v="4"/>
  </r>
  <r>
    <n v="566"/>
    <x v="0"/>
    <x v="1"/>
    <n v="15"/>
    <x v="1"/>
    <n v="268296"/>
    <n v="3500"/>
    <s v="Petrol"/>
    <x v="420"/>
    <x v="0"/>
    <x v="169"/>
    <x v="0"/>
    <x v="4"/>
  </r>
  <r>
    <n v="567"/>
    <x v="0"/>
    <x v="2"/>
    <n v="12"/>
    <x v="1"/>
    <n v="124744"/>
    <n v="3500"/>
    <s v="Petrol"/>
    <x v="450"/>
    <x v="0"/>
    <x v="159"/>
    <x v="1"/>
    <x v="4"/>
  </r>
  <r>
    <n v="568"/>
    <x v="2"/>
    <x v="12"/>
    <n v="11"/>
    <x v="0"/>
    <n v="69388"/>
    <n v="3500"/>
    <s v="Petrol"/>
    <x v="451"/>
    <x v="0"/>
    <x v="52"/>
    <x v="1"/>
    <x v="4"/>
  </r>
  <r>
    <n v="569"/>
    <x v="0"/>
    <x v="1"/>
    <n v="15"/>
    <x v="0"/>
    <n v="154929"/>
    <n v="3000"/>
    <s v="Petrol"/>
    <x v="452"/>
    <x v="1"/>
    <x v="70"/>
    <x v="1"/>
    <x v="4"/>
  </r>
  <r>
    <n v="570"/>
    <x v="0"/>
    <x v="2"/>
    <n v="12"/>
    <x v="0"/>
    <n v="185520"/>
    <n v="3500"/>
    <s v="Petrol"/>
    <x v="453"/>
    <x v="0"/>
    <x v="185"/>
    <x v="1"/>
    <x v="4"/>
  </r>
  <r>
    <n v="571"/>
    <x v="15"/>
    <x v="10"/>
    <n v="10"/>
    <x v="0"/>
    <n v="88432"/>
    <n v="2000"/>
    <s v="Petrol"/>
    <x v="454"/>
    <x v="0"/>
    <x v="62"/>
    <x v="0"/>
    <x v="4"/>
  </r>
  <r>
    <n v="572"/>
    <x v="15"/>
    <x v="2"/>
    <n v="12"/>
    <x v="0"/>
    <n v="143007"/>
    <n v="3500"/>
    <s v="Petrol"/>
    <x v="455"/>
    <x v="0"/>
    <x v="52"/>
    <x v="1"/>
    <x v="4"/>
  </r>
  <r>
    <n v="573"/>
    <x v="1"/>
    <x v="1"/>
    <n v="15"/>
    <x v="0"/>
    <n v="71151"/>
    <n v="3500"/>
    <s v="Petrol"/>
    <x v="456"/>
    <x v="0"/>
    <x v="108"/>
    <x v="0"/>
    <x v="4"/>
  </r>
  <r>
    <n v="574"/>
    <x v="15"/>
    <x v="5"/>
    <n v="14"/>
    <x v="1"/>
    <n v="436448"/>
    <n v="4600"/>
    <s v="Petrol"/>
    <x v="428"/>
    <x v="0"/>
    <x v="100"/>
    <x v="1"/>
    <x v="4"/>
  </r>
  <r>
    <n v="575"/>
    <x v="7"/>
    <x v="7"/>
    <n v="13"/>
    <x v="1"/>
    <n v="370878"/>
    <n v="3700"/>
    <s v="Petrol"/>
    <x v="457"/>
    <x v="0"/>
    <x v="145"/>
    <x v="0"/>
    <x v="4"/>
  </r>
  <r>
    <n v="576"/>
    <x v="16"/>
    <x v="7"/>
    <n v="13"/>
    <x v="1"/>
    <n v="55388"/>
    <n v="3700"/>
    <s v="Petrol"/>
    <x v="458"/>
    <x v="0"/>
    <x v="186"/>
    <x v="0"/>
    <x v="4"/>
  </r>
  <r>
    <n v="577"/>
    <x v="0"/>
    <x v="21"/>
    <n v="2"/>
    <x v="2"/>
    <n v="968"/>
    <n v="30"/>
    <s v="Petrol"/>
    <x v="459"/>
    <x v="0"/>
    <x v="47"/>
    <x v="3"/>
    <x v="4"/>
  </r>
  <r>
    <n v="578"/>
    <x v="0"/>
    <x v="4"/>
    <n v="7"/>
    <x v="1"/>
    <n v="16548"/>
    <n v="2500"/>
    <s v="Petrol"/>
    <x v="329"/>
    <x v="0"/>
    <x v="131"/>
    <x v="2"/>
    <x v="4"/>
  </r>
  <r>
    <n v="579"/>
    <x v="1"/>
    <x v="0"/>
    <n v="16"/>
    <x v="1"/>
    <n v="82850"/>
    <n v="3500"/>
    <s v="Petrol"/>
    <x v="460"/>
    <x v="0"/>
    <x v="187"/>
    <x v="0"/>
    <x v="4"/>
  </r>
  <r>
    <n v="580"/>
    <x v="15"/>
    <x v="10"/>
    <n v="10"/>
    <x v="1"/>
    <n v="217417"/>
    <n v="3500"/>
    <s v="Petrol"/>
    <x v="461"/>
    <x v="0"/>
    <x v="71"/>
    <x v="1"/>
    <x v="4"/>
  </r>
  <r>
    <n v="581"/>
    <x v="2"/>
    <x v="7"/>
    <n v="13"/>
    <x v="0"/>
    <n v="33789"/>
    <n v="30"/>
    <s v="Petrol"/>
    <x v="462"/>
    <x v="0"/>
    <x v="52"/>
    <x v="1"/>
    <x v="4"/>
  </r>
  <r>
    <n v="582"/>
    <x v="15"/>
    <x v="15"/>
    <n v="18"/>
    <x v="1"/>
    <n v="212433"/>
    <n v="3000"/>
    <s v="Petrol"/>
    <x v="463"/>
    <x v="0"/>
    <x v="75"/>
    <x v="0"/>
    <x v="4"/>
  </r>
  <r>
    <n v="583"/>
    <x v="2"/>
    <x v="6"/>
    <n v="6"/>
    <x v="0"/>
    <n v="39674"/>
    <n v="3500"/>
    <s v="Petrol"/>
    <x v="464"/>
    <x v="0"/>
    <x v="141"/>
    <x v="2"/>
    <x v="4"/>
  </r>
  <r>
    <n v="584"/>
    <x v="1"/>
    <x v="7"/>
    <n v="13"/>
    <x v="1"/>
    <n v="120660"/>
    <n v="3500"/>
    <s v="Petrol"/>
    <x v="465"/>
    <x v="0"/>
    <x v="107"/>
    <x v="1"/>
    <x v="4"/>
  </r>
  <r>
    <n v="585"/>
    <x v="0"/>
    <x v="2"/>
    <n v="12"/>
    <x v="0"/>
    <n v="92016"/>
    <n v="3500"/>
    <s v="Petrol"/>
    <x v="355"/>
    <x v="0"/>
    <x v="163"/>
    <x v="1"/>
    <x v="4"/>
  </r>
  <r>
    <n v="586"/>
    <x v="15"/>
    <x v="3"/>
    <n v="9"/>
    <x v="0"/>
    <n v="68871"/>
    <n v="2000"/>
    <s v="Petrol"/>
    <x v="466"/>
    <x v="0"/>
    <x v="80"/>
    <x v="1"/>
    <x v="4"/>
  </r>
  <r>
    <n v="587"/>
    <x v="2"/>
    <x v="7"/>
    <n v="13"/>
    <x v="0"/>
    <n v="131144"/>
    <n v="45"/>
    <s v="Petrol"/>
    <x v="467"/>
    <x v="0"/>
    <x v="54"/>
    <x v="0"/>
    <x v="4"/>
  </r>
  <r>
    <n v="588"/>
    <x v="1"/>
    <x v="1"/>
    <n v="15"/>
    <x v="0"/>
    <n v="64129"/>
    <n v="4600"/>
    <s v="Petrol"/>
    <x v="468"/>
    <x v="0"/>
    <x v="136"/>
    <x v="0"/>
    <x v="4"/>
  </r>
  <r>
    <n v="589"/>
    <x v="0"/>
    <x v="1"/>
    <n v="15"/>
    <x v="1"/>
    <n v="418753"/>
    <n v="3500"/>
    <s v="Petrol"/>
    <x v="469"/>
    <x v="0"/>
    <x v="188"/>
    <x v="1"/>
    <x v="4"/>
  </r>
  <r>
    <n v="590"/>
    <x v="2"/>
    <x v="1"/>
    <n v="15"/>
    <x v="1"/>
    <n v="140038"/>
    <n v="4600"/>
    <s v="Petrol"/>
    <x v="470"/>
    <x v="0"/>
    <x v="52"/>
    <x v="1"/>
    <x v="4"/>
  </r>
  <r>
    <n v="591"/>
    <x v="15"/>
    <x v="2"/>
    <n v="12"/>
    <x v="1"/>
    <n v="265935"/>
    <n v="3500"/>
    <s v="Petrol"/>
    <x v="471"/>
    <x v="0"/>
    <x v="54"/>
    <x v="0"/>
    <x v="4"/>
  </r>
  <r>
    <n v="592"/>
    <x v="15"/>
    <x v="17"/>
    <n v="22"/>
    <x v="0"/>
    <n v="173113"/>
    <n v="3500"/>
    <s v="Petrol"/>
    <x v="357"/>
    <x v="0"/>
    <x v="75"/>
    <x v="0"/>
    <x v="4"/>
  </r>
  <r>
    <n v="593"/>
    <x v="4"/>
    <x v="1"/>
    <n v="15"/>
    <x v="0"/>
    <n v="178406"/>
    <n v="4400"/>
    <s v="Petrol"/>
    <x v="472"/>
    <x v="0"/>
    <x v="65"/>
    <x v="0"/>
    <x v="4"/>
  </r>
  <r>
    <n v="594"/>
    <x v="1"/>
    <x v="5"/>
    <n v="14"/>
    <x v="1"/>
    <n v="95321"/>
    <n v="3500"/>
    <s v="Petrol"/>
    <x v="356"/>
    <x v="0"/>
    <x v="90"/>
    <x v="1"/>
    <x v="4"/>
  </r>
  <r>
    <n v="595"/>
    <x v="15"/>
    <x v="6"/>
    <n v="6"/>
    <x v="0"/>
    <n v="124596"/>
    <n v="2000"/>
    <s v="Petrol"/>
    <x v="473"/>
    <x v="0"/>
    <x v="96"/>
    <x v="2"/>
    <x v="4"/>
  </r>
  <r>
    <n v="596"/>
    <x v="15"/>
    <x v="0"/>
    <n v="16"/>
    <x v="1"/>
    <n v="171104"/>
    <n v="3500"/>
    <s v="Petrol"/>
    <x v="474"/>
    <x v="0"/>
    <x v="91"/>
    <x v="0"/>
    <x v="4"/>
  </r>
  <r>
    <n v="597"/>
    <x v="15"/>
    <x v="12"/>
    <n v="11"/>
    <x v="0"/>
    <n v="140197"/>
    <n v="2500"/>
    <s v="Petrol"/>
    <x v="475"/>
    <x v="1"/>
    <x v="52"/>
    <x v="1"/>
    <x v="4"/>
  </r>
  <r>
    <n v="598"/>
    <x v="1"/>
    <x v="9"/>
    <n v="17"/>
    <x v="0"/>
    <n v="130145"/>
    <n v="4700"/>
    <s v="Petrol"/>
    <x v="476"/>
    <x v="0"/>
    <x v="157"/>
    <x v="0"/>
    <x v="4"/>
  </r>
  <r>
    <n v="599"/>
    <x v="2"/>
    <x v="5"/>
    <n v="14"/>
    <x v="0"/>
    <n v="323392"/>
    <n v="3500"/>
    <s v="Petrol"/>
    <x v="366"/>
    <x v="0"/>
    <x v="87"/>
    <x v="0"/>
    <x v="4"/>
  </r>
  <r>
    <n v="600"/>
    <x v="15"/>
    <x v="3"/>
    <n v="9"/>
    <x v="0"/>
    <n v="70964"/>
    <n v="36"/>
    <s v="Petrol"/>
    <x v="477"/>
    <x v="0"/>
    <x v="70"/>
    <x v="1"/>
    <x v="4"/>
  </r>
  <r>
    <n v="601"/>
    <x v="0"/>
    <x v="9"/>
    <n v="17"/>
    <x v="1"/>
    <n v="201305"/>
    <n v="3000"/>
    <s v="Petrol"/>
    <x v="478"/>
    <x v="0"/>
    <x v="136"/>
    <x v="0"/>
    <x v="4"/>
  </r>
  <r>
    <n v="602"/>
    <x v="1"/>
    <x v="2"/>
    <n v="12"/>
    <x v="0"/>
    <n v="196286"/>
    <n v="4600"/>
    <s v="Petrol"/>
    <x v="479"/>
    <x v="0"/>
    <x v="58"/>
    <x v="2"/>
    <x v="4"/>
  </r>
  <r>
    <n v="603"/>
    <x v="2"/>
    <x v="2"/>
    <n v="12"/>
    <x v="1"/>
    <n v="200436"/>
    <n v="4600"/>
    <s v="Petrol"/>
    <x v="480"/>
    <x v="0"/>
    <x v="189"/>
    <x v="1"/>
    <x v="4"/>
  </r>
  <r>
    <n v="604"/>
    <x v="15"/>
    <x v="7"/>
    <n v="13"/>
    <x v="1"/>
    <n v="134105"/>
    <n v="3500"/>
    <s v="Petrol"/>
    <x v="481"/>
    <x v="0"/>
    <x v="62"/>
    <x v="0"/>
    <x v="4"/>
  </r>
  <r>
    <n v="605"/>
    <x v="0"/>
    <x v="12"/>
    <n v="11"/>
    <x v="1"/>
    <n v="153345"/>
    <n v="2700"/>
    <s v="Petrol"/>
    <x v="482"/>
    <x v="0"/>
    <x v="146"/>
    <x v="1"/>
    <x v="4"/>
  </r>
  <r>
    <n v="606"/>
    <x v="0"/>
    <x v="7"/>
    <n v="13"/>
    <x v="0"/>
    <n v="76966"/>
    <n v="5700"/>
    <s v="Petrol"/>
    <x v="483"/>
    <x v="0"/>
    <x v="113"/>
    <x v="1"/>
    <x v="4"/>
  </r>
  <r>
    <n v="607"/>
    <x v="1"/>
    <x v="0"/>
    <n v="16"/>
    <x v="0"/>
    <n v="76966"/>
    <n v="3500"/>
    <s v="Petrol"/>
    <x v="483"/>
    <x v="0"/>
    <x v="190"/>
    <x v="0"/>
    <x v="4"/>
  </r>
  <r>
    <n v="608"/>
    <x v="2"/>
    <x v="2"/>
    <n v="12"/>
    <x v="1"/>
    <n v="195029"/>
    <n v="3000"/>
    <s v="Petrol"/>
    <x v="484"/>
    <x v="0"/>
    <x v="71"/>
    <x v="1"/>
    <x v="4"/>
  </r>
  <r>
    <n v="609"/>
    <x v="15"/>
    <x v="3"/>
    <n v="9"/>
    <x v="0"/>
    <n v="271943"/>
    <n v="3500"/>
    <s v="Petrol"/>
    <x v="485"/>
    <x v="0"/>
    <x v="70"/>
    <x v="1"/>
    <x v="4"/>
  </r>
  <r>
    <n v="610"/>
    <x v="1"/>
    <x v="7"/>
    <n v="13"/>
    <x v="0"/>
    <n v="114626"/>
    <n v="3500"/>
    <s v="Hybrid"/>
    <x v="299"/>
    <x v="0"/>
    <x v="99"/>
    <x v="1"/>
    <x v="4"/>
  </r>
  <r>
    <n v="611"/>
    <x v="2"/>
    <x v="14"/>
    <n v="5"/>
    <x v="1"/>
    <n v="115896"/>
    <n v="3500"/>
    <s v="Petrol"/>
    <x v="238"/>
    <x v="0"/>
    <x v="134"/>
    <x v="2"/>
    <x v="4"/>
  </r>
  <r>
    <n v="612"/>
    <x v="15"/>
    <x v="12"/>
    <n v="11"/>
    <x v="1"/>
    <n v="1284898"/>
    <n v="3500"/>
    <s v="Petrol"/>
    <x v="486"/>
    <x v="0"/>
    <x v="52"/>
    <x v="1"/>
    <x v="4"/>
  </r>
  <r>
    <n v="613"/>
    <x v="0"/>
    <x v="12"/>
    <n v="11"/>
    <x v="0"/>
    <n v="162229"/>
    <n v="2700"/>
    <s v="Petrol"/>
    <x v="487"/>
    <x v="0"/>
    <x v="96"/>
    <x v="2"/>
    <x v="4"/>
  </r>
  <r>
    <n v="614"/>
    <x v="1"/>
    <x v="0"/>
    <n v="16"/>
    <x v="0"/>
    <n v="140981"/>
    <n v="3500"/>
    <s v="Petrol"/>
    <x v="488"/>
    <x v="0"/>
    <x v="87"/>
    <x v="0"/>
    <x v="4"/>
  </r>
  <r>
    <n v="615"/>
    <x v="15"/>
    <x v="12"/>
    <n v="11"/>
    <x v="1"/>
    <n v="201267"/>
    <n v="3500"/>
    <s v="Petrol"/>
    <x v="489"/>
    <x v="0"/>
    <x v="44"/>
    <x v="0"/>
    <x v="4"/>
  </r>
  <r>
    <n v="616"/>
    <x v="1"/>
    <x v="12"/>
    <n v="11"/>
    <x v="1"/>
    <n v="215685"/>
    <n v="3500"/>
    <s v="Petrol"/>
    <x v="490"/>
    <x v="0"/>
    <x v="181"/>
    <x v="0"/>
    <x v="4"/>
  </r>
  <r>
    <n v="617"/>
    <x v="1"/>
    <x v="9"/>
    <n v="17"/>
    <x v="0"/>
    <n v="90235"/>
    <n v="2500"/>
    <s v="Petrol"/>
    <x v="491"/>
    <x v="0"/>
    <x v="0"/>
    <x v="0"/>
    <x v="4"/>
  </r>
  <r>
    <n v="618"/>
    <x v="0"/>
    <x v="0"/>
    <n v="16"/>
    <x v="1"/>
    <n v="282688"/>
    <n v="2400"/>
    <s v="Petrol"/>
    <x v="492"/>
    <x v="0"/>
    <x v="191"/>
    <x v="0"/>
    <x v="4"/>
  </r>
  <r>
    <n v="619"/>
    <x v="1"/>
    <x v="0"/>
    <n v="16"/>
    <x v="1"/>
    <n v="171869"/>
    <n v="4600"/>
    <s v="Petrol"/>
    <x v="493"/>
    <x v="0"/>
    <x v="95"/>
    <x v="1"/>
    <x v="4"/>
  </r>
  <r>
    <n v="620"/>
    <x v="0"/>
    <x v="12"/>
    <n v="11"/>
    <x v="1"/>
    <n v="124506"/>
    <n v="2500"/>
    <s v="Petrol"/>
    <x v="494"/>
    <x v="0"/>
    <x v="117"/>
    <x v="1"/>
    <x v="4"/>
  </r>
  <r>
    <n v="621"/>
    <x v="2"/>
    <x v="12"/>
    <n v="11"/>
    <x v="1"/>
    <n v="21973"/>
    <n v="2500"/>
    <s v="Petrol"/>
    <x v="495"/>
    <x v="0"/>
    <x v="18"/>
    <x v="2"/>
    <x v="4"/>
  </r>
  <r>
    <n v="622"/>
    <x v="2"/>
    <x v="5"/>
    <n v="14"/>
    <x v="1"/>
    <n v="96757"/>
    <n v="3000"/>
    <s v="Diesel"/>
    <x v="496"/>
    <x v="0"/>
    <x v="103"/>
    <x v="0"/>
    <x v="4"/>
  </r>
  <r>
    <n v="623"/>
    <x v="2"/>
    <x v="7"/>
    <n v="13"/>
    <x v="0"/>
    <n v="65084"/>
    <n v="3000"/>
    <s v="Petrol"/>
    <x v="497"/>
    <x v="0"/>
    <x v="192"/>
    <x v="0"/>
    <x v="4"/>
  </r>
  <r>
    <n v="624"/>
    <x v="2"/>
    <x v="12"/>
    <n v="11"/>
    <x v="1"/>
    <n v="55264"/>
    <n v="3500"/>
    <s v="Petrol"/>
    <x v="498"/>
    <x v="0"/>
    <x v="167"/>
    <x v="2"/>
    <x v="4"/>
  </r>
  <r>
    <n v="625"/>
    <x v="2"/>
    <x v="12"/>
    <n v="11"/>
    <x v="1"/>
    <n v="60837"/>
    <n v="3500"/>
    <s v="Petrol"/>
    <x v="499"/>
    <x v="0"/>
    <x v="4"/>
    <x v="1"/>
    <x v="4"/>
  </r>
  <r>
    <n v="626"/>
    <x v="0"/>
    <x v="3"/>
    <n v="9"/>
    <x v="0"/>
    <n v="47523"/>
    <n v="3500"/>
    <s v="Petrol"/>
    <x v="500"/>
    <x v="0"/>
    <x v="66"/>
    <x v="1"/>
    <x v="4"/>
  </r>
  <r>
    <n v="627"/>
    <x v="1"/>
    <x v="12"/>
    <n v="11"/>
    <x v="0"/>
    <n v="96283"/>
    <n v="2500"/>
    <s v="Petrol"/>
    <x v="501"/>
    <x v="0"/>
    <x v="75"/>
    <x v="0"/>
    <x v="4"/>
  </r>
  <r>
    <n v="628"/>
    <x v="0"/>
    <x v="12"/>
    <n v="11"/>
    <x v="1"/>
    <n v="198938"/>
    <n v="3500"/>
    <s v="Petrol"/>
    <x v="502"/>
    <x v="0"/>
    <x v="59"/>
    <x v="1"/>
    <x v="4"/>
  </r>
  <r>
    <n v="629"/>
    <x v="0"/>
    <x v="10"/>
    <n v="10"/>
    <x v="0"/>
    <n v="44496"/>
    <n v="2600"/>
    <s v="Petrol"/>
    <x v="503"/>
    <x v="0"/>
    <x v="80"/>
    <x v="1"/>
    <x v="4"/>
  </r>
  <r>
    <n v="630"/>
    <x v="1"/>
    <x v="0"/>
    <n v="16"/>
    <x v="0"/>
    <n v="268759"/>
    <n v="2500"/>
    <s v="Petrol"/>
    <x v="504"/>
    <x v="0"/>
    <x v="152"/>
    <x v="0"/>
    <x v="4"/>
  </r>
  <r>
    <n v="631"/>
    <x v="15"/>
    <x v="14"/>
    <n v="5"/>
    <x v="1"/>
    <n v="14405"/>
    <n v="3500"/>
    <s v="Petrol"/>
    <x v="505"/>
    <x v="0"/>
    <x v="119"/>
    <x v="2"/>
    <x v="4"/>
  </r>
  <r>
    <n v="632"/>
    <x v="15"/>
    <x v="2"/>
    <n v="12"/>
    <x v="0"/>
    <n v="262832"/>
    <n v="3500"/>
    <s v="Petrol"/>
    <x v="506"/>
    <x v="0"/>
    <x v="54"/>
    <x v="0"/>
    <x v="4"/>
  </r>
  <r>
    <n v="633"/>
    <x v="17"/>
    <x v="2"/>
    <n v="12"/>
    <x v="0"/>
    <n v="289580"/>
    <n v="3500"/>
    <s v="Petrol"/>
    <x v="507"/>
    <x v="0"/>
    <x v="31"/>
    <x v="1"/>
    <x v="4"/>
  </r>
  <r>
    <n v="634"/>
    <x v="15"/>
    <x v="12"/>
    <n v="11"/>
    <x v="0"/>
    <n v="80400"/>
    <n v="2000"/>
    <s v="Petrol"/>
    <x v="429"/>
    <x v="0"/>
    <x v="65"/>
    <x v="0"/>
    <x v="4"/>
  </r>
  <r>
    <n v="635"/>
    <x v="15"/>
    <x v="12"/>
    <n v="11"/>
    <x v="1"/>
    <n v="290049"/>
    <n v="3500"/>
    <s v="Petrol"/>
    <x v="508"/>
    <x v="0"/>
    <x v="52"/>
    <x v="1"/>
    <x v="4"/>
  </r>
  <r>
    <n v="636"/>
    <x v="4"/>
    <x v="12"/>
    <n v="11"/>
    <x v="1"/>
    <n v="107441"/>
    <n v="3500"/>
    <s v="Petrol"/>
    <x v="509"/>
    <x v="0"/>
    <x v="12"/>
    <x v="0"/>
    <x v="4"/>
  </r>
  <r>
    <n v="637"/>
    <x v="2"/>
    <x v="7"/>
    <n v="13"/>
    <x v="0"/>
    <n v="156987"/>
    <n v="3000"/>
    <s v="Petrol"/>
    <x v="510"/>
    <x v="0"/>
    <x v="91"/>
    <x v="0"/>
    <x v="4"/>
  </r>
  <r>
    <n v="638"/>
    <x v="0"/>
    <x v="9"/>
    <n v="17"/>
    <x v="0"/>
    <n v="120820"/>
    <n v="3500"/>
    <s v="Petrol"/>
    <x v="511"/>
    <x v="0"/>
    <x v="0"/>
    <x v="0"/>
    <x v="4"/>
  </r>
  <r>
    <n v="639"/>
    <x v="0"/>
    <x v="0"/>
    <n v="16"/>
    <x v="1"/>
    <n v="220902"/>
    <n v="4700"/>
    <s v="Petrol"/>
    <x v="512"/>
    <x v="0"/>
    <x v="50"/>
    <x v="2"/>
    <x v="4"/>
  </r>
  <r>
    <n v="640"/>
    <x v="2"/>
    <x v="5"/>
    <n v="14"/>
    <x v="0"/>
    <n v="103752"/>
    <n v="4700"/>
    <s v="Petrol"/>
    <x v="513"/>
    <x v="0"/>
    <x v="54"/>
    <x v="0"/>
    <x v="4"/>
  </r>
  <r>
    <n v="641"/>
    <x v="4"/>
    <x v="5"/>
    <n v="14"/>
    <x v="0"/>
    <n v="37846"/>
    <n v="4700"/>
    <s v="Petrol"/>
    <x v="514"/>
    <x v="0"/>
    <x v="106"/>
    <x v="2"/>
    <x v="4"/>
  </r>
  <r>
    <n v="642"/>
    <x v="1"/>
    <x v="13"/>
    <n v="19"/>
    <x v="0"/>
    <n v="84195"/>
    <n v="4700"/>
    <s v="Petrol"/>
    <x v="515"/>
    <x v="0"/>
    <x v="89"/>
    <x v="0"/>
    <x v="4"/>
  </r>
  <r>
    <n v="643"/>
    <x v="0"/>
    <x v="1"/>
    <n v="15"/>
    <x v="1"/>
    <n v="94447"/>
    <n v="24"/>
    <s v="Petrol"/>
    <x v="516"/>
    <x v="0"/>
    <x v="136"/>
    <x v="0"/>
    <x v="4"/>
  </r>
  <r>
    <n v="644"/>
    <x v="7"/>
    <x v="7"/>
    <n v="13"/>
    <x v="1"/>
    <n v="284441"/>
    <n v="3500"/>
    <s v="Petrol"/>
    <x v="517"/>
    <x v="0"/>
    <x v="193"/>
    <x v="1"/>
    <x v="4"/>
  </r>
  <r>
    <n v="645"/>
    <x v="18"/>
    <x v="2"/>
    <n v="12"/>
    <x v="0"/>
    <n v="219042"/>
    <n v="2000"/>
    <s v="Petrol"/>
    <x v="518"/>
    <x v="0"/>
    <x v="194"/>
    <x v="0"/>
    <x v="4"/>
  </r>
  <r>
    <n v="646"/>
    <x v="15"/>
    <x v="10"/>
    <n v="10"/>
    <x v="0"/>
    <n v="220846"/>
    <n v="3500"/>
    <s v="Petrol"/>
    <x v="519"/>
    <x v="0"/>
    <x v="52"/>
    <x v="1"/>
    <x v="4"/>
  </r>
  <r>
    <n v="647"/>
    <x v="0"/>
    <x v="0"/>
    <n v="16"/>
    <x v="1"/>
    <n v="16479"/>
    <n v="3500"/>
    <s v="Petrol"/>
    <x v="520"/>
    <x v="0"/>
    <x v="136"/>
    <x v="0"/>
    <x v="4"/>
  </r>
  <r>
    <n v="648"/>
    <x v="2"/>
    <x v="5"/>
    <n v="14"/>
    <x v="1"/>
    <n v="144066"/>
    <n v="3500"/>
    <s v="Petrol"/>
    <x v="521"/>
    <x v="0"/>
    <x v="87"/>
    <x v="0"/>
    <x v="4"/>
  </r>
  <r>
    <n v="649"/>
    <x v="15"/>
    <x v="12"/>
    <n v="11"/>
    <x v="0"/>
    <n v="108572"/>
    <n v="3500"/>
    <s v="Petrol"/>
    <x v="522"/>
    <x v="0"/>
    <x v="87"/>
    <x v="0"/>
    <x v="4"/>
  </r>
  <r>
    <n v="650"/>
    <x v="2"/>
    <x v="0"/>
    <n v="16"/>
    <x v="0"/>
    <n v="239582"/>
    <n v="3500"/>
    <s v="Petrol"/>
    <x v="523"/>
    <x v="0"/>
    <x v="195"/>
    <x v="0"/>
    <x v="4"/>
  </r>
  <r>
    <n v="651"/>
    <x v="0"/>
    <x v="1"/>
    <n v="15"/>
    <x v="0"/>
    <n v="165146"/>
    <n v="4000"/>
    <s v="Petrol"/>
    <x v="524"/>
    <x v="0"/>
    <x v="70"/>
    <x v="1"/>
    <x v="4"/>
  </r>
  <r>
    <n v="652"/>
    <x v="2"/>
    <x v="5"/>
    <n v="14"/>
    <x v="0"/>
    <n v="159366"/>
    <n v="3500"/>
    <s v="Petrol"/>
    <x v="525"/>
    <x v="0"/>
    <x v="89"/>
    <x v="0"/>
    <x v="4"/>
  </r>
  <r>
    <n v="653"/>
    <x v="0"/>
    <x v="0"/>
    <n v="16"/>
    <x v="0"/>
    <n v="140882"/>
    <n v="2700"/>
    <s v="Petrol"/>
    <x v="526"/>
    <x v="0"/>
    <x v="99"/>
    <x v="1"/>
    <x v="4"/>
  </r>
  <r>
    <n v="654"/>
    <x v="0"/>
    <x v="2"/>
    <n v="12"/>
    <x v="0"/>
    <n v="129896"/>
    <n v="3500"/>
    <s v="Petrol"/>
    <x v="527"/>
    <x v="0"/>
    <x v="89"/>
    <x v="0"/>
    <x v="4"/>
  </r>
  <r>
    <n v="655"/>
    <x v="0"/>
    <x v="0"/>
    <n v="16"/>
    <x v="1"/>
    <n v="141956"/>
    <n v="2400"/>
    <s v="Petrol"/>
    <x v="528"/>
    <x v="0"/>
    <x v="196"/>
    <x v="0"/>
    <x v="4"/>
  </r>
  <r>
    <n v="656"/>
    <x v="0"/>
    <x v="0"/>
    <n v="16"/>
    <x v="1"/>
    <n v="153624"/>
    <n v="2400"/>
    <s v="Petrol"/>
    <x v="529"/>
    <x v="0"/>
    <x v="157"/>
    <x v="0"/>
    <x v="4"/>
  </r>
  <r>
    <n v="657"/>
    <x v="0"/>
    <x v="2"/>
    <n v="12"/>
    <x v="0"/>
    <n v="109174"/>
    <n v="3500"/>
    <s v="Petrol"/>
    <x v="530"/>
    <x v="0"/>
    <x v="74"/>
    <x v="0"/>
    <x v="4"/>
  </r>
  <r>
    <n v="658"/>
    <x v="1"/>
    <x v="1"/>
    <n v="15"/>
    <x v="0"/>
    <n v="169887"/>
    <n v="3500"/>
    <s v="Petrol"/>
    <x v="531"/>
    <x v="0"/>
    <x v="62"/>
    <x v="0"/>
    <x v="4"/>
  </r>
  <r>
    <n v="659"/>
    <x v="1"/>
    <x v="7"/>
    <n v="13"/>
    <x v="1"/>
    <n v="91604"/>
    <n v="3500"/>
    <s v="Petrol"/>
    <x v="532"/>
    <x v="0"/>
    <x v="197"/>
    <x v="1"/>
    <x v="4"/>
  </r>
  <r>
    <n v="660"/>
    <x v="0"/>
    <x v="0"/>
    <n v="16"/>
    <x v="1"/>
    <n v="16479"/>
    <n v="3500"/>
    <s v="Petrol"/>
    <x v="520"/>
    <x v="0"/>
    <x v="136"/>
    <x v="0"/>
    <x v="4"/>
  </r>
  <r>
    <n v="661"/>
    <x v="1"/>
    <x v="15"/>
    <n v="18"/>
    <x v="0"/>
    <n v="67744"/>
    <n v="4700"/>
    <s v="Petrol"/>
    <x v="533"/>
    <x v="0"/>
    <x v="86"/>
    <x v="0"/>
    <x v="4"/>
  </r>
  <r>
    <n v="662"/>
    <x v="2"/>
    <x v="7"/>
    <n v="13"/>
    <x v="0"/>
    <n v="33789"/>
    <n v="30"/>
    <s v="Petrol"/>
    <x v="462"/>
    <x v="0"/>
    <x v="52"/>
    <x v="1"/>
    <x v="4"/>
  </r>
  <r>
    <n v="663"/>
    <x v="15"/>
    <x v="2"/>
    <n v="12"/>
    <x v="0"/>
    <n v="262832"/>
    <n v="3500"/>
    <s v="Petrol"/>
    <x v="506"/>
    <x v="0"/>
    <x v="54"/>
    <x v="0"/>
    <x v="4"/>
  </r>
  <r>
    <n v="664"/>
    <x v="1"/>
    <x v="9"/>
    <n v="17"/>
    <x v="0"/>
    <n v="130145"/>
    <n v="4700"/>
    <s v="Petrol"/>
    <x v="476"/>
    <x v="0"/>
    <x v="157"/>
    <x v="0"/>
    <x v="4"/>
  </r>
  <r>
    <n v="665"/>
    <x v="4"/>
    <x v="9"/>
    <n v="17"/>
    <x v="1"/>
    <n v="212485"/>
    <n v="4400"/>
    <s v="Petrol"/>
    <x v="534"/>
    <x v="0"/>
    <x v="59"/>
    <x v="1"/>
    <x v="4"/>
  </r>
  <r>
    <n v="666"/>
    <x v="15"/>
    <x v="14"/>
    <n v="5"/>
    <x v="1"/>
    <n v="14405"/>
    <n v="3500"/>
    <s v="Petrol"/>
    <x v="505"/>
    <x v="0"/>
    <x v="119"/>
    <x v="2"/>
    <x v="4"/>
  </r>
  <r>
    <n v="667"/>
    <x v="15"/>
    <x v="10"/>
    <n v="10"/>
    <x v="0"/>
    <n v="88432"/>
    <n v="2000"/>
    <s v="Petrol"/>
    <x v="454"/>
    <x v="0"/>
    <x v="62"/>
    <x v="0"/>
    <x v="4"/>
  </r>
  <r>
    <n v="668"/>
    <x v="0"/>
    <x v="7"/>
    <n v="13"/>
    <x v="1"/>
    <n v="138462"/>
    <n v="2500"/>
    <s v="Petrol"/>
    <x v="535"/>
    <x v="0"/>
    <x v="86"/>
    <x v="0"/>
    <x v="4"/>
  </r>
  <r>
    <n v="669"/>
    <x v="1"/>
    <x v="1"/>
    <n v="15"/>
    <x v="0"/>
    <n v="124886"/>
    <n v="3500"/>
    <s v="Petrol"/>
    <x v="536"/>
    <x v="0"/>
    <x v="86"/>
    <x v="0"/>
    <x v="4"/>
  </r>
  <r>
    <n v="670"/>
    <x v="1"/>
    <x v="7"/>
    <n v="13"/>
    <x v="0"/>
    <n v="310442"/>
    <n v="3400"/>
    <s v="Petrol"/>
    <x v="537"/>
    <x v="0"/>
    <x v="113"/>
    <x v="1"/>
    <x v="4"/>
  </r>
  <r>
    <n v="671"/>
    <x v="0"/>
    <x v="0"/>
    <n v="16"/>
    <x v="1"/>
    <n v="172580"/>
    <n v="2400"/>
    <s v="Petrol"/>
    <x v="538"/>
    <x v="0"/>
    <x v="137"/>
    <x v="0"/>
    <x v="4"/>
  </r>
  <r>
    <n v="672"/>
    <x v="15"/>
    <x v="0"/>
    <n v="16"/>
    <x v="1"/>
    <n v="147372"/>
    <n v="2400"/>
    <s v="Petrol"/>
    <x v="539"/>
    <x v="0"/>
    <x v="178"/>
    <x v="0"/>
    <x v="4"/>
  </r>
  <r>
    <n v="673"/>
    <x v="0"/>
    <x v="13"/>
    <n v="19"/>
    <x v="1"/>
    <n v="387265"/>
    <n v="3500"/>
    <s v="Petrol"/>
    <x v="540"/>
    <x v="0"/>
    <x v="136"/>
    <x v="0"/>
    <x v="4"/>
  </r>
  <r>
    <n v="674"/>
    <x v="0"/>
    <x v="12"/>
    <n v="11"/>
    <x v="0"/>
    <n v="162229"/>
    <n v="2700"/>
    <s v="Petrol"/>
    <x v="487"/>
    <x v="0"/>
    <x v="96"/>
    <x v="2"/>
    <x v="4"/>
  </r>
  <r>
    <n v="675"/>
    <x v="0"/>
    <x v="13"/>
    <n v="19"/>
    <x v="1"/>
    <n v="2671736"/>
    <n v="2400"/>
    <s v="Petrol"/>
    <x v="541"/>
    <x v="0"/>
    <x v="89"/>
    <x v="0"/>
    <x v="4"/>
  </r>
  <r>
    <n v="676"/>
    <x v="2"/>
    <x v="12"/>
    <n v="11"/>
    <x v="0"/>
    <n v="176123"/>
    <n v="4600"/>
    <s v="Petrol"/>
    <x v="542"/>
    <x v="0"/>
    <x v="143"/>
    <x v="1"/>
    <x v="4"/>
  </r>
  <r>
    <n v="677"/>
    <x v="0"/>
    <x v="12"/>
    <n v="11"/>
    <x v="0"/>
    <n v="68028"/>
    <n v="2500"/>
    <s v="Petrol"/>
    <x v="543"/>
    <x v="0"/>
    <x v="86"/>
    <x v="0"/>
    <x v="4"/>
  </r>
  <r>
    <n v="678"/>
    <x v="7"/>
    <x v="7"/>
    <n v="13"/>
    <x v="1"/>
    <n v="205258"/>
    <n v="3500"/>
    <s v="Petrol"/>
    <x v="544"/>
    <x v="0"/>
    <x v="65"/>
    <x v="0"/>
    <x v="4"/>
  </r>
  <r>
    <n v="679"/>
    <x v="16"/>
    <x v="7"/>
    <n v="13"/>
    <x v="1"/>
    <n v="55388"/>
    <n v="3500"/>
    <s v="Petrol"/>
    <x v="458"/>
    <x v="0"/>
    <x v="186"/>
    <x v="0"/>
    <x v="4"/>
  </r>
  <r>
    <n v="680"/>
    <x v="4"/>
    <x v="7"/>
    <n v="13"/>
    <x v="1"/>
    <n v="37846"/>
    <n v="3500"/>
    <s v="Petrol"/>
    <x v="514"/>
    <x v="0"/>
    <x v="106"/>
    <x v="2"/>
    <x v="4"/>
  </r>
  <r>
    <n v="681"/>
    <x v="4"/>
    <x v="6"/>
    <n v="6"/>
    <x v="1"/>
    <n v="87589"/>
    <n v="3000"/>
    <s v="Petrol"/>
    <x v="545"/>
    <x v="0"/>
    <x v="198"/>
    <x v="3"/>
    <x v="4"/>
  </r>
  <r>
    <n v="682"/>
    <x v="7"/>
    <x v="7"/>
    <n v="13"/>
    <x v="1"/>
    <n v="370878"/>
    <n v="3700"/>
    <s v="Petrol"/>
    <x v="457"/>
    <x v="0"/>
    <x v="145"/>
    <x v="0"/>
    <x v="4"/>
  </r>
  <r>
    <n v="683"/>
    <x v="1"/>
    <x v="1"/>
    <n v="15"/>
    <x v="0"/>
    <n v="169887"/>
    <n v="3500"/>
    <s v="Petrol"/>
    <x v="531"/>
    <x v="0"/>
    <x v="62"/>
    <x v="0"/>
    <x v="4"/>
  </r>
  <r>
    <n v="684"/>
    <x v="1"/>
    <x v="12"/>
    <n v="11"/>
    <x v="0"/>
    <n v="96283"/>
    <n v="2500"/>
    <s v="Petrol"/>
    <x v="501"/>
    <x v="0"/>
    <x v="75"/>
    <x v="0"/>
    <x v="4"/>
  </r>
  <r>
    <n v="685"/>
    <x v="0"/>
    <x v="10"/>
    <n v="10"/>
    <x v="0"/>
    <n v="44496"/>
    <n v="2600"/>
    <s v="Petrol"/>
    <x v="503"/>
    <x v="0"/>
    <x v="80"/>
    <x v="1"/>
    <x v="4"/>
  </r>
  <r>
    <n v="686"/>
    <x v="0"/>
    <x v="0"/>
    <n v="16"/>
    <x v="1"/>
    <n v="220902"/>
    <n v="4700"/>
    <s v="Petrol"/>
    <x v="512"/>
    <x v="0"/>
    <x v="50"/>
    <x v="2"/>
    <x v="4"/>
  </r>
  <r>
    <n v="687"/>
    <x v="0"/>
    <x v="3"/>
    <n v="9"/>
    <x v="0"/>
    <n v="47523"/>
    <n v="3500"/>
    <s v="Petrol"/>
    <x v="500"/>
    <x v="0"/>
    <x v="66"/>
    <x v="1"/>
    <x v="4"/>
  </r>
  <r>
    <n v="688"/>
    <x v="2"/>
    <x v="5"/>
    <n v="14"/>
    <x v="0"/>
    <n v="159366"/>
    <n v="3500"/>
    <s v="Petrol"/>
    <x v="525"/>
    <x v="0"/>
    <x v="89"/>
    <x v="0"/>
    <x v="4"/>
  </r>
  <r>
    <n v="689"/>
    <x v="2"/>
    <x v="5"/>
    <n v="14"/>
    <x v="1"/>
    <n v="96757"/>
    <n v="3000"/>
    <s v="Diesel"/>
    <x v="496"/>
    <x v="0"/>
    <x v="103"/>
    <x v="0"/>
    <x v="4"/>
  </r>
  <r>
    <n v="690"/>
    <x v="0"/>
    <x v="2"/>
    <n v="12"/>
    <x v="0"/>
    <n v="90000"/>
    <n v="3500"/>
    <s v="Petrol"/>
    <x v="546"/>
    <x v="0"/>
    <x v="78"/>
    <x v="1"/>
    <x v="4"/>
  </r>
  <r>
    <n v="691"/>
    <x v="15"/>
    <x v="2"/>
    <n v="12"/>
    <x v="0"/>
    <n v="147372"/>
    <n v="3500"/>
    <s v="Petrol"/>
    <x v="539"/>
    <x v="0"/>
    <x v="178"/>
    <x v="0"/>
    <x v="4"/>
  </r>
  <r>
    <n v="692"/>
    <x v="7"/>
    <x v="7"/>
    <n v="13"/>
    <x v="1"/>
    <n v="205258"/>
    <n v="3500"/>
    <s v="Petrol"/>
    <x v="544"/>
    <x v="0"/>
    <x v="65"/>
    <x v="0"/>
    <x v="4"/>
  </r>
  <r>
    <n v="693"/>
    <x v="0"/>
    <x v="5"/>
    <n v="14"/>
    <x v="1"/>
    <n v="209830"/>
    <n v="2700"/>
    <s v="Petrol"/>
    <x v="547"/>
    <x v="0"/>
    <x v="184"/>
    <x v="1"/>
    <x v="4"/>
  </r>
  <r>
    <n v="694"/>
    <x v="4"/>
    <x v="12"/>
    <n v="11"/>
    <x v="0"/>
    <n v="21632"/>
    <n v="2000"/>
    <s v="Petrol"/>
    <x v="548"/>
    <x v="0"/>
    <x v="59"/>
    <x v="1"/>
    <x v="4"/>
  </r>
  <r>
    <n v="695"/>
    <x v="4"/>
    <x v="9"/>
    <n v="17"/>
    <x v="1"/>
    <n v="212485"/>
    <n v="4400"/>
    <s v="Petrol"/>
    <x v="534"/>
    <x v="0"/>
    <x v="59"/>
    <x v="1"/>
    <x v="4"/>
  </r>
  <r>
    <n v="696"/>
    <x v="0"/>
    <x v="3"/>
    <n v="9"/>
    <x v="0"/>
    <n v="48858"/>
    <n v="3500"/>
    <s v="Petrol"/>
    <x v="549"/>
    <x v="0"/>
    <x v="80"/>
    <x v="1"/>
    <x v="4"/>
  </r>
  <r>
    <n v="697"/>
    <x v="1"/>
    <x v="0"/>
    <n v="16"/>
    <x v="1"/>
    <n v="49407"/>
    <n v="3600"/>
    <s v="Petrol"/>
    <x v="550"/>
    <x v="0"/>
    <x v="149"/>
    <x v="0"/>
    <x v="4"/>
  </r>
  <r>
    <n v="698"/>
    <x v="0"/>
    <x v="7"/>
    <n v="13"/>
    <x v="1"/>
    <n v="446982"/>
    <n v="2500"/>
    <s v="Petrol"/>
    <x v="551"/>
    <x v="0"/>
    <x v="136"/>
    <x v="0"/>
    <x v="4"/>
  </r>
  <r>
    <n v="699"/>
    <x v="2"/>
    <x v="1"/>
    <n v="15"/>
    <x v="0"/>
    <n v="283739"/>
    <n v="3500"/>
    <s v="Petrol"/>
    <x v="552"/>
    <x v="0"/>
    <x v="157"/>
    <x v="0"/>
    <x v="4"/>
  </r>
  <r>
    <n v="700"/>
    <x v="4"/>
    <x v="10"/>
    <n v="10"/>
    <x v="0"/>
    <n v="52502"/>
    <n v="5000"/>
    <s v="Petrol"/>
    <x v="553"/>
    <x v="0"/>
    <x v="58"/>
    <x v="2"/>
    <x v="4"/>
  </r>
  <r>
    <n v="701"/>
    <x v="2"/>
    <x v="7"/>
    <n v="13"/>
    <x v="0"/>
    <n v="236078"/>
    <n v="30"/>
    <s v="Petrol"/>
    <x v="554"/>
    <x v="0"/>
    <x v="75"/>
    <x v="0"/>
    <x v="4"/>
  </r>
  <r>
    <n v="702"/>
    <x v="0"/>
    <x v="2"/>
    <n v="12"/>
    <x v="1"/>
    <n v="95182"/>
    <n v="2400"/>
    <s v="Petrol"/>
    <x v="555"/>
    <x v="0"/>
    <x v="137"/>
    <x v="0"/>
    <x v="4"/>
  </r>
  <r>
    <n v="703"/>
    <x v="12"/>
    <x v="2"/>
    <n v="12"/>
    <x v="1"/>
    <n v="18245"/>
    <n v="2400"/>
    <s v="Petrol"/>
    <x v="556"/>
    <x v="0"/>
    <x v="199"/>
    <x v="2"/>
    <x v="4"/>
  </r>
  <r>
    <n v="704"/>
    <x v="2"/>
    <x v="2"/>
    <n v="12"/>
    <x v="1"/>
    <n v="76857"/>
    <n v="2400"/>
    <s v="Petrol"/>
    <x v="557"/>
    <x v="0"/>
    <x v="200"/>
    <x v="1"/>
    <x v="4"/>
  </r>
  <r>
    <n v="705"/>
    <x v="1"/>
    <x v="7"/>
    <n v="13"/>
    <x v="0"/>
    <n v="58108"/>
    <n v="3500"/>
    <s v="Petrol"/>
    <x v="558"/>
    <x v="0"/>
    <x v="26"/>
    <x v="0"/>
    <x v="4"/>
  </r>
  <r>
    <n v="706"/>
    <x v="1"/>
    <x v="7"/>
    <n v="13"/>
    <x v="0"/>
    <n v="133201"/>
    <n v="3500"/>
    <s v="Petrol"/>
    <x v="559"/>
    <x v="0"/>
    <x v="40"/>
    <x v="0"/>
    <x v="4"/>
  </r>
  <r>
    <n v="707"/>
    <x v="0"/>
    <x v="0"/>
    <n v="16"/>
    <x v="1"/>
    <n v="121015"/>
    <n v="2400"/>
    <s v="Petrol"/>
    <x v="560"/>
    <x v="0"/>
    <x v="91"/>
    <x v="0"/>
    <x v="4"/>
  </r>
  <r>
    <n v="708"/>
    <x v="2"/>
    <x v="0"/>
    <n v="16"/>
    <x v="1"/>
    <n v="76857"/>
    <n v="2400"/>
    <s v="Petrol"/>
    <x v="557"/>
    <x v="0"/>
    <x v="200"/>
    <x v="1"/>
    <x v="4"/>
  </r>
  <r>
    <n v="709"/>
    <x v="12"/>
    <x v="0"/>
    <n v="16"/>
    <x v="1"/>
    <n v="18245"/>
    <n v="2400"/>
    <s v="Petrol"/>
    <x v="556"/>
    <x v="0"/>
    <x v="199"/>
    <x v="2"/>
    <x v="4"/>
  </r>
  <r>
    <n v="710"/>
    <x v="0"/>
    <x v="0"/>
    <n v="16"/>
    <x v="1"/>
    <n v="178364"/>
    <n v="3300"/>
    <s v="Petrol"/>
    <x v="561"/>
    <x v="0"/>
    <x v="62"/>
    <x v="0"/>
    <x v="4"/>
  </r>
  <r>
    <n v="711"/>
    <x v="1"/>
    <x v="1"/>
    <n v="15"/>
    <x v="1"/>
    <n v="264214"/>
    <n v="4700"/>
    <s v="Petrol"/>
    <x v="562"/>
    <x v="0"/>
    <x v="37"/>
    <x v="1"/>
    <x v="4"/>
  </r>
  <r>
    <n v="712"/>
    <x v="2"/>
    <x v="5"/>
    <n v="14"/>
    <x v="1"/>
    <n v="144066"/>
    <n v="3500"/>
    <s v="Petrol"/>
    <x v="521"/>
    <x v="0"/>
    <x v="87"/>
    <x v="0"/>
    <x v="4"/>
  </r>
  <r>
    <n v="713"/>
    <x v="0"/>
    <x v="2"/>
    <n v="12"/>
    <x v="1"/>
    <n v="95182"/>
    <n v="2400"/>
    <s v="Petrol"/>
    <x v="555"/>
    <x v="0"/>
    <x v="137"/>
    <x v="0"/>
    <x v="4"/>
  </r>
  <r>
    <n v="714"/>
    <x v="1"/>
    <x v="1"/>
    <n v="15"/>
    <x v="0"/>
    <n v="64129"/>
    <n v="4600"/>
    <s v="Petrol"/>
    <x v="468"/>
    <x v="0"/>
    <x v="136"/>
    <x v="0"/>
    <x v="4"/>
  </r>
  <r>
    <n v="715"/>
    <x v="0"/>
    <x v="7"/>
    <n v="13"/>
    <x v="1"/>
    <n v="82855"/>
    <n v="2500"/>
    <s v="Petrol"/>
    <x v="563"/>
    <x v="0"/>
    <x v="86"/>
    <x v="0"/>
    <x v="4"/>
  </r>
  <r>
    <n v="716"/>
    <x v="0"/>
    <x v="2"/>
    <n v="12"/>
    <x v="0"/>
    <n v="109174"/>
    <n v="3500"/>
    <s v="Petrol"/>
    <x v="530"/>
    <x v="0"/>
    <x v="74"/>
    <x v="0"/>
    <x v="4"/>
  </r>
  <r>
    <n v="717"/>
    <x v="0"/>
    <x v="10"/>
    <n v="10"/>
    <x v="0"/>
    <n v="76097"/>
    <n v="2400"/>
    <s v="Petrol"/>
    <x v="564"/>
    <x v="0"/>
    <x v="117"/>
    <x v="1"/>
    <x v="4"/>
  </r>
  <r>
    <n v="718"/>
    <x v="2"/>
    <x v="7"/>
    <n v="13"/>
    <x v="0"/>
    <n v="131203"/>
    <n v="3000"/>
    <s v="Petrol"/>
    <x v="565"/>
    <x v="0"/>
    <x v="82"/>
    <x v="0"/>
    <x v="4"/>
  </r>
  <r>
    <n v="719"/>
    <x v="2"/>
    <x v="1"/>
    <n v="15"/>
    <x v="0"/>
    <n v="91566"/>
    <n v="3500"/>
    <s v="Petrol"/>
    <x v="566"/>
    <x v="0"/>
    <x v="62"/>
    <x v="0"/>
    <x v="4"/>
  </r>
  <r>
    <n v="720"/>
    <x v="0"/>
    <x v="3"/>
    <n v="9"/>
    <x v="0"/>
    <n v="48858"/>
    <n v="3500"/>
    <s v="Petrol"/>
    <x v="549"/>
    <x v="0"/>
    <x v="80"/>
    <x v="1"/>
    <x v="4"/>
  </r>
  <r>
    <n v="721"/>
    <x v="1"/>
    <x v="7"/>
    <n v="13"/>
    <x v="1"/>
    <n v="91604"/>
    <n v="3500"/>
    <s v="Petrol"/>
    <x v="532"/>
    <x v="0"/>
    <x v="197"/>
    <x v="1"/>
    <x v="4"/>
  </r>
  <r>
    <n v="722"/>
    <x v="1"/>
    <x v="2"/>
    <n v="12"/>
    <x v="0"/>
    <n v="222718"/>
    <n v="3500"/>
    <s v="Petrol"/>
    <x v="567"/>
    <x v="0"/>
    <x v="201"/>
    <x v="0"/>
    <x v="4"/>
  </r>
  <r>
    <n v="723"/>
    <x v="4"/>
    <x v="10"/>
    <n v="10"/>
    <x v="0"/>
    <n v="52502"/>
    <n v="5000"/>
    <s v="Petrol"/>
    <x v="553"/>
    <x v="0"/>
    <x v="58"/>
    <x v="2"/>
    <x v="4"/>
  </r>
  <r>
    <n v="724"/>
    <x v="0"/>
    <x v="8"/>
    <n v="8"/>
    <x v="0"/>
    <n v="13022"/>
    <n v="1800"/>
    <s v="Petrol"/>
    <x v="568"/>
    <x v="0"/>
    <x v="80"/>
    <x v="1"/>
    <x v="4"/>
  </r>
  <r>
    <n v="725"/>
    <x v="2"/>
    <x v="5"/>
    <n v="14"/>
    <x v="0"/>
    <n v="103752"/>
    <n v="4700"/>
    <s v="Petrol"/>
    <x v="513"/>
    <x v="0"/>
    <x v="54"/>
    <x v="0"/>
    <x v="4"/>
  </r>
  <r>
    <n v="726"/>
    <x v="2"/>
    <x v="5"/>
    <n v="14"/>
    <x v="0"/>
    <n v="102669"/>
    <n v="4700"/>
    <s v="Petrol"/>
    <x v="569"/>
    <x v="0"/>
    <x v="9"/>
    <x v="1"/>
    <x v="4"/>
  </r>
  <r>
    <n v="727"/>
    <x v="0"/>
    <x v="2"/>
    <n v="12"/>
    <x v="0"/>
    <n v="212752"/>
    <n v="3500"/>
    <s v="Petrol"/>
    <x v="570"/>
    <x v="0"/>
    <x v="86"/>
    <x v="0"/>
    <x v="4"/>
  </r>
  <r>
    <n v="728"/>
    <x v="0"/>
    <x v="10"/>
    <n v="10"/>
    <x v="0"/>
    <n v="192609"/>
    <n v="3500"/>
    <s v="Petrol"/>
    <x v="571"/>
    <x v="0"/>
    <x v="99"/>
    <x v="1"/>
    <x v="4"/>
  </r>
  <r>
    <n v="729"/>
    <x v="4"/>
    <x v="0"/>
    <n v="16"/>
    <x v="0"/>
    <n v="117254"/>
    <n v="4400"/>
    <s v="Petrol"/>
    <x v="572"/>
    <x v="0"/>
    <x v="2"/>
    <x v="0"/>
    <x v="4"/>
  </r>
  <r>
    <n v="730"/>
    <x v="0"/>
    <x v="2"/>
    <n v="12"/>
    <x v="0"/>
    <n v="129896"/>
    <n v="3500"/>
    <s v="Petrol"/>
    <x v="527"/>
    <x v="0"/>
    <x v="89"/>
    <x v="0"/>
    <x v="4"/>
  </r>
  <r>
    <n v="731"/>
    <x v="0"/>
    <x v="9"/>
    <n v="17"/>
    <x v="1"/>
    <n v="230373"/>
    <n v="3500"/>
    <s v="Petrol"/>
    <x v="573"/>
    <x v="0"/>
    <x v="65"/>
    <x v="0"/>
    <x v="4"/>
  </r>
  <r>
    <n v="732"/>
    <x v="15"/>
    <x v="13"/>
    <n v="19"/>
    <x v="1"/>
    <n v="322143"/>
    <n v="5400"/>
    <s v="Petrol"/>
    <x v="574"/>
    <x v="0"/>
    <x v="44"/>
    <x v="0"/>
    <x v="4"/>
  </r>
  <r>
    <n v="733"/>
    <x v="1"/>
    <x v="0"/>
    <n v="16"/>
    <x v="1"/>
    <n v="298814"/>
    <n v="3500"/>
    <s v="Petrol"/>
    <x v="575"/>
    <x v="0"/>
    <x v="202"/>
    <x v="1"/>
    <x v="4"/>
  </r>
  <r>
    <n v="734"/>
    <x v="0"/>
    <x v="12"/>
    <n v="11"/>
    <x v="0"/>
    <n v="67067"/>
    <n v="2500"/>
    <s v="Petrol"/>
    <x v="576"/>
    <x v="0"/>
    <x v="26"/>
    <x v="0"/>
    <x v="4"/>
  </r>
  <r>
    <n v="735"/>
    <x v="0"/>
    <x v="1"/>
    <n v="15"/>
    <x v="1"/>
    <n v="94447"/>
    <n v="24"/>
    <s v="Petrol"/>
    <x v="516"/>
    <x v="0"/>
    <x v="136"/>
    <x v="0"/>
    <x v="4"/>
  </r>
  <r>
    <n v="736"/>
    <x v="2"/>
    <x v="8"/>
    <n v="8"/>
    <x v="0"/>
    <n v="138572"/>
    <n v="2000"/>
    <s v="Petrol"/>
    <x v="577"/>
    <x v="0"/>
    <x v="203"/>
    <x v="1"/>
    <x v="4"/>
  </r>
  <r>
    <n v="737"/>
    <x v="0"/>
    <x v="15"/>
    <n v="18"/>
    <x v="1"/>
    <n v="120624"/>
    <n v="3300"/>
    <s v="Petrol"/>
    <x v="578"/>
    <x v="0"/>
    <x v="65"/>
    <x v="0"/>
    <x v="4"/>
  </r>
  <r>
    <n v="738"/>
    <x v="15"/>
    <x v="10"/>
    <n v="10"/>
    <x v="0"/>
    <n v="153535"/>
    <n v="20"/>
    <s v="Petrol"/>
    <x v="579"/>
    <x v="0"/>
    <x v="2"/>
    <x v="0"/>
    <x v="4"/>
  </r>
  <r>
    <n v="739"/>
    <x v="0"/>
    <x v="12"/>
    <n v="11"/>
    <x v="0"/>
    <n v="145137"/>
    <n v="2500"/>
    <s v="Petrol"/>
    <x v="580"/>
    <x v="1"/>
    <x v="204"/>
    <x v="1"/>
    <x v="4"/>
  </r>
  <r>
    <n v="740"/>
    <x v="1"/>
    <x v="13"/>
    <n v="19"/>
    <x v="0"/>
    <n v="163903"/>
    <n v="3300"/>
    <s v="Petrol"/>
    <x v="581"/>
    <x v="0"/>
    <x v="108"/>
    <x v="0"/>
    <x v="4"/>
  </r>
  <r>
    <n v="741"/>
    <x v="2"/>
    <x v="5"/>
    <n v="14"/>
    <x v="0"/>
    <n v="153109"/>
    <n v="5500"/>
    <s v="Petrol"/>
    <x v="582"/>
    <x v="0"/>
    <x v="205"/>
    <x v="0"/>
    <x v="4"/>
  </r>
  <r>
    <n v="742"/>
    <x v="15"/>
    <x v="10"/>
    <n v="10"/>
    <x v="0"/>
    <n v="88734"/>
    <n v="3500"/>
    <s v="Petrol"/>
    <x v="583"/>
    <x v="0"/>
    <x v="166"/>
    <x v="1"/>
    <x v="4"/>
  </r>
  <r>
    <n v="743"/>
    <x v="2"/>
    <x v="5"/>
    <n v="14"/>
    <x v="0"/>
    <n v="193057"/>
    <n v="3500"/>
    <s v="Petrol"/>
    <x v="584"/>
    <x v="0"/>
    <x v="206"/>
    <x v="1"/>
    <x v="4"/>
  </r>
  <r>
    <n v="744"/>
    <x v="15"/>
    <x v="1"/>
    <n v="15"/>
    <x v="0"/>
    <n v="169315"/>
    <n v="3500"/>
    <s v="Petrol"/>
    <x v="585"/>
    <x v="0"/>
    <x v="94"/>
    <x v="0"/>
    <x v="4"/>
  </r>
  <r>
    <n v="745"/>
    <x v="0"/>
    <x v="10"/>
    <n v="10"/>
    <x v="0"/>
    <n v="106032"/>
    <n v="2700"/>
    <s v="Petrol"/>
    <x v="586"/>
    <x v="0"/>
    <x v="79"/>
    <x v="1"/>
    <x v="4"/>
  </r>
  <r>
    <n v="746"/>
    <x v="2"/>
    <x v="5"/>
    <n v="14"/>
    <x v="1"/>
    <n v="269137"/>
    <n v="3000"/>
    <s v="Petrol"/>
    <x v="587"/>
    <x v="0"/>
    <x v="54"/>
    <x v="0"/>
    <x v="4"/>
  </r>
  <r>
    <n v="747"/>
    <x v="15"/>
    <x v="5"/>
    <n v="14"/>
    <x v="1"/>
    <n v="232683"/>
    <n v="3000"/>
    <s v="Petrol"/>
    <x v="588"/>
    <x v="0"/>
    <x v="19"/>
    <x v="1"/>
    <x v="4"/>
  </r>
  <r>
    <n v="748"/>
    <x v="0"/>
    <x v="10"/>
    <n v="10"/>
    <x v="0"/>
    <n v="76803"/>
    <n v="2700"/>
    <s v="Petrol"/>
    <x v="589"/>
    <x v="0"/>
    <x v="207"/>
    <x v="0"/>
    <x v="4"/>
  </r>
  <r>
    <n v="749"/>
    <x v="0"/>
    <x v="2"/>
    <n v="12"/>
    <x v="0"/>
    <n v="90000"/>
    <n v="3500"/>
    <s v="Petrol"/>
    <x v="546"/>
    <x v="0"/>
    <x v="78"/>
    <x v="1"/>
    <x v="4"/>
  </r>
  <r>
    <n v="750"/>
    <x v="15"/>
    <x v="3"/>
    <n v="9"/>
    <x v="0"/>
    <n v="42095"/>
    <n v="2400"/>
    <s v="Petrol"/>
    <x v="590"/>
    <x v="0"/>
    <x v="70"/>
    <x v="1"/>
    <x v="4"/>
  </r>
  <r>
    <n v="751"/>
    <x v="0"/>
    <x v="12"/>
    <n v="11"/>
    <x v="0"/>
    <n v="145137"/>
    <n v="2500"/>
    <s v="Petrol"/>
    <x v="580"/>
    <x v="1"/>
    <x v="204"/>
    <x v="1"/>
    <x v="4"/>
  </r>
  <r>
    <n v="752"/>
    <x v="0"/>
    <x v="12"/>
    <n v="11"/>
    <x v="0"/>
    <n v="98405"/>
    <n v="2500"/>
    <s v="Petrol"/>
    <x v="591"/>
    <x v="0"/>
    <x v="12"/>
    <x v="0"/>
    <x v="4"/>
  </r>
  <r>
    <n v="753"/>
    <x v="0"/>
    <x v="8"/>
    <n v="8"/>
    <x v="1"/>
    <n v="94222"/>
    <n v="3500"/>
    <s v="Petrol"/>
    <x v="592"/>
    <x v="0"/>
    <x v="164"/>
    <x v="2"/>
    <x v="4"/>
  </r>
  <r>
    <n v="754"/>
    <x v="10"/>
    <x v="15"/>
    <n v="18"/>
    <x v="1"/>
    <n v="222372"/>
    <n v="3200"/>
    <s v="Petrol"/>
    <x v="593"/>
    <x v="0"/>
    <x v="100"/>
    <x v="1"/>
    <x v="4"/>
  </r>
  <r>
    <n v="755"/>
    <x v="2"/>
    <x v="2"/>
    <n v="12"/>
    <x v="0"/>
    <n v="167340"/>
    <n v="3500"/>
    <s v="Petrol"/>
    <x v="594"/>
    <x v="0"/>
    <x v="97"/>
    <x v="2"/>
    <x v="4"/>
  </r>
  <r>
    <n v="756"/>
    <x v="0"/>
    <x v="1"/>
    <n v="15"/>
    <x v="1"/>
    <n v="108226"/>
    <n v="57"/>
    <s v="Petrol"/>
    <x v="595"/>
    <x v="0"/>
    <x v="44"/>
    <x v="0"/>
    <x v="4"/>
  </r>
  <r>
    <n v="757"/>
    <x v="2"/>
    <x v="1"/>
    <n v="15"/>
    <x v="1"/>
    <n v="155764"/>
    <n v="57"/>
    <s v="Petrol"/>
    <x v="596"/>
    <x v="0"/>
    <x v="12"/>
    <x v="0"/>
    <x v="4"/>
  </r>
  <r>
    <n v="758"/>
    <x v="0"/>
    <x v="4"/>
    <n v="7"/>
    <x v="0"/>
    <n v="66489"/>
    <n v="3600"/>
    <s v="Petrol"/>
    <x v="597"/>
    <x v="0"/>
    <x v="113"/>
    <x v="1"/>
    <x v="4"/>
  </r>
  <r>
    <n v="759"/>
    <x v="15"/>
    <x v="1"/>
    <n v="15"/>
    <x v="0"/>
    <n v="169315"/>
    <n v="3500"/>
    <s v="Petrol"/>
    <x v="585"/>
    <x v="0"/>
    <x v="94"/>
    <x v="0"/>
    <x v="4"/>
  </r>
  <r>
    <n v="760"/>
    <x v="0"/>
    <x v="3"/>
    <n v="9"/>
    <x v="0"/>
    <n v="127512"/>
    <n v="2500"/>
    <s v="Petrol"/>
    <x v="598"/>
    <x v="0"/>
    <x v="81"/>
    <x v="0"/>
    <x v="4"/>
  </r>
  <r>
    <n v="761"/>
    <x v="0"/>
    <x v="7"/>
    <n v="13"/>
    <x v="1"/>
    <n v="82855"/>
    <n v="2500"/>
    <s v="Petrol"/>
    <x v="563"/>
    <x v="0"/>
    <x v="86"/>
    <x v="0"/>
    <x v="4"/>
  </r>
  <r>
    <n v="762"/>
    <x v="2"/>
    <x v="12"/>
    <n v="11"/>
    <x v="0"/>
    <n v="176123"/>
    <n v="4600"/>
    <s v="Petrol"/>
    <x v="542"/>
    <x v="0"/>
    <x v="143"/>
    <x v="1"/>
    <x v="4"/>
  </r>
  <r>
    <n v="763"/>
    <x v="1"/>
    <x v="13"/>
    <n v="19"/>
    <x v="0"/>
    <n v="163903"/>
    <n v="3300"/>
    <s v="Petrol"/>
    <x v="581"/>
    <x v="0"/>
    <x v="108"/>
    <x v="0"/>
    <x v="4"/>
  </r>
  <r>
    <n v="764"/>
    <x v="15"/>
    <x v="10"/>
    <n v="10"/>
    <x v="0"/>
    <n v="88734"/>
    <n v="3500"/>
    <s v="Petrol"/>
    <x v="583"/>
    <x v="0"/>
    <x v="166"/>
    <x v="1"/>
    <x v="4"/>
  </r>
  <r>
    <n v="765"/>
    <x v="0"/>
    <x v="12"/>
    <n v="11"/>
    <x v="0"/>
    <n v="27981"/>
    <n v="3500"/>
    <s v="Petrol"/>
    <x v="599"/>
    <x v="0"/>
    <x v="71"/>
    <x v="1"/>
    <x v="4"/>
  </r>
  <r>
    <n v="766"/>
    <x v="2"/>
    <x v="5"/>
    <n v="14"/>
    <x v="0"/>
    <n v="179870"/>
    <n v="3500"/>
    <s v="Petrol"/>
    <x v="600"/>
    <x v="0"/>
    <x v="121"/>
    <x v="0"/>
    <x v="4"/>
  </r>
  <r>
    <n v="767"/>
    <x v="15"/>
    <x v="6"/>
    <n v="6"/>
    <x v="0"/>
    <n v="64052"/>
    <n v="3500"/>
    <s v="Petrol"/>
    <x v="601"/>
    <x v="0"/>
    <x v="107"/>
    <x v="1"/>
    <x v="4"/>
  </r>
  <r>
    <n v="768"/>
    <x v="0"/>
    <x v="2"/>
    <n v="12"/>
    <x v="0"/>
    <n v="76187"/>
    <n v="3500"/>
    <s v="Petrol"/>
    <x v="602"/>
    <x v="0"/>
    <x v="207"/>
    <x v="0"/>
    <x v="4"/>
  </r>
  <r>
    <n v="769"/>
    <x v="2"/>
    <x v="2"/>
    <n v="12"/>
    <x v="0"/>
    <n v="109027"/>
    <n v="3500"/>
    <s v="Petrol"/>
    <x v="603"/>
    <x v="0"/>
    <x v="24"/>
    <x v="0"/>
    <x v="4"/>
  </r>
  <r>
    <n v="770"/>
    <x v="1"/>
    <x v="5"/>
    <n v="14"/>
    <x v="0"/>
    <n v="152653"/>
    <n v="2500"/>
    <s v="Petrol"/>
    <x v="604"/>
    <x v="0"/>
    <x v="86"/>
    <x v="0"/>
    <x v="4"/>
  </r>
  <r>
    <n v="771"/>
    <x v="0"/>
    <x v="10"/>
    <n v="10"/>
    <x v="0"/>
    <n v="142436"/>
    <n v="2500"/>
    <s v="Petrol"/>
    <x v="605"/>
    <x v="0"/>
    <x v="70"/>
    <x v="1"/>
    <x v="4"/>
  </r>
  <r>
    <n v="772"/>
    <x v="0"/>
    <x v="15"/>
    <n v="18"/>
    <x v="1"/>
    <n v="222738"/>
    <n v="3500"/>
    <s v="Petrol"/>
    <x v="606"/>
    <x v="0"/>
    <x v="2"/>
    <x v="0"/>
    <x v="4"/>
  </r>
  <r>
    <n v="773"/>
    <x v="0"/>
    <x v="8"/>
    <n v="8"/>
    <x v="1"/>
    <n v="94222"/>
    <n v="3500"/>
    <s v="Petrol"/>
    <x v="592"/>
    <x v="0"/>
    <x v="164"/>
    <x v="2"/>
    <x v="4"/>
  </r>
  <r>
    <n v="774"/>
    <x v="1"/>
    <x v="9"/>
    <n v="17"/>
    <x v="0"/>
    <n v="88003"/>
    <n v="3300"/>
    <s v="Hybrid"/>
    <x v="607"/>
    <x v="0"/>
    <x v="87"/>
    <x v="0"/>
    <x v="4"/>
  </r>
  <r>
    <n v="775"/>
    <x v="0"/>
    <x v="2"/>
    <n v="12"/>
    <x v="0"/>
    <n v="137851"/>
    <n v="3000"/>
    <s v="Petrol"/>
    <x v="608"/>
    <x v="0"/>
    <x v="208"/>
    <x v="0"/>
    <x v="4"/>
  </r>
  <r>
    <n v="776"/>
    <x v="0"/>
    <x v="5"/>
    <n v="14"/>
    <x v="1"/>
    <n v="113200"/>
    <n v="2400"/>
    <s v="Hybrid"/>
    <x v="609"/>
    <x v="0"/>
    <x v="87"/>
    <x v="0"/>
    <x v="4"/>
  </r>
  <r>
    <n v="777"/>
    <x v="1"/>
    <x v="0"/>
    <n v="16"/>
    <x v="0"/>
    <n v="158523"/>
    <n v="3500"/>
    <s v="Petrol"/>
    <x v="610"/>
    <x v="0"/>
    <x v="94"/>
    <x v="0"/>
    <x v="4"/>
  </r>
  <r>
    <n v="778"/>
    <x v="2"/>
    <x v="2"/>
    <n v="12"/>
    <x v="0"/>
    <n v="9388"/>
    <n v="3500"/>
    <s v="Petrol"/>
    <x v="611"/>
    <x v="0"/>
    <x v="52"/>
    <x v="1"/>
    <x v="4"/>
  </r>
  <r>
    <n v="779"/>
    <x v="2"/>
    <x v="2"/>
    <n v="12"/>
    <x v="0"/>
    <n v="155764"/>
    <n v="3500"/>
    <s v="Petrol"/>
    <x v="596"/>
    <x v="0"/>
    <x v="12"/>
    <x v="0"/>
    <x v="4"/>
  </r>
  <r>
    <n v="780"/>
    <x v="2"/>
    <x v="5"/>
    <n v="14"/>
    <x v="0"/>
    <n v="80323"/>
    <n v="3500"/>
    <s v="Petrol"/>
    <x v="612"/>
    <x v="0"/>
    <x v="26"/>
    <x v="0"/>
    <x v="4"/>
  </r>
  <r>
    <n v="781"/>
    <x v="0"/>
    <x v="10"/>
    <n v="10"/>
    <x v="0"/>
    <n v="241993"/>
    <n v="2700"/>
    <s v="Petrol"/>
    <x v="613"/>
    <x v="0"/>
    <x v="209"/>
    <x v="1"/>
    <x v="4"/>
  </r>
  <r>
    <n v="782"/>
    <x v="1"/>
    <x v="10"/>
    <n v="10"/>
    <x v="0"/>
    <n v="57143"/>
    <n v="2700"/>
    <s v="Petrol"/>
    <x v="614"/>
    <x v="0"/>
    <x v="210"/>
    <x v="1"/>
    <x v="4"/>
  </r>
  <r>
    <n v="783"/>
    <x v="1"/>
    <x v="7"/>
    <n v="13"/>
    <x v="1"/>
    <n v="110466"/>
    <n v="3500"/>
    <s v="Hybrid"/>
    <x v="615"/>
    <x v="3"/>
    <x v="111"/>
    <x v="1"/>
    <x v="4"/>
  </r>
  <r>
    <n v="784"/>
    <x v="0"/>
    <x v="0"/>
    <n v="16"/>
    <x v="1"/>
    <n v="200246"/>
    <n v="2400"/>
    <s v="Petrol"/>
    <x v="616"/>
    <x v="0"/>
    <x v="87"/>
    <x v="0"/>
    <x v="4"/>
  </r>
  <r>
    <n v="785"/>
    <x v="1"/>
    <x v="1"/>
    <n v="15"/>
    <x v="0"/>
    <n v="86824"/>
    <n v="3400"/>
    <s v="Petrol"/>
    <x v="617"/>
    <x v="0"/>
    <x v="152"/>
    <x v="0"/>
    <x v="4"/>
  </r>
  <r>
    <n v="786"/>
    <x v="15"/>
    <x v="3"/>
    <n v="9"/>
    <x v="0"/>
    <n v="111941"/>
    <n v="3500"/>
    <s v="Petrol"/>
    <x v="618"/>
    <x v="0"/>
    <x v="75"/>
    <x v="0"/>
    <x v="4"/>
  </r>
  <r>
    <n v="787"/>
    <x v="15"/>
    <x v="0"/>
    <n v="16"/>
    <x v="1"/>
    <n v="275873"/>
    <n v="3500"/>
    <s v="Petrol"/>
    <x v="619"/>
    <x v="0"/>
    <x v="108"/>
    <x v="0"/>
    <x v="4"/>
  </r>
  <r>
    <n v="788"/>
    <x v="0"/>
    <x v="10"/>
    <n v="10"/>
    <x v="0"/>
    <n v="125478"/>
    <n v="2500"/>
    <s v="Petrol"/>
    <x v="620"/>
    <x v="0"/>
    <x v="211"/>
    <x v="0"/>
    <x v="4"/>
  </r>
  <r>
    <n v="789"/>
    <x v="0"/>
    <x v="3"/>
    <n v="9"/>
    <x v="1"/>
    <n v="160922"/>
    <n v="2500"/>
    <s v="Petrol"/>
    <x v="621"/>
    <x v="0"/>
    <x v="107"/>
    <x v="1"/>
    <x v="4"/>
  </r>
  <r>
    <n v="790"/>
    <x v="0"/>
    <x v="5"/>
    <n v="14"/>
    <x v="0"/>
    <n v="89348"/>
    <n v="2700"/>
    <s v="Petrol"/>
    <x v="622"/>
    <x v="0"/>
    <x v="70"/>
    <x v="1"/>
    <x v="4"/>
  </r>
  <r>
    <n v="791"/>
    <x v="0"/>
    <x v="5"/>
    <n v="14"/>
    <x v="0"/>
    <n v="42710"/>
    <n v="2700"/>
    <s v="Petrol"/>
    <x v="623"/>
    <x v="0"/>
    <x v="18"/>
    <x v="2"/>
    <x v="4"/>
  </r>
  <r>
    <n v="792"/>
    <x v="15"/>
    <x v="5"/>
    <n v="14"/>
    <x v="0"/>
    <n v="132930"/>
    <n v="2700"/>
    <s v="Petrol"/>
    <x v="624"/>
    <x v="0"/>
    <x v="212"/>
    <x v="1"/>
    <x v="4"/>
  </r>
  <r>
    <n v="793"/>
    <x v="2"/>
    <x v="7"/>
    <n v="13"/>
    <x v="0"/>
    <n v="112776"/>
    <n v="3500"/>
    <s v="Petrol"/>
    <x v="625"/>
    <x v="0"/>
    <x v="81"/>
    <x v="0"/>
    <x v="4"/>
  </r>
  <r>
    <n v="794"/>
    <x v="2"/>
    <x v="8"/>
    <n v="8"/>
    <x v="0"/>
    <n v="81656"/>
    <n v="3000"/>
    <s v="Petrol"/>
    <x v="626"/>
    <x v="0"/>
    <x v="61"/>
    <x v="1"/>
    <x v="4"/>
  </r>
  <r>
    <n v="795"/>
    <x v="2"/>
    <x v="2"/>
    <n v="12"/>
    <x v="0"/>
    <n v="51159"/>
    <n v="1800"/>
    <s v="Petrol"/>
    <x v="627"/>
    <x v="0"/>
    <x v="117"/>
    <x v="1"/>
    <x v="4"/>
  </r>
  <r>
    <n v="796"/>
    <x v="2"/>
    <x v="8"/>
    <n v="8"/>
    <x v="0"/>
    <n v="58808"/>
    <n v="2000"/>
    <s v="Petrol"/>
    <x v="628"/>
    <x v="0"/>
    <x v="143"/>
    <x v="1"/>
    <x v="4"/>
  </r>
  <r>
    <n v="797"/>
    <x v="2"/>
    <x v="8"/>
    <n v="8"/>
    <x v="0"/>
    <n v="81656"/>
    <n v="3000"/>
    <s v="Petrol"/>
    <x v="626"/>
    <x v="0"/>
    <x v="61"/>
    <x v="1"/>
    <x v="4"/>
  </r>
  <r>
    <n v="798"/>
    <x v="15"/>
    <x v="7"/>
    <n v="13"/>
    <x v="1"/>
    <n v="315836"/>
    <n v="3500"/>
    <s v="Petrol"/>
    <x v="629"/>
    <x v="0"/>
    <x v="62"/>
    <x v="0"/>
    <x v="4"/>
  </r>
  <r>
    <n v="799"/>
    <x v="0"/>
    <x v="2"/>
    <n v="12"/>
    <x v="0"/>
    <n v="112042"/>
    <n v="2400"/>
    <s v="Petrol"/>
    <x v="630"/>
    <x v="0"/>
    <x v="94"/>
    <x v="0"/>
    <x v="4"/>
  </r>
  <r>
    <n v="800"/>
    <x v="0"/>
    <x v="4"/>
    <n v="7"/>
    <x v="0"/>
    <n v="37986"/>
    <n v="25"/>
    <s v="Electric"/>
    <x v="631"/>
    <x v="0"/>
    <x v="71"/>
    <x v="1"/>
    <x v="4"/>
  </r>
  <r>
    <n v="801"/>
    <x v="2"/>
    <x v="7"/>
    <n v="13"/>
    <x v="0"/>
    <n v="120908"/>
    <n v="3500"/>
    <s v="Petrol"/>
    <x v="632"/>
    <x v="0"/>
    <x v="44"/>
    <x v="0"/>
    <x v="4"/>
  </r>
  <r>
    <n v="802"/>
    <x v="0"/>
    <x v="12"/>
    <n v="11"/>
    <x v="0"/>
    <n v="217066"/>
    <n v="2400"/>
    <s v="Petrol"/>
    <x v="633"/>
    <x v="0"/>
    <x v="86"/>
    <x v="0"/>
    <x v="4"/>
  </r>
  <r>
    <n v="803"/>
    <x v="0"/>
    <x v="1"/>
    <n v="15"/>
    <x v="0"/>
    <n v="236274"/>
    <n v="4800"/>
    <s v="Petrol"/>
    <x v="634"/>
    <x v="0"/>
    <x v="75"/>
    <x v="0"/>
    <x v="4"/>
  </r>
  <r>
    <n v="804"/>
    <x v="2"/>
    <x v="9"/>
    <n v="17"/>
    <x v="1"/>
    <n v="155337"/>
    <n v="3500"/>
    <s v="Petrol"/>
    <x v="635"/>
    <x v="0"/>
    <x v="87"/>
    <x v="0"/>
    <x v="4"/>
  </r>
  <r>
    <n v="805"/>
    <x v="2"/>
    <x v="5"/>
    <n v="14"/>
    <x v="0"/>
    <n v="80323"/>
    <n v="3500"/>
    <s v="Petrol"/>
    <x v="612"/>
    <x v="0"/>
    <x v="26"/>
    <x v="0"/>
    <x v="4"/>
  </r>
  <r>
    <n v="806"/>
    <x v="0"/>
    <x v="12"/>
    <n v="11"/>
    <x v="0"/>
    <n v="49898"/>
    <n v="2500"/>
    <s v="Petrol"/>
    <x v="636"/>
    <x v="0"/>
    <x v="86"/>
    <x v="0"/>
    <x v="4"/>
  </r>
  <r>
    <n v="807"/>
    <x v="0"/>
    <x v="12"/>
    <n v="11"/>
    <x v="0"/>
    <n v="42710"/>
    <n v="2500"/>
    <s v="Petrol"/>
    <x v="623"/>
    <x v="0"/>
    <x v="18"/>
    <x v="2"/>
    <x v="4"/>
  </r>
  <r>
    <n v="808"/>
    <x v="15"/>
    <x v="10"/>
    <n v="10"/>
    <x v="0"/>
    <n v="161753"/>
    <n v="35"/>
    <s v="Petrol"/>
    <x v="637"/>
    <x v="0"/>
    <x v="2"/>
    <x v="0"/>
    <x v="4"/>
  </r>
  <r>
    <n v="809"/>
    <x v="0"/>
    <x v="5"/>
    <n v="14"/>
    <x v="0"/>
    <n v="173367"/>
    <n v="2700"/>
    <s v="Petrol"/>
    <x v="638"/>
    <x v="0"/>
    <x v="78"/>
    <x v="1"/>
    <x v="4"/>
  </r>
  <r>
    <n v="810"/>
    <x v="0"/>
    <x v="1"/>
    <n v="15"/>
    <x v="1"/>
    <n v="102613"/>
    <n v="3300"/>
    <s v="Petrol"/>
    <x v="639"/>
    <x v="0"/>
    <x v="44"/>
    <x v="0"/>
    <x v="4"/>
  </r>
  <r>
    <n v="811"/>
    <x v="0"/>
    <x v="3"/>
    <n v="9"/>
    <x v="0"/>
    <n v="95945"/>
    <n v="2700"/>
    <s v="Petrol"/>
    <x v="640"/>
    <x v="0"/>
    <x v="213"/>
    <x v="2"/>
    <x v="4"/>
  </r>
  <r>
    <n v="812"/>
    <x v="19"/>
    <x v="10"/>
    <n v="10"/>
    <x v="1"/>
    <n v="262159"/>
    <n v="3500"/>
    <s v="Petrol"/>
    <x v="641"/>
    <x v="0"/>
    <x v="37"/>
    <x v="1"/>
    <x v="4"/>
  </r>
  <r>
    <n v="813"/>
    <x v="0"/>
    <x v="2"/>
    <n v="12"/>
    <x v="0"/>
    <n v="112042"/>
    <n v="2400"/>
    <s v="Petrol"/>
    <x v="630"/>
    <x v="0"/>
    <x v="94"/>
    <x v="0"/>
    <x v="4"/>
  </r>
  <r>
    <n v="814"/>
    <x v="0"/>
    <x v="12"/>
    <n v="11"/>
    <x v="0"/>
    <n v="49898"/>
    <n v="2500"/>
    <s v="Petrol"/>
    <x v="636"/>
    <x v="0"/>
    <x v="86"/>
    <x v="0"/>
    <x v="4"/>
  </r>
  <r>
    <n v="815"/>
    <x v="0"/>
    <x v="0"/>
    <n v="16"/>
    <x v="0"/>
    <n v="142870"/>
    <n v="3500"/>
    <s v="Petrol"/>
    <x v="642"/>
    <x v="0"/>
    <x v="2"/>
    <x v="0"/>
    <x v="4"/>
  </r>
  <r>
    <n v="816"/>
    <x v="2"/>
    <x v="0"/>
    <n v="16"/>
    <x v="0"/>
    <n v="54410"/>
    <n v="3500"/>
    <s v="Petrol"/>
    <x v="643"/>
    <x v="0"/>
    <x v="106"/>
    <x v="2"/>
    <x v="4"/>
  </r>
  <r>
    <n v="817"/>
    <x v="0"/>
    <x v="4"/>
    <n v="7"/>
    <x v="0"/>
    <n v="66489"/>
    <n v="3600"/>
    <s v="Petrol"/>
    <x v="597"/>
    <x v="0"/>
    <x v="113"/>
    <x v="1"/>
    <x v="4"/>
  </r>
  <r>
    <n v="818"/>
    <x v="0"/>
    <x v="15"/>
    <n v="18"/>
    <x v="1"/>
    <n v="101284"/>
    <n v="3500"/>
    <s v="Petrol"/>
    <x v="644"/>
    <x v="0"/>
    <x v="91"/>
    <x v="0"/>
    <x v="4"/>
  </r>
  <r>
    <n v="819"/>
    <x v="1"/>
    <x v="15"/>
    <n v="18"/>
    <x v="0"/>
    <n v="161376"/>
    <n v="3300"/>
    <s v="Petrol"/>
    <x v="645"/>
    <x v="0"/>
    <x v="152"/>
    <x v="0"/>
    <x v="4"/>
  </r>
  <r>
    <n v="820"/>
    <x v="0"/>
    <x v="20"/>
    <n v="3"/>
    <x v="1"/>
    <n v="66311"/>
    <n v="3300"/>
    <s v="Petrol"/>
    <x v="646"/>
    <x v="0"/>
    <x v="161"/>
    <x v="2"/>
    <x v="4"/>
  </r>
  <r>
    <n v="821"/>
    <x v="0"/>
    <x v="1"/>
    <n v="15"/>
    <x v="0"/>
    <n v="299900"/>
    <n v="3500"/>
    <s v="Petrol"/>
    <x v="647"/>
    <x v="0"/>
    <x v="2"/>
    <x v="0"/>
    <x v="4"/>
  </r>
  <r>
    <n v="822"/>
    <x v="2"/>
    <x v="2"/>
    <n v="12"/>
    <x v="0"/>
    <n v="51159"/>
    <n v="1800"/>
    <s v="Petrol"/>
    <x v="627"/>
    <x v="0"/>
    <x v="117"/>
    <x v="1"/>
    <x v="4"/>
  </r>
  <r>
    <n v="823"/>
    <x v="0"/>
    <x v="9"/>
    <n v="17"/>
    <x v="0"/>
    <n v="107499"/>
    <n v="4000"/>
    <s v="Petrol"/>
    <x v="648"/>
    <x v="0"/>
    <x v="52"/>
    <x v="1"/>
    <x v="4"/>
  </r>
  <r>
    <n v="824"/>
    <x v="0"/>
    <x v="12"/>
    <n v="11"/>
    <x v="0"/>
    <n v="74366"/>
    <n v="2500"/>
    <s v="Petrol"/>
    <x v="649"/>
    <x v="0"/>
    <x v="145"/>
    <x v="0"/>
    <x v="4"/>
  </r>
  <r>
    <n v="825"/>
    <x v="2"/>
    <x v="12"/>
    <n v="11"/>
    <x v="0"/>
    <n v="41175"/>
    <n v="2500"/>
    <s v="Petrol"/>
    <x v="650"/>
    <x v="0"/>
    <x v="214"/>
    <x v="2"/>
    <x v="4"/>
  </r>
  <r>
    <n v="826"/>
    <x v="0"/>
    <x v="4"/>
    <n v="7"/>
    <x v="0"/>
    <n v="39961"/>
    <n v="2500"/>
    <s v="Petrol"/>
    <x v="651"/>
    <x v="0"/>
    <x v="52"/>
    <x v="1"/>
    <x v="4"/>
  </r>
  <r>
    <n v="827"/>
    <x v="19"/>
    <x v="9"/>
    <n v="17"/>
    <x v="1"/>
    <n v="285514"/>
    <n v="5600"/>
    <s v="Petrol"/>
    <x v="652"/>
    <x v="0"/>
    <x v="215"/>
    <x v="0"/>
    <x v="4"/>
  </r>
  <r>
    <n v="828"/>
    <x v="0"/>
    <x v="1"/>
    <n v="15"/>
    <x v="0"/>
    <n v="299900"/>
    <n v="3500"/>
    <s v="Petrol"/>
    <x v="647"/>
    <x v="0"/>
    <x v="2"/>
    <x v="0"/>
    <x v="4"/>
  </r>
  <r>
    <n v="829"/>
    <x v="19"/>
    <x v="2"/>
    <n v="12"/>
    <x v="0"/>
    <n v="80020"/>
    <n v="5600"/>
    <s v="Petrol"/>
    <x v="653"/>
    <x v="0"/>
    <x v="107"/>
    <x v="1"/>
    <x v="4"/>
  </r>
  <r>
    <n v="830"/>
    <x v="0"/>
    <x v="0"/>
    <n v="16"/>
    <x v="0"/>
    <n v="142870"/>
    <n v="3500"/>
    <s v="Petrol"/>
    <x v="642"/>
    <x v="0"/>
    <x v="2"/>
    <x v="0"/>
    <x v="4"/>
  </r>
  <r>
    <n v="831"/>
    <x v="1"/>
    <x v="0"/>
    <n v="16"/>
    <x v="0"/>
    <n v="96844"/>
    <n v="3500"/>
    <s v="Petrol"/>
    <x v="654"/>
    <x v="0"/>
    <x v="94"/>
    <x v="0"/>
    <x v="4"/>
  </r>
  <r>
    <n v="832"/>
    <x v="0"/>
    <x v="0"/>
    <n v="16"/>
    <x v="0"/>
    <n v="207996"/>
    <n v="4000"/>
    <s v="Petrol"/>
    <x v="655"/>
    <x v="0"/>
    <x v="62"/>
    <x v="0"/>
    <x v="4"/>
  </r>
  <r>
    <n v="833"/>
    <x v="1"/>
    <x v="7"/>
    <n v="13"/>
    <x v="1"/>
    <n v="115026"/>
    <n v="3500"/>
    <s v="Petrol"/>
    <x v="656"/>
    <x v="0"/>
    <x v="216"/>
    <x v="1"/>
    <x v="4"/>
  </r>
  <r>
    <n v="834"/>
    <x v="0"/>
    <x v="12"/>
    <n v="11"/>
    <x v="0"/>
    <n v="119306"/>
    <n v="2500"/>
    <s v="Petrol"/>
    <x v="657"/>
    <x v="0"/>
    <x v="62"/>
    <x v="0"/>
    <x v="4"/>
  </r>
  <r>
    <n v="835"/>
    <x v="2"/>
    <x v="12"/>
    <n v="11"/>
    <x v="0"/>
    <n v="141377"/>
    <n v="2500"/>
    <s v="Petrol"/>
    <x v="658"/>
    <x v="0"/>
    <x v="217"/>
    <x v="1"/>
    <x v="4"/>
  </r>
  <r>
    <n v="836"/>
    <x v="0"/>
    <x v="0"/>
    <n v="16"/>
    <x v="1"/>
    <n v="200246"/>
    <n v="2400"/>
    <s v="Petrol"/>
    <x v="616"/>
    <x v="0"/>
    <x v="87"/>
    <x v="0"/>
    <x v="4"/>
  </r>
  <r>
    <n v="837"/>
    <x v="1"/>
    <x v="0"/>
    <n v="16"/>
    <x v="0"/>
    <n v="106211"/>
    <n v="3500"/>
    <s v="Petrol"/>
    <x v="659"/>
    <x v="0"/>
    <x v="218"/>
    <x v="0"/>
    <x v="4"/>
  </r>
  <r>
    <n v="838"/>
    <x v="20"/>
    <x v="14"/>
    <n v="5"/>
    <x v="1"/>
    <n v="56222"/>
    <n v="3600"/>
    <s v="Petrol"/>
    <x v="660"/>
    <x v="0"/>
    <x v="219"/>
    <x v="3"/>
    <x v="4"/>
  </r>
  <r>
    <n v="839"/>
    <x v="0"/>
    <x v="0"/>
    <n v="16"/>
    <x v="1"/>
    <n v="177728"/>
    <n v="2400"/>
    <s v="Petrol"/>
    <x v="661"/>
    <x v="0"/>
    <x v="220"/>
    <x v="0"/>
    <x v="4"/>
  </r>
  <r>
    <n v="840"/>
    <x v="2"/>
    <x v="0"/>
    <n v="16"/>
    <x v="1"/>
    <n v="51879"/>
    <n v="2400"/>
    <s v="Petrol"/>
    <x v="662"/>
    <x v="0"/>
    <x v="221"/>
    <x v="1"/>
    <x v="4"/>
  </r>
  <r>
    <n v="841"/>
    <x v="0"/>
    <x v="7"/>
    <n v="13"/>
    <x v="0"/>
    <n v="183175"/>
    <n v="30"/>
    <s v="Petrol"/>
    <x v="663"/>
    <x v="0"/>
    <x v="222"/>
    <x v="2"/>
    <x v="4"/>
  </r>
  <r>
    <n v="842"/>
    <x v="15"/>
    <x v="0"/>
    <n v="16"/>
    <x v="1"/>
    <n v="183175"/>
    <n v="3500"/>
    <s v="Petrol"/>
    <x v="663"/>
    <x v="0"/>
    <x v="87"/>
    <x v="0"/>
    <x v="4"/>
  </r>
  <r>
    <n v="843"/>
    <x v="0"/>
    <x v="19"/>
    <n v="20"/>
    <x v="1"/>
    <n v="178126"/>
    <n v="2700"/>
    <s v="Petrol"/>
    <x v="664"/>
    <x v="1"/>
    <x v="84"/>
    <x v="2"/>
    <x v="4"/>
  </r>
  <r>
    <n v="844"/>
    <x v="15"/>
    <x v="19"/>
    <n v="20"/>
    <x v="1"/>
    <n v="132930"/>
    <n v="2700"/>
    <s v="Petrol"/>
    <x v="624"/>
    <x v="0"/>
    <x v="212"/>
    <x v="1"/>
    <x v="4"/>
  </r>
  <r>
    <n v="845"/>
    <x v="0"/>
    <x v="15"/>
    <n v="18"/>
    <x v="0"/>
    <n v="191857"/>
    <n v="2400"/>
    <s v="Petrol"/>
    <x v="665"/>
    <x v="0"/>
    <x v="0"/>
    <x v="0"/>
    <x v="4"/>
  </r>
  <r>
    <n v="846"/>
    <x v="0"/>
    <x v="3"/>
    <n v="9"/>
    <x v="1"/>
    <n v="134312"/>
    <n v="2500"/>
    <s v="Petrol"/>
    <x v="666"/>
    <x v="0"/>
    <x v="59"/>
    <x v="1"/>
    <x v="4"/>
  </r>
  <r>
    <n v="847"/>
    <x v="10"/>
    <x v="3"/>
    <n v="9"/>
    <x v="0"/>
    <n v="61129"/>
    <n v="4800"/>
    <s v="Petrol"/>
    <x v="667"/>
    <x v="0"/>
    <x v="223"/>
    <x v="1"/>
    <x v="4"/>
  </r>
  <r>
    <n v="848"/>
    <x v="0"/>
    <x v="12"/>
    <n v="11"/>
    <x v="0"/>
    <n v="66555"/>
    <n v="2500"/>
    <s v="Petrol"/>
    <x v="668"/>
    <x v="0"/>
    <x v="102"/>
    <x v="0"/>
    <x v="4"/>
  </r>
  <r>
    <n v="849"/>
    <x v="0"/>
    <x v="12"/>
    <n v="11"/>
    <x v="0"/>
    <n v="169410"/>
    <n v="2500"/>
    <s v="Petrol"/>
    <x v="669"/>
    <x v="0"/>
    <x v="181"/>
    <x v="0"/>
    <x v="4"/>
  </r>
  <r>
    <n v="850"/>
    <x v="1"/>
    <x v="9"/>
    <n v="17"/>
    <x v="0"/>
    <n v="290186"/>
    <n v="2500"/>
    <s v="Petrol"/>
    <x v="670"/>
    <x v="0"/>
    <x v="0"/>
    <x v="0"/>
    <x v="4"/>
  </r>
  <r>
    <n v="851"/>
    <x v="15"/>
    <x v="1"/>
    <n v="15"/>
    <x v="0"/>
    <n v="209016"/>
    <n v="3000"/>
    <s v="Petrol"/>
    <x v="671"/>
    <x v="0"/>
    <x v="224"/>
    <x v="0"/>
    <x v="4"/>
  </r>
  <r>
    <n v="852"/>
    <x v="0"/>
    <x v="15"/>
    <n v="18"/>
    <x v="0"/>
    <n v="359333"/>
    <n v="1800"/>
    <s v="Petrol"/>
    <x v="672"/>
    <x v="0"/>
    <x v="225"/>
    <x v="0"/>
    <x v="4"/>
  </r>
  <r>
    <n v="853"/>
    <x v="0"/>
    <x v="3"/>
    <n v="9"/>
    <x v="1"/>
    <n v="160922"/>
    <n v="2500"/>
    <s v="Petrol"/>
    <x v="621"/>
    <x v="0"/>
    <x v="107"/>
    <x v="1"/>
    <x v="4"/>
  </r>
  <r>
    <n v="854"/>
    <x v="0"/>
    <x v="15"/>
    <n v="18"/>
    <x v="1"/>
    <n v="101284"/>
    <n v="3500"/>
    <s v="Petrol"/>
    <x v="644"/>
    <x v="0"/>
    <x v="91"/>
    <x v="0"/>
    <x v="4"/>
  </r>
  <r>
    <n v="855"/>
    <x v="1"/>
    <x v="13"/>
    <n v="19"/>
    <x v="0"/>
    <n v="140740"/>
    <n v="3300"/>
    <s v="Petrol"/>
    <x v="673"/>
    <x v="0"/>
    <x v="87"/>
    <x v="0"/>
    <x v="4"/>
  </r>
  <r>
    <n v="856"/>
    <x v="0"/>
    <x v="20"/>
    <n v="3"/>
    <x v="1"/>
    <n v="66311"/>
    <n v="3300"/>
    <s v="Petrol"/>
    <x v="646"/>
    <x v="0"/>
    <x v="161"/>
    <x v="2"/>
    <x v="4"/>
  </r>
  <r>
    <n v="857"/>
    <x v="2"/>
    <x v="20"/>
    <n v="3"/>
    <x v="1"/>
    <n v="141968"/>
    <n v="3300"/>
    <s v="Petrol"/>
    <x v="674"/>
    <x v="0"/>
    <x v="19"/>
    <x v="1"/>
    <x v="4"/>
  </r>
  <r>
    <n v="858"/>
    <x v="1"/>
    <x v="9"/>
    <n v="17"/>
    <x v="0"/>
    <n v="119248"/>
    <n v="3300"/>
    <s v="Petrol"/>
    <x v="675"/>
    <x v="0"/>
    <x v="133"/>
    <x v="0"/>
    <x v="4"/>
  </r>
  <r>
    <n v="859"/>
    <x v="1"/>
    <x v="1"/>
    <n v="15"/>
    <x v="0"/>
    <n v="175395"/>
    <n v="3500"/>
    <s v="Petrol"/>
    <x v="676"/>
    <x v="0"/>
    <x v="82"/>
    <x v="0"/>
    <x v="4"/>
  </r>
  <r>
    <n v="860"/>
    <x v="2"/>
    <x v="9"/>
    <n v="17"/>
    <x v="0"/>
    <n v="72991"/>
    <n v="3500"/>
    <s v="Petrol"/>
    <x v="677"/>
    <x v="0"/>
    <x v="65"/>
    <x v="0"/>
    <x v="4"/>
  </r>
  <r>
    <n v="861"/>
    <x v="0"/>
    <x v="1"/>
    <n v="15"/>
    <x v="0"/>
    <n v="251684"/>
    <n v="3500"/>
    <s v="Petrol"/>
    <x v="678"/>
    <x v="0"/>
    <x v="81"/>
    <x v="0"/>
    <x v="4"/>
  </r>
  <r>
    <n v="862"/>
    <x v="0"/>
    <x v="4"/>
    <n v="7"/>
    <x v="0"/>
    <n v="71610"/>
    <n v="2500"/>
    <s v="Petrol"/>
    <x v="679"/>
    <x v="0"/>
    <x v="113"/>
    <x v="1"/>
    <x v="4"/>
  </r>
  <r>
    <n v="863"/>
    <x v="2"/>
    <x v="7"/>
    <n v="13"/>
    <x v="0"/>
    <n v="84418"/>
    <n v="35"/>
    <s v="Petrol"/>
    <x v="680"/>
    <x v="0"/>
    <x v="87"/>
    <x v="0"/>
    <x v="4"/>
  </r>
  <r>
    <n v="864"/>
    <x v="1"/>
    <x v="0"/>
    <n v="16"/>
    <x v="0"/>
    <n v="284317"/>
    <n v="2500"/>
    <s v="Petrol"/>
    <x v="681"/>
    <x v="0"/>
    <x v="133"/>
    <x v="0"/>
    <x v="4"/>
  </r>
  <r>
    <n v="865"/>
    <x v="0"/>
    <x v="12"/>
    <n v="11"/>
    <x v="0"/>
    <n v="183925"/>
    <n v="2500"/>
    <s v="Petrol"/>
    <x v="682"/>
    <x v="0"/>
    <x v="89"/>
    <x v="0"/>
    <x v="4"/>
  </r>
  <r>
    <n v="866"/>
    <x v="1"/>
    <x v="7"/>
    <n v="13"/>
    <x v="1"/>
    <n v="165472"/>
    <n v="3500"/>
    <s v="Petrol"/>
    <x v="683"/>
    <x v="0"/>
    <x v="159"/>
    <x v="1"/>
    <x v="4"/>
  </r>
  <r>
    <n v="867"/>
    <x v="15"/>
    <x v="7"/>
    <n v="13"/>
    <x v="0"/>
    <n v="156649"/>
    <n v="4000"/>
    <s v="Petrol"/>
    <x v="684"/>
    <x v="0"/>
    <x v="62"/>
    <x v="0"/>
    <x v="4"/>
  </r>
  <r>
    <n v="868"/>
    <x v="15"/>
    <x v="7"/>
    <n v="13"/>
    <x v="0"/>
    <n v="43186"/>
    <n v="4000"/>
    <s v="Petrol"/>
    <x v="685"/>
    <x v="0"/>
    <x v="200"/>
    <x v="1"/>
    <x v="4"/>
  </r>
  <r>
    <n v="869"/>
    <x v="2"/>
    <x v="1"/>
    <n v="15"/>
    <x v="0"/>
    <n v="231782"/>
    <n v="3"/>
    <s v="Petrol"/>
    <x v="686"/>
    <x v="0"/>
    <x v="152"/>
    <x v="0"/>
    <x v="4"/>
  </r>
  <r>
    <n v="870"/>
    <x v="19"/>
    <x v="8"/>
    <n v="8"/>
    <x v="1"/>
    <n v="135688"/>
    <n v="35000"/>
    <s v="Petrol"/>
    <x v="687"/>
    <x v="0"/>
    <x v="116"/>
    <x v="2"/>
    <x v="4"/>
  </r>
  <r>
    <n v="871"/>
    <x v="0"/>
    <x v="13"/>
    <n v="19"/>
    <x v="1"/>
    <n v="323594"/>
    <n v="3300"/>
    <s v="Petrol"/>
    <x v="688"/>
    <x v="0"/>
    <x v="2"/>
    <x v="0"/>
    <x v="4"/>
  </r>
  <r>
    <n v="872"/>
    <x v="2"/>
    <x v="12"/>
    <n v="11"/>
    <x v="0"/>
    <n v="101947"/>
    <n v="3000"/>
    <s v="Petrol"/>
    <x v="689"/>
    <x v="0"/>
    <x v="62"/>
    <x v="0"/>
    <x v="4"/>
  </r>
  <r>
    <n v="873"/>
    <x v="15"/>
    <x v="12"/>
    <n v="11"/>
    <x v="0"/>
    <n v="108728"/>
    <n v="3500"/>
    <s v="Petrol"/>
    <x v="690"/>
    <x v="0"/>
    <x v="2"/>
    <x v="0"/>
    <x v="4"/>
  </r>
  <r>
    <n v="874"/>
    <x v="19"/>
    <x v="2"/>
    <n v="12"/>
    <x v="0"/>
    <n v="80020"/>
    <n v="5600"/>
    <s v="Petrol"/>
    <x v="653"/>
    <x v="0"/>
    <x v="107"/>
    <x v="1"/>
    <x v="4"/>
  </r>
  <r>
    <n v="875"/>
    <x v="15"/>
    <x v="7"/>
    <n v="13"/>
    <x v="1"/>
    <n v="315836"/>
    <n v="3500"/>
    <s v="Petrol"/>
    <x v="629"/>
    <x v="0"/>
    <x v="62"/>
    <x v="0"/>
    <x v="4"/>
  </r>
  <r>
    <n v="876"/>
    <x v="0"/>
    <x v="7"/>
    <n v="13"/>
    <x v="1"/>
    <n v="153048"/>
    <n v="3500"/>
    <s v="Petrol"/>
    <x v="691"/>
    <x v="0"/>
    <x v="226"/>
    <x v="1"/>
    <x v="4"/>
  </r>
  <r>
    <n v="877"/>
    <x v="14"/>
    <x v="4"/>
    <n v="7"/>
    <x v="1"/>
    <n v="86735"/>
    <n v="1500"/>
    <s v="Petrol"/>
    <x v="692"/>
    <x v="0"/>
    <x v="100"/>
    <x v="1"/>
    <x v="4"/>
  </r>
  <r>
    <n v="878"/>
    <x v="0"/>
    <x v="15"/>
    <n v="18"/>
    <x v="1"/>
    <n v="284638"/>
    <n v="3300"/>
    <s v="Petrol"/>
    <x v="693"/>
    <x v="0"/>
    <x v="169"/>
    <x v="0"/>
    <x v="4"/>
  </r>
  <r>
    <n v="879"/>
    <x v="0"/>
    <x v="12"/>
    <n v="11"/>
    <x v="0"/>
    <n v="95425"/>
    <n v="2400"/>
    <s v="Petrol"/>
    <x v="694"/>
    <x v="0"/>
    <x v="62"/>
    <x v="0"/>
    <x v="4"/>
  </r>
  <r>
    <n v="880"/>
    <x v="1"/>
    <x v="7"/>
    <n v="13"/>
    <x v="0"/>
    <n v="78708"/>
    <n v="3500"/>
    <s v="Petrol"/>
    <x v="695"/>
    <x v="0"/>
    <x v="227"/>
    <x v="1"/>
    <x v="4"/>
  </r>
  <r>
    <n v="881"/>
    <x v="19"/>
    <x v="1"/>
    <n v="15"/>
    <x v="0"/>
    <n v="109552"/>
    <n v="5600"/>
    <s v="Petrol"/>
    <x v="696"/>
    <x v="0"/>
    <x v="62"/>
    <x v="0"/>
    <x v="4"/>
  </r>
  <r>
    <n v="882"/>
    <x v="0"/>
    <x v="2"/>
    <n v="12"/>
    <x v="1"/>
    <n v="87282"/>
    <n v="5600"/>
    <s v="Petrol"/>
    <x v="697"/>
    <x v="0"/>
    <x v="75"/>
    <x v="0"/>
    <x v="4"/>
  </r>
  <r>
    <n v="883"/>
    <x v="0"/>
    <x v="12"/>
    <n v="11"/>
    <x v="0"/>
    <n v="61910"/>
    <n v="2000"/>
    <s v="Petrol"/>
    <x v="698"/>
    <x v="0"/>
    <x v="194"/>
    <x v="0"/>
    <x v="4"/>
  </r>
  <r>
    <n v="884"/>
    <x v="4"/>
    <x v="12"/>
    <n v="11"/>
    <x v="0"/>
    <n v="192232"/>
    <n v="2000"/>
    <s v="Petrol"/>
    <x v="699"/>
    <x v="0"/>
    <x v="40"/>
    <x v="0"/>
    <x v="4"/>
  </r>
  <r>
    <n v="885"/>
    <x v="0"/>
    <x v="2"/>
    <n v="12"/>
    <x v="0"/>
    <n v="280121"/>
    <n v="2500"/>
    <s v="Petrol"/>
    <x v="700"/>
    <x v="0"/>
    <x v="2"/>
    <x v="0"/>
    <x v="4"/>
  </r>
  <r>
    <n v="886"/>
    <x v="2"/>
    <x v="0"/>
    <n v="16"/>
    <x v="0"/>
    <n v="245380"/>
    <n v="30"/>
    <s v="Diesel"/>
    <x v="701"/>
    <x v="0"/>
    <x v="159"/>
    <x v="1"/>
    <x v="4"/>
  </r>
  <r>
    <n v="887"/>
    <x v="19"/>
    <x v="1"/>
    <n v="15"/>
    <x v="0"/>
    <n v="250706"/>
    <n v="5600"/>
    <s v="Petrol"/>
    <x v="702"/>
    <x v="0"/>
    <x v="62"/>
    <x v="0"/>
    <x v="4"/>
  </r>
  <r>
    <n v="888"/>
    <x v="21"/>
    <x v="15"/>
    <n v="18"/>
    <x v="0"/>
    <n v="411415"/>
    <n v="2000"/>
    <s v="Petrol"/>
    <x v="703"/>
    <x v="0"/>
    <x v="228"/>
    <x v="0"/>
    <x v="4"/>
  </r>
  <r>
    <n v="889"/>
    <x v="0"/>
    <x v="8"/>
    <n v="8"/>
    <x v="0"/>
    <n v="110471"/>
    <n v="2700"/>
    <s v="Petrol"/>
    <x v="704"/>
    <x v="1"/>
    <x v="98"/>
    <x v="2"/>
    <x v="4"/>
  </r>
  <r>
    <n v="890"/>
    <x v="1"/>
    <x v="1"/>
    <n v="15"/>
    <x v="1"/>
    <n v="184977"/>
    <n v="3500"/>
    <s v="Petrol"/>
    <x v="705"/>
    <x v="0"/>
    <x v="89"/>
    <x v="0"/>
    <x v="4"/>
  </r>
  <r>
    <n v="891"/>
    <x v="1"/>
    <x v="0"/>
    <n v="16"/>
    <x v="0"/>
    <n v="284317"/>
    <n v="2500"/>
    <s v="Petrol"/>
    <x v="681"/>
    <x v="0"/>
    <x v="133"/>
    <x v="0"/>
    <x v="4"/>
  </r>
  <r>
    <n v="892"/>
    <x v="0"/>
    <x v="5"/>
    <n v="14"/>
    <x v="0"/>
    <n v="94618"/>
    <n v="3500"/>
    <s v="Petrol"/>
    <x v="706"/>
    <x v="0"/>
    <x v="44"/>
    <x v="0"/>
    <x v="4"/>
  </r>
  <r>
    <n v="893"/>
    <x v="0"/>
    <x v="13"/>
    <n v="19"/>
    <x v="1"/>
    <n v="204135"/>
    <n v="2400"/>
    <s v="Petrol"/>
    <x v="707"/>
    <x v="0"/>
    <x v="0"/>
    <x v="0"/>
    <x v="4"/>
  </r>
  <r>
    <n v="894"/>
    <x v="2"/>
    <x v="8"/>
    <n v="8"/>
    <x v="1"/>
    <n v="113110"/>
    <n v="2000"/>
    <s v="Petrol"/>
    <x v="708"/>
    <x v="0"/>
    <x v="88"/>
    <x v="2"/>
    <x v="4"/>
  </r>
  <r>
    <n v="895"/>
    <x v="15"/>
    <x v="7"/>
    <n v="13"/>
    <x v="0"/>
    <n v="156649"/>
    <n v="4000"/>
    <s v="Petrol"/>
    <x v="684"/>
    <x v="0"/>
    <x v="62"/>
    <x v="0"/>
    <x v="4"/>
  </r>
  <r>
    <n v="896"/>
    <x v="2"/>
    <x v="9"/>
    <n v="17"/>
    <x v="0"/>
    <n v="72991"/>
    <n v="3500"/>
    <s v="Petrol"/>
    <x v="677"/>
    <x v="0"/>
    <x v="65"/>
    <x v="0"/>
    <x v="4"/>
  </r>
  <r>
    <n v="897"/>
    <x v="22"/>
    <x v="2"/>
    <n v="12"/>
    <x v="0"/>
    <n v="260172"/>
    <n v="3600"/>
    <s v="Petrol"/>
    <x v="709"/>
    <x v="0"/>
    <x v="132"/>
    <x v="0"/>
    <x v="4"/>
  </r>
  <r>
    <n v="898"/>
    <x v="22"/>
    <x v="9"/>
    <n v="17"/>
    <x v="0"/>
    <n v="163172"/>
    <n v="42000"/>
    <s v="Petrol"/>
    <x v="710"/>
    <x v="0"/>
    <x v="87"/>
    <x v="0"/>
    <x v="4"/>
  </r>
  <r>
    <n v="899"/>
    <x v="19"/>
    <x v="3"/>
    <n v="9"/>
    <x v="0"/>
    <n v="60219"/>
    <n v="3500"/>
    <s v="Petrol"/>
    <x v="711"/>
    <x v="0"/>
    <x v="61"/>
    <x v="1"/>
    <x v="4"/>
  </r>
  <r>
    <n v="900"/>
    <x v="1"/>
    <x v="1"/>
    <n v="15"/>
    <x v="0"/>
    <n v="257449"/>
    <n v="3500"/>
    <s v="Petrol"/>
    <x v="712"/>
    <x v="0"/>
    <x v="74"/>
    <x v="0"/>
    <x v="4"/>
  </r>
  <r>
    <n v="901"/>
    <x v="2"/>
    <x v="1"/>
    <n v="15"/>
    <x v="0"/>
    <n v="41175"/>
    <n v="3500"/>
    <s v="Petrol"/>
    <x v="650"/>
    <x v="0"/>
    <x v="214"/>
    <x v="2"/>
    <x v="4"/>
  </r>
  <r>
    <n v="902"/>
    <x v="2"/>
    <x v="12"/>
    <n v="11"/>
    <x v="1"/>
    <n v="228207"/>
    <n v="3500"/>
    <s v="Petrol"/>
    <x v="713"/>
    <x v="0"/>
    <x v="159"/>
    <x v="1"/>
    <x v="4"/>
  </r>
  <r>
    <n v="903"/>
    <x v="22"/>
    <x v="2"/>
    <n v="12"/>
    <x v="1"/>
    <n v="163756"/>
    <n v="2400"/>
    <s v="Petrol"/>
    <x v="714"/>
    <x v="0"/>
    <x v="81"/>
    <x v="0"/>
    <x v="4"/>
  </r>
  <r>
    <n v="904"/>
    <x v="0"/>
    <x v="19"/>
    <n v="20"/>
    <x v="1"/>
    <n v="178126"/>
    <n v="2700"/>
    <s v="Petrol"/>
    <x v="664"/>
    <x v="1"/>
    <x v="84"/>
    <x v="2"/>
    <x v="4"/>
  </r>
  <r>
    <n v="905"/>
    <x v="23"/>
    <x v="1"/>
    <n v="15"/>
    <x v="1"/>
    <n v="149544"/>
    <n v="4200"/>
    <s v="Petrol"/>
    <x v="715"/>
    <x v="0"/>
    <x v="107"/>
    <x v="1"/>
    <x v="4"/>
  </r>
  <r>
    <n v="906"/>
    <x v="0"/>
    <x v="10"/>
    <n v="10"/>
    <x v="1"/>
    <n v="221667"/>
    <n v="3500"/>
    <s v="Petrol"/>
    <x v="716"/>
    <x v="0"/>
    <x v="166"/>
    <x v="1"/>
    <x v="4"/>
  </r>
  <r>
    <n v="907"/>
    <x v="0"/>
    <x v="0"/>
    <n v="16"/>
    <x v="0"/>
    <n v="106027"/>
    <n v="24"/>
    <s v="Petrol"/>
    <x v="717"/>
    <x v="0"/>
    <x v="152"/>
    <x v="0"/>
    <x v="4"/>
  </r>
  <r>
    <n v="908"/>
    <x v="1"/>
    <x v="1"/>
    <n v="15"/>
    <x v="0"/>
    <n v="186456"/>
    <n v="35"/>
    <s v="Petrol"/>
    <x v="718"/>
    <x v="0"/>
    <x v="74"/>
    <x v="0"/>
    <x v="4"/>
  </r>
  <r>
    <n v="909"/>
    <x v="24"/>
    <x v="12"/>
    <n v="11"/>
    <x v="0"/>
    <n v="274049"/>
    <n v="1200"/>
    <s v="Diesel"/>
    <x v="719"/>
    <x v="1"/>
    <x v="229"/>
    <x v="0"/>
    <x v="4"/>
  </r>
  <r>
    <n v="910"/>
    <x v="19"/>
    <x v="7"/>
    <n v="13"/>
    <x v="0"/>
    <n v="48902"/>
    <n v="5600"/>
    <s v="Petrol"/>
    <x v="720"/>
    <x v="0"/>
    <x v="75"/>
    <x v="0"/>
    <x v="4"/>
  </r>
  <r>
    <n v="911"/>
    <x v="2"/>
    <x v="7"/>
    <n v="13"/>
    <x v="0"/>
    <n v="157093"/>
    <n v="5600"/>
    <s v="Petrol"/>
    <x v="721"/>
    <x v="0"/>
    <x v="230"/>
    <x v="0"/>
    <x v="4"/>
  </r>
  <r>
    <n v="912"/>
    <x v="15"/>
    <x v="10"/>
    <n v="10"/>
    <x v="1"/>
    <n v="115361"/>
    <n v="30"/>
    <s v="Petrol"/>
    <x v="722"/>
    <x v="0"/>
    <x v="52"/>
    <x v="1"/>
    <x v="4"/>
  </r>
  <r>
    <n v="913"/>
    <x v="0"/>
    <x v="0"/>
    <n v="16"/>
    <x v="1"/>
    <n v="96952"/>
    <n v="3500"/>
    <s v="Petrol"/>
    <x v="723"/>
    <x v="0"/>
    <x v="82"/>
    <x v="0"/>
    <x v="4"/>
  </r>
  <r>
    <n v="914"/>
    <x v="0"/>
    <x v="7"/>
    <n v="13"/>
    <x v="1"/>
    <n v="85583"/>
    <n v="2500"/>
    <s v="Petrol"/>
    <x v="724"/>
    <x v="0"/>
    <x v="62"/>
    <x v="0"/>
    <x v="4"/>
  </r>
  <r>
    <n v="915"/>
    <x v="4"/>
    <x v="13"/>
    <n v="19"/>
    <x v="0"/>
    <n v="85583"/>
    <n v="4400"/>
    <s v="Petrol"/>
    <x v="724"/>
    <x v="0"/>
    <x v="231"/>
    <x v="0"/>
    <x v="4"/>
  </r>
  <r>
    <n v="916"/>
    <x v="0"/>
    <x v="10"/>
    <n v="10"/>
    <x v="1"/>
    <n v="221667"/>
    <n v="3500"/>
    <s v="Petrol"/>
    <x v="716"/>
    <x v="0"/>
    <x v="166"/>
    <x v="1"/>
    <x v="4"/>
  </r>
  <r>
    <n v="917"/>
    <x v="1"/>
    <x v="7"/>
    <n v="13"/>
    <x v="0"/>
    <n v="78708"/>
    <n v="3500"/>
    <s v="Petrol"/>
    <x v="695"/>
    <x v="0"/>
    <x v="227"/>
    <x v="1"/>
    <x v="4"/>
  </r>
  <r>
    <n v="918"/>
    <x v="4"/>
    <x v="7"/>
    <n v="13"/>
    <x v="0"/>
    <n v="192232"/>
    <n v="3500"/>
    <s v="Petrol"/>
    <x v="699"/>
    <x v="0"/>
    <x v="40"/>
    <x v="0"/>
    <x v="4"/>
  </r>
  <r>
    <n v="919"/>
    <x v="0"/>
    <x v="1"/>
    <n v="15"/>
    <x v="1"/>
    <n v="128369"/>
    <n v="3500"/>
    <s v="Petrol"/>
    <x v="725"/>
    <x v="0"/>
    <x v="2"/>
    <x v="0"/>
    <x v="4"/>
  </r>
  <r>
    <n v="920"/>
    <x v="0"/>
    <x v="2"/>
    <n v="12"/>
    <x v="0"/>
    <n v="364344"/>
    <n v="2500"/>
    <s v="Petrol"/>
    <x v="726"/>
    <x v="0"/>
    <x v="232"/>
    <x v="0"/>
    <x v="4"/>
  </r>
  <r>
    <n v="921"/>
    <x v="1"/>
    <x v="1"/>
    <n v="15"/>
    <x v="0"/>
    <n v="230751"/>
    <n v="3500"/>
    <s v="Petrol"/>
    <x v="727"/>
    <x v="0"/>
    <x v="130"/>
    <x v="0"/>
    <x v="4"/>
  </r>
  <r>
    <n v="922"/>
    <x v="20"/>
    <x v="1"/>
    <n v="15"/>
    <x v="0"/>
    <n v="228941"/>
    <n v="3000"/>
    <s v="Petrol"/>
    <x v="728"/>
    <x v="0"/>
    <x v="233"/>
    <x v="0"/>
    <x v="4"/>
  </r>
  <r>
    <n v="923"/>
    <x v="0"/>
    <x v="9"/>
    <n v="17"/>
    <x v="0"/>
    <n v="253577"/>
    <n v="3300"/>
    <s v="Petrol"/>
    <x v="729"/>
    <x v="0"/>
    <x v="94"/>
    <x v="0"/>
    <x v="4"/>
  </r>
  <r>
    <n v="924"/>
    <x v="19"/>
    <x v="9"/>
    <n v="17"/>
    <x v="0"/>
    <n v="115506"/>
    <n v="3300"/>
    <s v="Petrol"/>
    <x v="730"/>
    <x v="0"/>
    <x v="40"/>
    <x v="0"/>
    <x v="4"/>
  </r>
  <r>
    <n v="925"/>
    <x v="0"/>
    <x v="9"/>
    <n v="17"/>
    <x v="0"/>
    <n v="97296"/>
    <n v="3500"/>
    <s v="Petrol"/>
    <x v="731"/>
    <x v="0"/>
    <x v="234"/>
    <x v="0"/>
    <x v="4"/>
  </r>
  <r>
    <n v="926"/>
    <x v="0"/>
    <x v="2"/>
    <n v="12"/>
    <x v="0"/>
    <n v="123088"/>
    <n v="2500"/>
    <s v="Petrol"/>
    <x v="732"/>
    <x v="0"/>
    <x v="208"/>
    <x v="0"/>
    <x v="4"/>
  </r>
  <r>
    <n v="927"/>
    <x v="22"/>
    <x v="2"/>
    <n v="12"/>
    <x v="1"/>
    <n v="163756"/>
    <n v="2400"/>
    <s v="Petrol"/>
    <x v="714"/>
    <x v="0"/>
    <x v="81"/>
    <x v="0"/>
    <x v="4"/>
  </r>
  <r>
    <n v="928"/>
    <x v="25"/>
    <x v="2"/>
    <n v="12"/>
    <x v="1"/>
    <n v="73844"/>
    <n v="2400"/>
    <s v="Petrol"/>
    <x v="733"/>
    <x v="1"/>
    <x v="235"/>
    <x v="0"/>
    <x v="4"/>
  </r>
  <r>
    <n v="929"/>
    <x v="1"/>
    <x v="1"/>
    <n v="15"/>
    <x v="1"/>
    <n v="155665"/>
    <n v="3500"/>
    <s v="Petrol"/>
    <x v="734"/>
    <x v="0"/>
    <x v="74"/>
    <x v="0"/>
    <x v="4"/>
  </r>
  <r>
    <n v="930"/>
    <x v="0"/>
    <x v="12"/>
    <n v="11"/>
    <x v="0"/>
    <n v="119606"/>
    <n v="2000"/>
    <s v="Petrol"/>
    <x v="735"/>
    <x v="0"/>
    <x v="87"/>
    <x v="0"/>
    <x v="4"/>
  </r>
  <r>
    <n v="931"/>
    <x v="2"/>
    <x v="12"/>
    <n v="11"/>
    <x v="0"/>
    <n v="101947"/>
    <n v="3000"/>
    <s v="Petrol"/>
    <x v="689"/>
    <x v="0"/>
    <x v="62"/>
    <x v="0"/>
    <x v="4"/>
  </r>
  <r>
    <n v="932"/>
    <x v="22"/>
    <x v="2"/>
    <n v="12"/>
    <x v="1"/>
    <n v="163756"/>
    <n v="2400"/>
    <s v="Petrol"/>
    <x v="714"/>
    <x v="0"/>
    <x v="81"/>
    <x v="0"/>
    <x v="4"/>
  </r>
  <r>
    <n v="933"/>
    <x v="0"/>
    <x v="7"/>
    <n v="13"/>
    <x v="1"/>
    <n v="85583"/>
    <n v="2500"/>
    <s v="Petrol"/>
    <x v="724"/>
    <x v="0"/>
    <x v="62"/>
    <x v="0"/>
    <x v="4"/>
  </r>
  <r>
    <n v="934"/>
    <x v="10"/>
    <x v="7"/>
    <n v="13"/>
    <x v="1"/>
    <n v="85583"/>
    <n v="2500"/>
    <s v="Petrol"/>
    <x v="724"/>
    <x v="0"/>
    <x v="236"/>
    <x v="0"/>
    <x v="4"/>
  </r>
  <r>
    <n v="935"/>
    <x v="1"/>
    <x v="0"/>
    <n v="16"/>
    <x v="0"/>
    <n v="203830"/>
    <n v="3500"/>
    <s v="Petrol"/>
    <x v="736"/>
    <x v="0"/>
    <x v="137"/>
    <x v="0"/>
    <x v="4"/>
  </r>
  <r>
    <n v="936"/>
    <x v="0"/>
    <x v="7"/>
    <n v="13"/>
    <x v="1"/>
    <n v="108433"/>
    <n v="3500"/>
    <s v="Petrol"/>
    <x v="737"/>
    <x v="0"/>
    <x v="95"/>
    <x v="1"/>
    <x v="4"/>
  </r>
  <r>
    <n v="937"/>
    <x v="15"/>
    <x v="4"/>
    <n v="7"/>
    <x v="1"/>
    <n v="90908"/>
    <n v="35000"/>
    <s v="Petrol"/>
    <x v="738"/>
    <x v="0"/>
    <x v="96"/>
    <x v="2"/>
    <x v="4"/>
  </r>
  <r>
    <n v="938"/>
    <x v="2"/>
    <x v="4"/>
    <n v="7"/>
    <x v="1"/>
    <n v="112170"/>
    <n v="35000"/>
    <s v="Petrol"/>
    <x v="739"/>
    <x v="0"/>
    <x v="31"/>
    <x v="1"/>
    <x v="4"/>
  </r>
  <r>
    <n v="939"/>
    <x v="0"/>
    <x v="2"/>
    <n v="12"/>
    <x v="0"/>
    <n v="61436"/>
    <n v="2000"/>
    <s v="Petrol"/>
    <x v="740"/>
    <x v="0"/>
    <x v="237"/>
    <x v="1"/>
    <x v="4"/>
  </r>
  <r>
    <n v="940"/>
    <x v="22"/>
    <x v="3"/>
    <n v="9"/>
    <x v="0"/>
    <n v="69000"/>
    <n v="3600"/>
    <s v="Petrol"/>
    <x v="741"/>
    <x v="0"/>
    <x v="98"/>
    <x v="2"/>
    <x v="4"/>
  </r>
  <r>
    <n v="941"/>
    <x v="1"/>
    <x v="1"/>
    <n v="15"/>
    <x v="1"/>
    <n v="184977"/>
    <n v="3500"/>
    <s v="Petrol"/>
    <x v="705"/>
    <x v="0"/>
    <x v="89"/>
    <x v="0"/>
    <x v="4"/>
  </r>
  <r>
    <n v="942"/>
    <x v="15"/>
    <x v="12"/>
    <n v="11"/>
    <x v="0"/>
    <n v="160553"/>
    <n v="3500"/>
    <s v="Petrol"/>
    <x v="742"/>
    <x v="0"/>
    <x v="86"/>
    <x v="0"/>
    <x v="4"/>
  </r>
  <r>
    <n v="943"/>
    <x v="15"/>
    <x v="1"/>
    <n v="15"/>
    <x v="0"/>
    <n v="218896"/>
    <n v="3500"/>
    <s v="Petrol"/>
    <x v="743"/>
    <x v="0"/>
    <x v="231"/>
    <x v="0"/>
    <x v="4"/>
  </r>
  <r>
    <n v="944"/>
    <x v="2"/>
    <x v="5"/>
    <n v="14"/>
    <x v="0"/>
    <n v="350929"/>
    <n v="3500"/>
    <s v="Petrol"/>
    <x v="744"/>
    <x v="0"/>
    <x v="87"/>
    <x v="0"/>
    <x v="4"/>
  </r>
  <r>
    <n v="945"/>
    <x v="2"/>
    <x v="5"/>
    <n v="14"/>
    <x v="0"/>
    <n v="112170"/>
    <n v="3500"/>
    <s v="Petrol"/>
    <x v="739"/>
    <x v="0"/>
    <x v="31"/>
    <x v="1"/>
    <x v="4"/>
  </r>
  <r>
    <n v="946"/>
    <x v="10"/>
    <x v="5"/>
    <n v="14"/>
    <x v="0"/>
    <n v="112170"/>
    <n v="3500"/>
    <s v="Petrol"/>
    <x v="739"/>
    <x v="0"/>
    <x v="236"/>
    <x v="0"/>
    <x v="4"/>
  </r>
  <r>
    <n v="947"/>
    <x v="0"/>
    <x v="15"/>
    <n v="18"/>
    <x v="0"/>
    <n v="359333"/>
    <n v="1800"/>
    <s v="Petrol"/>
    <x v="672"/>
    <x v="0"/>
    <x v="225"/>
    <x v="0"/>
    <x v="4"/>
  </r>
  <r>
    <n v="948"/>
    <x v="15"/>
    <x v="15"/>
    <n v="18"/>
    <x v="0"/>
    <n v="171010"/>
    <n v="1800"/>
    <s v="Petrol"/>
    <x v="745"/>
    <x v="0"/>
    <x v="238"/>
    <x v="0"/>
    <x v="4"/>
  </r>
  <r>
    <n v="949"/>
    <x v="2"/>
    <x v="9"/>
    <n v="17"/>
    <x v="0"/>
    <n v="171010"/>
    <n v="3500"/>
    <s v="Petrol"/>
    <x v="745"/>
    <x v="0"/>
    <x v="157"/>
    <x v="0"/>
    <x v="4"/>
  </r>
  <r>
    <n v="950"/>
    <x v="23"/>
    <x v="2"/>
    <n v="12"/>
    <x v="1"/>
    <n v="177218"/>
    <n v="4000"/>
    <s v="Petrol"/>
    <x v="746"/>
    <x v="0"/>
    <x v="61"/>
    <x v="1"/>
    <x v="4"/>
  </r>
  <r>
    <n v="951"/>
    <x v="0"/>
    <x v="2"/>
    <n v="12"/>
    <x v="1"/>
    <n v="12683"/>
    <n v="2700"/>
    <s v="Petrol"/>
    <x v="747"/>
    <x v="0"/>
    <x v="239"/>
    <x v="2"/>
    <x v="4"/>
  </r>
  <r>
    <n v="952"/>
    <x v="25"/>
    <x v="2"/>
    <n v="12"/>
    <x v="1"/>
    <n v="73844"/>
    <n v="2700"/>
    <s v="Petrol"/>
    <x v="733"/>
    <x v="1"/>
    <x v="235"/>
    <x v="0"/>
    <x v="4"/>
  </r>
  <r>
    <n v="953"/>
    <x v="7"/>
    <x v="5"/>
    <n v="14"/>
    <x v="0"/>
    <n v="182036"/>
    <n v="3500"/>
    <s v="Petrol"/>
    <x v="748"/>
    <x v="0"/>
    <x v="0"/>
    <x v="0"/>
    <x v="4"/>
  </r>
  <r>
    <n v="954"/>
    <x v="0"/>
    <x v="7"/>
    <n v="13"/>
    <x v="0"/>
    <n v="99830"/>
    <n v="3300"/>
    <s v="Petrol"/>
    <x v="749"/>
    <x v="0"/>
    <x v="0"/>
    <x v="0"/>
    <x v="4"/>
  </r>
  <r>
    <n v="955"/>
    <x v="1"/>
    <x v="0"/>
    <n v="16"/>
    <x v="0"/>
    <n v="123673"/>
    <n v="3500"/>
    <s v="Petrol"/>
    <x v="750"/>
    <x v="0"/>
    <x v="91"/>
    <x v="0"/>
    <x v="4"/>
  </r>
  <r>
    <n v="956"/>
    <x v="0"/>
    <x v="5"/>
    <n v="14"/>
    <x v="1"/>
    <n v="459418"/>
    <n v="3500"/>
    <s v="Petrol"/>
    <x v="751"/>
    <x v="0"/>
    <x v="86"/>
    <x v="0"/>
    <x v="4"/>
  </r>
  <r>
    <n v="957"/>
    <x v="4"/>
    <x v="13"/>
    <n v="19"/>
    <x v="0"/>
    <n v="459418"/>
    <n v="4400"/>
    <s v="Petrol"/>
    <x v="751"/>
    <x v="0"/>
    <x v="231"/>
    <x v="0"/>
    <x v="4"/>
  </r>
  <r>
    <n v="958"/>
    <x v="15"/>
    <x v="15"/>
    <n v="18"/>
    <x v="0"/>
    <n v="301242"/>
    <n v="5400"/>
    <s v="Petrol"/>
    <x v="752"/>
    <x v="0"/>
    <x v="240"/>
    <x v="0"/>
    <x v="4"/>
  </r>
  <r>
    <n v="959"/>
    <x v="0"/>
    <x v="2"/>
    <n v="12"/>
    <x v="1"/>
    <n v="177590"/>
    <n v="3500"/>
    <s v="Petrol"/>
    <x v="753"/>
    <x v="0"/>
    <x v="163"/>
    <x v="1"/>
    <x v="4"/>
  </r>
  <r>
    <n v="960"/>
    <x v="2"/>
    <x v="4"/>
    <n v="7"/>
    <x v="1"/>
    <n v="52855"/>
    <n v="2000"/>
    <s v="Petrol"/>
    <x v="754"/>
    <x v="0"/>
    <x v="58"/>
    <x v="2"/>
    <x v="4"/>
  </r>
  <r>
    <n v="961"/>
    <x v="15"/>
    <x v="5"/>
    <n v="14"/>
    <x v="1"/>
    <n v="114203"/>
    <n v="3500"/>
    <s v="Petrol"/>
    <x v="755"/>
    <x v="0"/>
    <x v="241"/>
    <x v="0"/>
    <x v="4"/>
  </r>
  <r>
    <n v="962"/>
    <x v="1"/>
    <x v="1"/>
    <n v="15"/>
    <x v="0"/>
    <n v="230751"/>
    <n v="3500"/>
    <s v="Petrol"/>
    <x v="727"/>
    <x v="0"/>
    <x v="130"/>
    <x v="0"/>
    <x v="4"/>
  </r>
  <r>
    <n v="963"/>
    <x v="15"/>
    <x v="4"/>
    <n v="7"/>
    <x v="1"/>
    <n v="90908"/>
    <n v="35000"/>
    <s v="Petrol"/>
    <x v="738"/>
    <x v="0"/>
    <x v="96"/>
    <x v="2"/>
    <x v="4"/>
  </r>
  <r>
    <n v="964"/>
    <x v="0"/>
    <x v="0"/>
    <n v="16"/>
    <x v="1"/>
    <n v="237858"/>
    <n v="3500"/>
    <s v="Petrol"/>
    <x v="756"/>
    <x v="0"/>
    <x v="2"/>
    <x v="0"/>
    <x v="4"/>
  </r>
  <r>
    <n v="965"/>
    <x v="15"/>
    <x v="0"/>
    <n v="16"/>
    <x v="1"/>
    <n v="180814"/>
    <n v="3500"/>
    <s v="Petrol"/>
    <x v="757"/>
    <x v="0"/>
    <x v="154"/>
    <x v="0"/>
    <x v="4"/>
  </r>
  <r>
    <n v="966"/>
    <x v="26"/>
    <x v="12"/>
    <n v="11"/>
    <x v="0"/>
    <n v="41077"/>
    <n v="1600"/>
    <s v="Petrol"/>
    <x v="758"/>
    <x v="0"/>
    <x v="87"/>
    <x v="0"/>
    <x v="4"/>
  </r>
  <r>
    <n v="967"/>
    <x v="1"/>
    <x v="0"/>
    <n v="16"/>
    <x v="0"/>
    <n v="203830"/>
    <n v="3500"/>
    <s v="Petrol"/>
    <x v="736"/>
    <x v="0"/>
    <x v="137"/>
    <x v="0"/>
    <x v="4"/>
  </r>
  <r>
    <n v="968"/>
    <x v="0"/>
    <x v="1"/>
    <n v="15"/>
    <x v="0"/>
    <n v="251684"/>
    <n v="3500"/>
    <s v="Petrol"/>
    <x v="678"/>
    <x v="0"/>
    <x v="81"/>
    <x v="0"/>
    <x v="4"/>
  </r>
  <r>
    <n v="969"/>
    <x v="2"/>
    <x v="10"/>
    <n v="10"/>
    <x v="0"/>
    <n v="115724"/>
    <n v="3500"/>
    <s v="Petrol"/>
    <x v="759"/>
    <x v="0"/>
    <x v="242"/>
    <x v="1"/>
    <x v="4"/>
  </r>
  <r>
    <n v="970"/>
    <x v="15"/>
    <x v="0"/>
    <n v="16"/>
    <x v="1"/>
    <n v="115724"/>
    <n v="3000"/>
    <s v="Petrol"/>
    <x v="759"/>
    <x v="0"/>
    <x v="243"/>
    <x v="0"/>
    <x v="4"/>
  </r>
  <r>
    <n v="971"/>
    <x v="15"/>
    <x v="1"/>
    <n v="15"/>
    <x v="0"/>
    <n v="218896"/>
    <n v="3500"/>
    <s v="Petrol"/>
    <x v="743"/>
    <x v="0"/>
    <x v="231"/>
    <x v="0"/>
    <x v="4"/>
  </r>
  <r>
    <n v="972"/>
    <x v="21"/>
    <x v="19"/>
    <n v="20"/>
    <x v="0"/>
    <n v="3963"/>
    <n v="1600"/>
    <s v="Petrol"/>
    <x v="760"/>
    <x v="0"/>
    <x v="244"/>
    <x v="0"/>
    <x v="4"/>
  </r>
  <r>
    <n v="973"/>
    <x v="2"/>
    <x v="10"/>
    <n v="10"/>
    <x v="0"/>
    <n v="125394"/>
    <n v="4700"/>
    <s v="Petrol"/>
    <x v="761"/>
    <x v="0"/>
    <x v="245"/>
    <x v="2"/>
    <x v="4"/>
  </r>
  <r>
    <n v="974"/>
    <x v="15"/>
    <x v="16"/>
    <n v="21"/>
    <x v="0"/>
    <n v="247814"/>
    <n v="4000"/>
    <s v="Petrol"/>
    <x v="762"/>
    <x v="0"/>
    <x v="231"/>
    <x v="0"/>
    <x v="4"/>
  </r>
  <r>
    <n v="975"/>
    <x v="1"/>
    <x v="2"/>
    <n v="12"/>
    <x v="0"/>
    <n v="181282"/>
    <n v="3500"/>
    <s v="Petrol"/>
    <x v="763"/>
    <x v="0"/>
    <x v="80"/>
    <x v="1"/>
    <x v="4"/>
  </r>
  <r>
    <n v="976"/>
    <x v="15"/>
    <x v="4"/>
    <n v="7"/>
    <x v="0"/>
    <n v="115658"/>
    <n v="3500"/>
    <s v="Petrol"/>
    <x v="764"/>
    <x v="0"/>
    <x v="98"/>
    <x v="2"/>
    <x v="4"/>
  </r>
  <r>
    <n v="977"/>
    <x v="0"/>
    <x v="4"/>
    <n v="7"/>
    <x v="0"/>
    <n v="154309"/>
    <n v="3500"/>
    <s v="Petrol"/>
    <x v="765"/>
    <x v="0"/>
    <x v="51"/>
    <x v="1"/>
    <x v="4"/>
  </r>
  <r>
    <n v="978"/>
    <x v="0"/>
    <x v="0"/>
    <n v="16"/>
    <x v="1"/>
    <n v="197253"/>
    <n v="3300"/>
    <s v="Petrol"/>
    <x v="766"/>
    <x v="0"/>
    <x v="145"/>
    <x v="0"/>
    <x v="4"/>
  </r>
  <r>
    <n v="979"/>
    <x v="0"/>
    <x v="5"/>
    <n v="14"/>
    <x v="1"/>
    <n v="459418"/>
    <n v="3500"/>
    <s v="Petrol"/>
    <x v="751"/>
    <x v="0"/>
    <x v="86"/>
    <x v="0"/>
    <x v="4"/>
  </r>
  <r>
    <n v="980"/>
    <x v="0"/>
    <x v="5"/>
    <n v="14"/>
    <x v="0"/>
    <n v="94618"/>
    <n v="3500"/>
    <s v="Petrol"/>
    <x v="706"/>
    <x v="0"/>
    <x v="44"/>
    <x v="0"/>
    <x v="4"/>
  </r>
  <r>
    <n v="981"/>
    <x v="2"/>
    <x v="5"/>
    <n v="14"/>
    <x v="0"/>
    <n v="60180"/>
    <n v="3500"/>
    <s v="Petrol"/>
    <x v="767"/>
    <x v="0"/>
    <x v="34"/>
    <x v="1"/>
    <x v="4"/>
  </r>
  <r>
    <n v="982"/>
    <x v="15"/>
    <x v="5"/>
    <n v="14"/>
    <x v="0"/>
    <n v="180814"/>
    <n v="3500"/>
    <s v="Petrol"/>
    <x v="757"/>
    <x v="0"/>
    <x v="154"/>
    <x v="0"/>
    <x v="4"/>
  </r>
  <r>
    <n v="983"/>
    <x v="4"/>
    <x v="5"/>
    <n v="14"/>
    <x v="0"/>
    <n v="29555"/>
    <n v="3500"/>
    <s v="Petrol"/>
    <x v="768"/>
    <x v="0"/>
    <x v="246"/>
    <x v="2"/>
    <x v="4"/>
  </r>
  <r>
    <n v="984"/>
    <x v="0"/>
    <x v="16"/>
    <n v="21"/>
    <x v="0"/>
    <n v="187433"/>
    <n v="3000"/>
    <s v="Petrol"/>
    <x v="769"/>
    <x v="0"/>
    <x v="231"/>
    <x v="0"/>
    <x v="4"/>
  </r>
  <r>
    <n v="985"/>
    <x v="22"/>
    <x v="10"/>
    <n v="10"/>
    <x v="1"/>
    <n v="184192"/>
    <n v="5700"/>
    <s v="Petrol"/>
    <x v="770"/>
    <x v="0"/>
    <x v="127"/>
    <x v="2"/>
    <x v="4"/>
  </r>
  <r>
    <n v="986"/>
    <x v="0"/>
    <x v="1"/>
    <n v="15"/>
    <x v="1"/>
    <n v="201641"/>
    <n v="2400"/>
    <s v="Petrol"/>
    <x v="771"/>
    <x v="0"/>
    <x v="132"/>
    <x v="0"/>
    <x v="4"/>
  </r>
  <r>
    <n v="987"/>
    <x v="4"/>
    <x v="0"/>
    <n v="16"/>
    <x v="0"/>
    <n v="131041"/>
    <n v="4400"/>
    <s v="Petrol"/>
    <x v="772"/>
    <x v="0"/>
    <x v="243"/>
    <x v="0"/>
    <x v="4"/>
  </r>
  <r>
    <n v="988"/>
    <x v="15"/>
    <x v="5"/>
    <n v="14"/>
    <x v="1"/>
    <n v="114203"/>
    <n v="3500"/>
    <s v="Petrol"/>
    <x v="755"/>
    <x v="0"/>
    <x v="241"/>
    <x v="0"/>
    <x v="4"/>
  </r>
  <r>
    <n v="989"/>
    <x v="2"/>
    <x v="9"/>
    <n v="17"/>
    <x v="0"/>
    <n v="2418"/>
    <n v="5000"/>
    <s v="Petrol"/>
    <x v="773"/>
    <x v="0"/>
    <x v="115"/>
    <x v="0"/>
    <x v="4"/>
  </r>
  <r>
    <n v="990"/>
    <x v="0"/>
    <x v="9"/>
    <n v="17"/>
    <x v="1"/>
    <n v="82216"/>
    <n v="3000"/>
    <s v="Petrol"/>
    <x v="774"/>
    <x v="0"/>
    <x v="208"/>
    <x v="0"/>
    <x v="4"/>
  </r>
  <r>
    <n v="991"/>
    <x v="2"/>
    <x v="9"/>
    <n v="17"/>
    <x v="1"/>
    <n v="57309"/>
    <n v="3000"/>
    <s v="Petrol"/>
    <x v="775"/>
    <x v="0"/>
    <x v="31"/>
    <x v="1"/>
    <x v="4"/>
  </r>
  <r>
    <n v="992"/>
    <x v="4"/>
    <x v="0"/>
    <n v="16"/>
    <x v="0"/>
    <n v="131041"/>
    <n v="4400"/>
    <s v="Petrol"/>
    <x v="772"/>
    <x v="0"/>
    <x v="243"/>
    <x v="0"/>
    <x v="4"/>
  </r>
  <r>
    <n v="993"/>
    <x v="15"/>
    <x v="13"/>
    <n v="19"/>
    <x v="1"/>
    <n v="398223"/>
    <n v="4000"/>
    <s v="Petrol"/>
    <x v="776"/>
    <x v="0"/>
    <x v="247"/>
    <x v="0"/>
    <x v="4"/>
  </r>
  <r>
    <n v="994"/>
    <x v="1"/>
    <x v="2"/>
    <n v="12"/>
    <x v="0"/>
    <n v="181282"/>
    <n v="3500"/>
    <s v="Petrol"/>
    <x v="763"/>
    <x v="0"/>
    <x v="80"/>
    <x v="1"/>
    <x v="4"/>
  </r>
  <r>
    <n v="995"/>
    <x v="1"/>
    <x v="7"/>
    <n v="13"/>
    <x v="0"/>
    <n v="93872"/>
    <n v="3500"/>
    <s v="Petrol"/>
    <x v="777"/>
    <x v="0"/>
    <x v="248"/>
    <x v="1"/>
    <x v="4"/>
  </r>
  <r>
    <n v="996"/>
    <x v="2"/>
    <x v="7"/>
    <n v="13"/>
    <x v="0"/>
    <n v="82420"/>
    <n v="3500"/>
    <s v="Petrol"/>
    <x v="778"/>
    <x v="0"/>
    <x v="246"/>
    <x v="2"/>
    <x v="4"/>
  </r>
  <r>
    <n v="997"/>
    <x v="2"/>
    <x v="7"/>
    <n v="13"/>
    <x v="0"/>
    <n v="145284"/>
    <n v="3500"/>
    <s v="Petrol"/>
    <x v="779"/>
    <x v="0"/>
    <x v="31"/>
    <x v="1"/>
    <x v="4"/>
  </r>
  <r>
    <n v="998"/>
    <x v="4"/>
    <x v="7"/>
    <n v="13"/>
    <x v="0"/>
    <n v="139707"/>
    <n v="3500"/>
    <s v="Petrol"/>
    <x v="780"/>
    <x v="0"/>
    <x v="249"/>
    <x v="0"/>
    <x v="4"/>
  </r>
  <r>
    <n v="999"/>
    <x v="1"/>
    <x v="1"/>
    <n v="15"/>
    <x v="0"/>
    <n v="100098"/>
    <n v="3500"/>
    <s v="Petrol"/>
    <x v="781"/>
    <x v="0"/>
    <x v="62"/>
    <x v="0"/>
    <x v="4"/>
  </r>
  <r>
    <n v="1000"/>
    <x v="2"/>
    <x v="1"/>
    <n v="15"/>
    <x v="0"/>
    <n v="62217"/>
    <n v="3500"/>
    <s v="Petrol"/>
    <x v="782"/>
    <x v="0"/>
    <x v="250"/>
    <x v="2"/>
    <x v="4"/>
  </r>
  <r>
    <n v="1001"/>
    <x v="15"/>
    <x v="1"/>
    <n v="15"/>
    <x v="0"/>
    <n v="205321"/>
    <n v="3500"/>
    <s v="Petrol"/>
    <x v="783"/>
    <x v="0"/>
    <x v="251"/>
    <x v="0"/>
    <x v="4"/>
  </r>
  <r>
    <n v="1002"/>
    <x v="0"/>
    <x v="1"/>
    <n v="15"/>
    <x v="1"/>
    <n v="201641"/>
    <n v="2400"/>
    <s v="Petrol"/>
    <x v="771"/>
    <x v="0"/>
    <x v="132"/>
    <x v="0"/>
    <x v="4"/>
  </r>
  <r>
    <n v="1003"/>
    <x v="1"/>
    <x v="1"/>
    <n v="15"/>
    <x v="1"/>
    <n v="97925"/>
    <n v="2400"/>
    <s v="Petrol"/>
    <x v="784"/>
    <x v="0"/>
    <x v="252"/>
    <x v="0"/>
    <x v="4"/>
  </r>
  <r>
    <n v="1004"/>
    <x v="1"/>
    <x v="1"/>
    <n v="15"/>
    <x v="0"/>
    <n v="310333"/>
    <n v="3500"/>
    <s v="Petrol"/>
    <x v="785"/>
    <x v="0"/>
    <x v="152"/>
    <x v="0"/>
    <x v="4"/>
  </r>
  <r>
    <n v="1005"/>
    <x v="1"/>
    <x v="1"/>
    <n v="15"/>
    <x v="0"/>
    <n v="41774"/>
    <n v="3500"/>
    <s v="Petrol"/>
    <x v="786"/>
    <x v="0"/>
    <x v="38"/>
    <x v="2"/>
    <x v="4"/>
  </r>
  <r>
    <n v="1006"/>
    <x v="1"/>
    <x v="1"/>
    <n v="15"/>
    <x v="0"/>
    <n v="126224"/>
    <n v="3500"/>
    <s v="Petrol"/>
    <x v="787"/>
    <x v="0"/>
    <x v="253"/>
    <x v="0"/>
    <x v="4"/>
  </r>
  <r>
    <n v="1007"/>
    <x v="22"/>
    <x v="10"/>
    <n v="10"/>
    <x v="1"/>
    <n v="184192"/>
    <n v="5700"/>
    <s v="Petrol"/>
    <x v="770"/>
    <x v="0"/>
    <x v="127"/>
    <x v="2"/>
    <x v="4"/>
  </r>
  <r>
    <n v="1008"/>
    <x v="0"/>
    <x v="10"/>
    <n v="10"/>
    <x v="1"/>
    <n v="170154"/>
    <n v="5700"/>
    <s v="Petrol"/>
    <x v="788"/>
    <x v="0"/>
    <x v="31"/>
    <x v="1"/>
    <x v="4"/>
  </r>
  <r>
    <n v="1009"/>
    <x v="0"/>
    <x v="18"/>
    <n v="4"/>
    <x v="1"/>
    <n v="5359"/>
    <n v="1800"/>
    <s v="Petrol"/>
    <x v="789"/>
    <x v="0"/>
    <x v="203"/>
    <x v="1"/>
    <x v="4"/>
  </r>
  <r>
    <n v="1010"/>
    <x v="1"/>
    <x v="7"/>
    <n v="13"/>
    <x v="1"/>
    <n v="165472"/>
    <n v="3500"/>
    <s v="Petrol"/>
    <x v="683"/>
    <x v="0"/>
    <x v="159"/>
    <x v="1"/>
    <x v="4"/>
  </r>
  <r>
    <n v="1011"/>
    <x v="23"/>
    <x v="15"/>
    <n v="18"/>
    <x v="0"/>
    <n v="99187"/>
    <n v="2700"/>
    <s v="Diesel"/>
    <x v="790"/>
    <x v="0"/>
    <x v="62"/>
    <x v="0"/>
    <x v="4"/>
  </r>
  <r>
    <n v="1012"/>
    <x v="22"/>
    <x v="15"/>
    <n v="18"/>
    <x v="1"/>
    <n v="157972"/>
    <n v="3300"/>
    <s v="Petrol"/>
    <x v="791"/>
    <x v="0"/>
    <x v="243"/>
    <x v="0"/>
    <x v="4"/>
  </r>
  <r>
    <n v="1013"/>
    <x v="22"/>
    <x v="7"/>
    <n v="13"/>
    <x v="1"/>
    <n v="349934"/>
    <n v="3300"/>
    <s v="Petrol"/>
    <x v="792"/>
    <x v="0"/>
    <x v="65"/>
    <x v="0"/>
    <x v="4"/>
  </r>
  <r>
    <n v="1014"/>
    <x v="1"/>
    <x v="1"/>
    <n v="15"/>
    <x v="0"/>
    <n v="9976050"/>
    <n v="3500"/>
    <s v="Petrol"/>
    <x v="793"/>
    <x v="0"/>
    <x v="157"/>
    <x v="0"/>
    <x v="4"/>
  </r>
  <r>
    <n v="1015"/>
    <x v="0"/>
    <x v="12"/>
    <n v="11"/>
    <x v="0"/>
    <n v="323406"/>
    <n v="2500"/>
    <s v="Petrol"/>
    <x v="794"/>
    <x v="0"/>
    <x v="145"/>
    <x v="0"/>
    <x v="4"/>
  </r>
  <r>
    <n v="1016"/>
    <x v="0"/>
    <x v="3"/>
    <n v="9"/>
    <x v="0"/>
    <n v="30778"/>
    <n v="2400"/>
    <s v="Petrol"/>
    <x v="795"/>
    <x v="0"/>
    <x v="75"/>
    <x v="0"/>
    <x v="4"/>
  </r>
  <r>
    <n v="1017"/>
    <x v="27"/>
    <x v="0"/>
    <n v="16"/>
    <x v="0"/>
    <n v="173224"/>
    <n v="3500"/>
    <s v="Petrol"/>
    <x v="796"/>
    <x v="0"/>
    <x v="254"/>
    <x v="0"/>
    <x v="4"/>
  </r>
  <r>
    <n v="1018"/>
    <x v="2"/>
    <x v="0"/>
    <n v="16"/>
    <x v="0"/>
    <n v="60180"/>
    <n v="3500"/>
    <s v="Petrol"/>
    <x v="767"/>
    <x v="0"/>
    <x v="34"/>
    <x v="1"/>
    <x v="4"/>
  </r>
  <r>
    <n v="1019"/>
    <x v="2"/>
    <x v="9"/>
    <n v="17"/>
    <x v="0"/>
    <n v="2418"/>
    <n v="5000"/>
    <s v="Petrol"/>
    <x v="773"/>
    <x v="0"/>
    <x v="115"/>
    <x v="0"/>
    <x v="4"/>
  </r>
  <r>
    <n v="1020"/>
    <x v="0"/>
    <x v="18"/>
    <n v="4"/>
    <x v="1"/>
    <n v="5359"/>
    <n v="1800"/>
    <s v="Petrol"/>
    <x v="789"/>
    <x v="0"/>
    <x v="203"/>
    <x v="1"/>
    <x v="4"/>
  </r>
  <r>
    <n v="1021"/>
    <x v="2"/>
    <x v="18"/>
    <n v="4"/>
    <x v="1"/>
    <n v="57309"/>
    <n v="1800"/>
    <s v="Petrol"/>
    <x v="775"/>
    <x v="0"/>
    <x v="31"/>
    <x v="1"/>
    <x v="4"/>
  </r>
  <r>
    <n v="1022"/>
    <x v="2"/>
    <x v="12"/>
    <n v="11"/>
    <x v="0"/>
    <n v="50149"/>
    <n v="3500"/>
    <s v="Petrol"/>
    <x v="797"/>
    <x v="0"/>
    <x v="184"/>
    <x v="1"/>
    <x v="4"/>
  </r>
  <r>
    <n v="1023"/>
    <x v="15"/>
    <x v="13"/>
    <n v="19"/>
    <x v="1"/>
    <n v="398223"/>
    <n v="4000"/>
    <s v="Petrol"/>
    <x v="776"/>
    <x v="0"/>
    <x v="247"/>
    <x v="0"/>
    <x v="4"/>
  </r>
  <r>
    <n v="1024"/>
    <x v="21"/>
    <x v="19"/>
    <n v="20"/>
    <x v="0"/>
    <n v="3963"/>
    <n v="1600"/>
    <s v="Petrol"/>
    <x v="760"/>
    <x v="0"/>
    <x v="244"/>
    <x v="0"/>
    <x v="4"/>
  </r>
  <r>
    <n v="1025"/>
    <x v="2"/>
    <x v="10"/>
    <n v="10"/>
    <x v="0"/>
    <n v="125394"/>
    <n v="4700"/>
    <s v="Petrol"/>
    <x v="761"/>
    <x v="0"/>
    <x v="245"/>
    <x v="2"/>
    <x v="4"/>
  </r>
  <r>
    <n v="1026"/>
    <x v="0"/>
    <x v="5"/>
    <n v="14"/>
    <x v="0"/>
    <n v="172537"/>
    <n v="3500"/>
    <s v="Petrol"/>
    <x v="798"/>
    <x v="0"/>
    <x v="44"/>
    <x v="0"/>
    <x v="4"/>
  </r>
  <r>
    <n v="1027"/>
    <x v="2"/>
    <x v="7"/>
    <n v="13"/>
    <x v="0"/>
    <n v="34365"/>
    <n v="3500"/>
    <s v="Petrol"/>
    <x v="799"/>
    <x v="0"/>
    <x v="80"/>
    <x v="1"/>
    <x v="4"/>
  </r>
  <r>
    <n v="1028"/>
    <x v="2"/>
    <x v="7"/>
    <n v="13"/>
    <x v="0"/>
    <n v="65126"/>
    <n v="3500"/>
    <s v="Petrol"/>
    <x v="800"/>
    <x v="0"/>
    <x v="45"/>
    <x v="0"/>
    <x v="4"/>
  </r>
  <r>
    <n v="1029"/>
    <x v="15"/>
    <x v="0"/>
    <n v="16"/>
    <x v="0"/>
    <n v="115975"/>
    <n v="3500"/>
    <s v="Petrol"/>
    <x v="801"/>
    <x v="0"/>
    <x v="255"/>
    <x v="0"/>
    <x v="4"/>
  </r>
  <r>
    <n v="1030"/>
    <x v="23"/>
    <x v="0"/>
    <n v="16"/>
    <x v="0"/>
    <n v="115975"/>
    <n v="3500"/>
    <s v="Petrol"/>
    <x v="801"/>
    <x v="0"/>
    <x v="83"/>
    <x v="0"/>
    <x v="4"/>
  </r>
  <r>
    <n v="1031"/>
    <x v="10"/>
    <x v="6"/>
    <n v="6"/>
    <x v="0"/>
    <n v="68343"/>
    <n v="3600"/>
    <s v="Petrol"/>
    <x v="802"/>
    <x v="0"/>
    <x v="256"/>
    <x v="2"/>
    <x v="4"/>
  </r>
  <r>
    <n v="1032"/>
    <x v="0"/>
    <x v="13"/>
    <n v="19"/>
    <x v="0"/>
    <n v="158023"/>
    <n v="4700"/>
    <s v="Petrol"/>
    <x v="803"/>
    <x v="0"/>
    <x v="257"/>
    <x v="0"/>
    <x v="4"/>
  </r>
  <r>
    <n v="1033"/>
    <x v="1"/>
    <x v="8"/>
    <n v="8"/>
    <x v="1"/>
    <n v="98733"/>
    <n v="2500"/>
    <s v="Petrol"/>
    <x v="804"/>
    <x v="0"/>
    <x v="61"/>
    <x v="1"/>
    <x v="4"/>
  </r>
  <r>
    <n v="1034"/>
    <x v="1"/>
    <x v="13"/>
    <n v="19"/>
    <x v="0"/>
    <n v="182267"/>
    <n v="4700"/>
    <s v="Petrol"/>
    <x v="805"/>
    <x v="0"/>
    <x v="243"/>
    <x v="0"/>
    <x v="4"/>
  </r>
  <r>
    <n v="1035"/>
    <x v="1"/>
    <x v="16"/>
    <n v="21"/>
    <x v="2"/>
    <n v="111408"/>
    <n v="3000"/>
    <s v="Petrol"/>
    <x v="806"/>
    <x v="0"/>
    <x v="243"/>
    <x v="0"/>
    <x v="4"/>
  </r>
  <r>
    <n v="1036"/>
    <x v="28"/>
    <x v="2"/>
    <n v="12"/>
    <x v="1"/>
    <n v="139301"/>
    <n v="2400"/>
    <s v="Petrol"/>
    <x v="807"/>
    <x v="0"/>
    <x v="86"/>
    <x v="0"/>
    <x v="4"/>
  </r>
  <r>
    <n v="1037"/>
    <x v="28"/>
    <x v="8"/>
    <n v="8"/>
    <x v="0"/>
    <n v="85847"/>
    <n v="1600"/>
    <s v="Petrol"/>
    <x v="808"/>
    <x v="0"/>
    <x v="258"/>
    <x v="1"/>
    <x v="4"/>
  </r>
  <r>
    <n v="1038"/>
    <x v="0"/>
    <x v="0"/>
    <n v="16"/>
    <x v="0"/>
    <n v="209228"/>
    <n v="2700"/>
    <s v="Petrol"/>
    <x v="809"/>
    <x v="1"/>
    <x v="75"/>
    <x v="0"/>
    <x v="4"/>
  </r>
  <r>
    <n v="1039"/>
    <x v="0"/>
    <x v="16"/>
    <n v="21"/>
    <x v="0"/>
    <n v="187433"/>
    <n v="3000"/>
    <s v="Petrol"/>
    <x v="769"/>
    <x v="0"/>
    <x v="231"/>
    <x v="0"/>
    <x v="4"/>
  </r>
  <r>
    <n v="1040"/>
    <x v="0"/>
    <x v="5"/>
    <n v="14"/>
    <x v="1"/>
    <n v="139042"/>
    <n v="2400"/>
    <s v="Petrol"/>
    <x v="810"/>
    <x v="0"/>
    <x v="2"/>
    <x v="0"/>
    <x v="4"/>
  </r>
  <r>
    <n v="1041"/>
    <x v="0"/>
    <x v="1"/>
    <n v="15"/>
    <x v="0"/>
    <n v="141473"/>
    <n v="2400"/>
    <s v="Petrol"/>
    <x v="811"/>
    <x v="0"/>
    <x v="259"/>
    <x v="0"/>
    <x v="4"/>
  </r>
  <r>
    <n v="1042"/>
    <x v="2"/>
    <x v="1"/>
    <n v="15"/>
    <x v="0"/>
    <n v="263539"/>
    <n v="3000"/>
    <s v="Petrol"/>
    <x v="812"/>
    <x v="0"/>
    <x v="87"/>
    <x v="0"/>
    <x v="4"/>
  </r>
  <r>
    <n v="1043"/>
    <x v="15"/>
    <x v="0"/>
    <n v="16"/>
    <x v="1"/>
    <n v="467397"/>
    <n v="3500"/>
    <s v="Petrol"/>
    <x v="813"/>
    <x v="0"/>
    <x v="241"/>
    <x v="0"/>
    <x v="4"/>
  </r>
  <r>
    <n v="1044"/>
    <x v="1"/>
    <x v="0"/>
    <n v="16"/>
    <x v="1"/>
    <n v="242032"/>
    <n v="3500"/>
    <s v="Petrol"/>
    <x v="814"/>
    <x v="0"/>
    <x v="252"/>
    <x v="0"/>
    <x v="4"/>
  </r>
  <r>
    <n v="1045"/>
    <x v="0"/>
    <x v="5"/>
    <n v="14"/>
    <x v="0"/>
    <n v="85296"/>
    <n v="3500"/>
    <s v="Petrol"/>
    <x v="815"/>
    <x v="0"/>
    <x v="207"/>
    <x v="0"/>
    <x v="4"/>
  </r>
  <r>
    <n v="1046"/>
    <x v="0"/>
    <x v="15"/>
    <n v="18"/>
    <x v="0"/>
    <n v="258088"/>
    <n v="3300"/>
    <s v="Petrol"/>
    <x v="816"/>
    <x v="0"/>
    <x v="260"/>
    <x v="0"/>
    <x v="4"/>
  </r>
  <r>
    <n v="1047"/>
    <x v="2"/>
    <x v="15"/>
    <n v="18"/>
    <x v="0"/>
    <n v="48780"/>
    <n v="3300"/>
    <s v="Petrol"/>
    <x v="817"/>
    <x v="0"/>
    <x v="261"/>
    <x v="2"/>
    <x v="4"/>
  </r>
  <r>
    <n v="1048"/>
    <x v="0"/>
    <x v="8"/>
    <n v="8"/>
    <x v="0"/>
    <n v="70075"/>
    <n v="3000"/>
    <s v="Petrol"/>
    <x v="818"/>
    <x v="0"/>
    <x v="44"/>
    <x v="0"/>
    <x v="4"/>
  </r>
  <r>
    <n v="1049"/>
    <x v="0"/>
    <x v="8"/>
    <n v="8"/>
    <x v="1"/>
    <n v="71146"/>
    <n v="1800"/>
    <s v="Petrol"/>
    <x v="819"/>
    <x v="0"/>
    <x v="262"/>
    <x v="1"/>
    <x v="4"/>
  </r>
  <r>
    <n v="1050"/>
    <x v="28"/>
    <x v="2"/>
    <n v="12"/>
    <x v="1"/>
    <n v="262343"/>
    <n v="2400"/>
    <s v="Petrol"/>
    <x v="820"/>
    <x v="0"/>
    <x v="62"/>
    <x v="0"/>
    <x v="4"/>
  </r>
  <r>
    <n v="1051"/>
    <x v="28"/>
    <x v="2"/>
    <n v="12"/>
    <x v="1"/>
    <n v="177739"/>
    <n v="2400"/>
    <s v="Petrol"/>
    <x v="821"/>
    <x v="0"/>
    <x v="149"/>
    <x v="0"/>
    <x v="4"/>
  </r>
  <r>
    <n v="1052"/>
    <x v="2"/>
    <x v="2"/>
    <n v="12"/>
    <x v="1"/>
    <n v="177739"/>
    <n v="3000"/>
    <s v="Petrol"/>
    <x v="821"/>
    <x v="0"/>
    <x v="79"/>
    <x v="1"/>
    <x v="4"/>
  </r>
  <r>
    <n v="1053"/>
    <x v="0"/>
    <x v="5"/>
    <n v="14"/>
    <x v="0"/>
    <n v="169241"/>
    <n v="2400"/>
    <s v="Petrol"/>
    <x v="822"/>
    <x v="0"/>
    <x v="133"/>
    <x v="0"/>
    <x v="4"/>
  </r>
  <r>
    <n v="1054"/>
    <x v="1"/>
    <x v="9"/>
    <n v="17"/>
    <x v="1"/>
    <n v="201926"/>
    <n v="3000"/>
    <s v="Petrol"/>
    <x v="823"/>
    <x v="0"/>
    <x v="86"/>
    <x v="0"/>
    <x v="4"/>
  </r>
  <r>
    <n v="1055"/>
    <x v="2"/>
    <x v="12"/>
    <n v="11"/>
    <x v="0"/>
    <n v="95610"/>
    <n v="4700"/>
    <s v="Petrol"/>
    <x v="824"/>
    <x v="0"/>
    <x v="263"/>
    <x v="0"/>
    <x v="4"/>
  </r>
  <r>
    <n v="1056"/>
    <x v="0"/>
    <x v="8"/>
    <n v="8"/>
    <x v="1"/>
    <n v="62298"/>
    <n v="1800"/>
    <s v="Petrol"/>
    <x v="825"/>
    <x v="0"/>
    <x v="64"/>
    <x v="1"/>
    <x v="4"/>
  </r>
  <r>
    <n v="1057"/>
    <x v="1"/>
    <x v="7"/>
    <n v="13"/>
    <x v="0"/>
    <n v="163603"/>
    <n v="3500"/>
    <s v="Petrol"/>
    <x v="826"/>
    <x v="0"/>
    <x v="264"/>
    <x v="0"/>
    <x v="4"/>
  </r>
  <r>
    <n v="1058"/>
    <x v="28"/>
    <x v="10"/>
    <n v="10"/>
    <x v="1"/>
    <n v="190676"/>
    <n v="2000"/>
    <s v="Petrol"/>
    <x v="827"/>
    <x v="0"/>
    <x v="265"/>
    <x v="0"/>
    <x v="4"/>
  </r>
  <r>
    <n v="1059"/>
    <x v="1"/>
    <x v="0"/>
    <n v="16"/>
    <x v="0"/>
    <n v="190676"/>
    <n v="3600"/>
    <s v="Petrol"/>
    <x v="827"/>
    <x v="0"/>
    <x v="89"/>
    <x v="0"/>
    <x v="4"/>
  </r>
  <r>
    <n v="1060"/>
    <x v="0"/>
    <x v="12"/>
    <n v="11"/>
    <x v="0"/>
    <n v="370677"/>
    <n v="2500"/>
    <s v="Petrol"/>
    <x v="828"/>
    <x v="0"/>
    <x v="266"/>
    <x v="0"/>
    <x v="4"/>
  </r>
  <r>
    <n v="1061"/>
    <x v="28"/>
    <x v="12"/>
    <n v="11"/>
    <x v="0"/>
    <n v="5843"/>
    <n v="2500"/>
    <s v="Petrol"/>
    <x v="829"/>
    <x v="1"/>
    <x v="267"/>
    <x v="1"/>
    <x v="4"/>
  </r>
  <r>
    <n v="1062"/>
    <x v="0"/>
    <x v="10"/>
    <n v="10"/>
    <x v="1"/>
    <n v="79207"/>
    <n v="2400"/>
    <s v="Petrol"/>
    <x v="830"/>
    <x v="0"/>
    <x v="268"/>
    <x v="0"/>
    <x v="4"/>
  </r>
  <r>
    <n v="1063"/>
    <x v="15"/>
    <x v="12"/>
    <n v="11"/>
    <x v="0"/>
    <n v="88139"/>
    <n v="2000"/>
    <s v="Petrol"/>
    <x v="831"/>
    <x v="0"/>
    <x v="62"/>
    <x v="0"/>
    <x v="4"/>
  </r>
  <r>
    <n v="1064"/>
    <x v="23"/>
    <x v="12"/>
    <n v="11"/>
    <x v="0"/>
    <n v="88139"/>
    <n v="2000"/>
    <s v="Petrol"/>
    <x v="831"/>
    <x v="0"/>
    <x v="83"/>
    <x v="0"/>
    <x v="4"/>
  </r>
  <r>
    <n v="1065"/>
    <x v="4"/>
    <x v="1"/>
    <n v="15"/>
    <x v="0"/>
    <n v="78565"/>
    <n v="4400"/>
    <s v="Petrol"/>
    <x v="832"/>
    <x v="0"/>
    <x v="269"/>
    <x v="0"/>
    <x v="4"/>
  </r>
  <r>
    <n v="1066"/>
    <x v="0"/>
    <x v="5"/>
    <n v="14"/>
    <x v="1"/>
    <n v="167190"/>
    <n v="1800"/>
    <s v="Petrol"/>
    <x v="833"/>
    <x v="0"/>
    <x v="86"/>
    <x v="0"/>
    <x v="4"/>
  </r>
  <r>
    <n v="1067"/>
    <x v="0"/>
    <x v="4"/>
    <n v="7"/>
    <x v="1"/>
    <n v="218050"/>
    <n v="1800"/>
    <s v="Petrol"/>
    <x v="834"/>
    <x v="0"/>
    <x v="99"/>
    <x v="1"/>
    <x v="4"/>
  </r>
  <r>
    <n v="1068"/>
    <x v="1"/>
    <x v="1"/>
    <n v="15"/>
    <x v="1"/>
    <n v="155665"/>
    <n v="3500"/>
    <s v="Petrol"/>
    <x v="734"/>
    <x v="0"/>
    <x v="74"/>
    <x v="0"/>
    <x v="4"/>
  </r>
  <r>
    <n v="1069"/>
    <x v="28"/>
    <x v="2"/>
    <n v="12"/>
    <x v="1"/>
    <n v="189814"/>
    <n v="2000"/>
    <s v="Petrol"/>
    <x v="835"/>
    <x v="0"/>
    <x v="157"/>
    <x v="0"/>
    <x v="4"/>
  </r>
  <r>
    <n v="1070"/>
    <x v="1"/>
    <x v="13"/>
    <n v="19"/>
    <x v="0"/>
    <n v="220223"/>
    <n v="3300"/>
    <s v="Petrol"/>
    <x v="294"/>
    <x v="0"/>
    <x v="270"/>
    <x v="0"/>
    <x v="4"/>
  </r>
  <r>
    <n v="1071"/>
    <x v="1"/>
    <x v="15"/>
    <n v="18"/>
    <x v="1"/>
    <n v="101051"/>
    <n v="3300"/>
    <s v="Petrol"/>
    <x v="836"/>
    <x v="0"/>
    <x v="229"/>
    <x v="0"/>
    <x v="4"/>
  </r>
  <r>
    <n v="1072"/>
    <x v="15"/>
    <x v="19"/>
    <n v="20"/>
    <x v="0"/>
    <n v="426254"/>
    <n v="4000"/>
    <s v="Petrol"/>
    <x v="837"/>
    <x v="0"/>
    <x v="271"/>
    <x v="0"/>
    <x v="4"/>
  </r>
  <r>
    <n v="1073"/>
    <x v="0"/>
    <x v="1"/>
    <n v="15"/>
    <x v="0"/>
    <n v="307470"/>
    <n v="2400"/>
    <s v="Petrol"/>
    <x v="838"/>
    <x v="0"/>
    <x v="241"/>
    <x v="0"/>
    <x v="4"/>
  </r>
  <r>
    <n v="1074"/>
    <x v="0"/>
    <x v="1"/>
    <n v="15"/>
    <x v="0"/>
    <n v="126364"/>
    <n v="2400"/>
    <s v="Petrol"/>
    <x v="839"/>
    <x v="0"/>
    <x v="34"/>
    <x v="1"/>
    <x v="4"/>
  </r>
  <r>
    <n v="1075"/>
    <x v="1"/>
    <x v="3"/>
    <n v="9"/>
    <x v="1"/>
    <n v="187603"/>
    <n v="3300"/>
    <s v="Petrol"/>
    <x v="840"/>
    <x v="0"/>
    <x v="55"/>
    <x v="1"/>
    <x v="4"/>
  </r>
  <r>
    <n v="1076"/>
    <x v="15"/>
    <x v="0"/>
    <n v="16"/>
    <x v="0"/>
    <n v="115975"/>
    <n v="3500"/>
    <s v="Petrol"/>
    <x v="801"/>
    <x v="0"/>
    <x v="255"/>
    <x v="0"/>
    <x v="4"/>
  </r>
  <r>
    <n v="1077"/>
    <x v="20"/>
    <x v="0"/>
    <n v="16"/>
    <x v="0"/>
    <n v="190057"/>
    <n v="3500"/>
    <s v="Petrol"/>
    <x v="841"/>
    <x v="0"/>
    <x v="12"/>
    <x v="0"/>
    <x v="4"/>
  </r>
  <r>
    <n v="1078"/>
    <x v="28"/>
    <x v="2"/>
    <n v="12"/>
    <x v="1"/>
    <n v="115527"/>
    <n v="2400"/>
    <s v="Petrol"/>
    <x v="842"/>
    <x v="0"/>
    <x v="62"/>
    <x v="0"/>
    <x v="4"/>
  </r>
  <r>
    <n v="1079"/>
    <x v="28"/>
    <x v="6"/>
    <n v="6"/>
    <x v="0"/>
    <n v="66012"/>
    <n v="1600"/>
    <s v="Petrol"/>
    <x v="843"/>
    <x v="0"/>
    <x v="53"/>
    <x v="1"/>
    <x v="4"/>
  </r>
  <r>
    <n v="1080"/>
    <x v="2"/>
    <x v="10"/>
    <n v="10"/>
    <x v="0"/>
    <n v="239707"/>
    <n v="4500"/>
    <s v="Petrol"/>
    <x v="844"/>
    <x v="0"/>
    <x v="49"/>
    <x v="2"/>
    <x v="4"/>
  </r>
  <r>
    <n v="1081"/>
    <x v="0"/>
    <x v="5"/>
    <n v="14"/>
    <x v="0"/>
    <n v="172537"/>
    <n v="3500"/>
    <s v="Petrol"/>
    <x v="798"/>
    <x v="0"/>
    <x v="44"/>
    <x v="0"/>
    <x v="4"/>
  </r>
  <r>
    <n v="1082"/>
    <x v="15"/>
    <x v="12"/>
    <n v="11"/>
    <x v="0"/>
    <n v="130722"/>
    <n v="3500"/>
    <s v="Petrol"/>
    <x v="845"/>
    <x v="3"/>
    <x v="241"/>
    <x v="0"/>
    <x v="4"/>
  </r>
  <r>
    <n v="1083"/>
    <x v="0"/>
    <x v="7"/>
    <n v="13"/>
    <x v="0"/>
    <n v="108350"/>
    <n v="2400"/>
    <s v="Petrol"/>
    <x v="846"/>
    <x v="0"/>
    <x v="272"/>
    <x v="0"/>
    <x v="4"/>
  </r>
  <r>
    <n v="1084"/>
    <x v="15"/>
    <x v="7"/>
    <n v="13"/>
    <x v="0"/>
    <n v="49215"/>
    <n v="2400"/>
    <s v="Petrol"/>
    <x v="847"/>
    <x v="0"/>
    <x v="12"/>
    <x v="0"/>
    <x v="4"/>
  </r>
  <r>
    <n v="1085"/>
    <x v="28"/>
    <x v="7"/>
    <n v="13"/>
    <x v="0"/>
    <n v="200830"/>
    <n v="2400"/>
    <s v="Petrol"/>
    <x v="848"/>
    <x v="1"/>
    <x v="8"/>
    <x v="0"/>
    <x v="4"/>
  </r>
  <r>
    <n v="1086"/>
    <x v="1"/>
    <x v="7"/>
    <n v="13"/>
    <x v="1"/>
    <n v="279373"/>
    <n v="3500"/>
    <s v="Petrol"/>
    <x v="849"/>
    <x v="0"/>
    <x v="66"/>
    <x v="1"/>
    <x v="4"/>
  </r>
  <r>
    <n v="1087"/>
    <x v="28"/>
    <x v="10"/>
    <n v="10"/>
    <x v="1"/>
    <n v="139775"/>
    <n v="2000"/>
    <s v="Petrol"/>
    <x v="850"/>
    <x v="0"/>
    <x v="146"/>
    <x v="1"/>
    <x v="4"/>
  </r>
  <r>
    <n v="1088"/>
    <x v="0"/>
    <x v="18"/>
    <n v="4"/>
    <x v="1"/>
    <n v="16170"/>
    <n v="1800"/>
    <s v="Hybrid"/>
    <x v="851"/>
    <x v="3"/>
    <x v="239"/>
    <x v="2"/>
    <x v="4"/>
  </r>
  <r>
    <n v="1089"/>
    <x v="2"/>
    <x v="0"/>
    <n v="16"/>
    <x v="0"/>
    <n v="210226"/>
    <n v="4500"/>
    <s v="Petrol"/>
    <x v="852"/>
    <x v="0"/>
    <x v="273"/>
    <x v="0"/>
    <x v="4"/>
  </r>
  <r>
    <n v="1090"/>
    <x v="0"/>
    <x v="0"/>
    <n v="16"/>
    <x v="0"/>
    <n v="22914"/>
    <n v="4500"/>
    <s v="Petrol"/>
    <x v="853"/>
    <x v="0"/>
    <x v="274"/>
    <x v="2"/>
    <x v="4"/>
  </r>
  <r>
    <n v="1091"/>
    <x v="2"/>
    <x v="7"/>
    <n v="13"/>
    <x v="0"/>
    <n v="22914"/>
    <n v="3500"/>
    <s v="Petrol"/>
    <x v="853"/>
    <x v="0"/>
    <x v="64"/>
    <x v="1"/>
    <x v="4"/>
  </r>
  <r>
    <n v="1092"/>
    <x v="2"/>
    <x v="0"/>
    <n v="16"/>
    <x v="1"/>
    <n v="192028"/>
    <n v="3500"/>
    <s v="Petrol"/>
    <x v="854"/>
    <x v="0"/>
    <x v="90"/>
    <x v="1"/>
    <x v="4"/>
  </r>
  <r>
    <n v="1093"/>
    <x v="1"/>
    <x v="13"/>
    <n v="19"/>
    <x v="0"/>
    <n v="179555"/>
    <n v="3400"/>
    <s v="Petrol"/>
    <x v="855"/>
    <x v="0"/>
    <x v="2"/>
    <x v="0"/>
    <x v="4"/>
  </r>
  <r>
    <n v="1094"/>
    <x v="0"/>
    <x v="2"/>
    <n v="12"/>
    <x v="1"/>
    <n v="147685"/>
    <n v="1800"/>
    <s v="Petrol"/>
    <x v="856"/>
    <x v="0"/>
    <x v="130"/>
    <x v="0"/>
    <x v="4"/>
  </r>
  <r>
    <n v="1095"/>
    <x v="28"/>
    <x v="12"/>
    <n v="11"/>
    <x v="0"/>
    <n v="259708"/>
    <n v="2000"/>
    <s v="Petrol"/>
    <x v="857"/>
    <x v="0"/>
    <x v="2"/>
    <x v="0"/>
    <x v="4"/>
  </r>
  <r>
    <n v="1096"/>
    <x v="20"/>
    <x v="2"/>
    <n v="12"/>
    <x v="1"/>
    <n v="119865"/>
    <n v="3700"/>
    <s v="Petrol"/>
    <x v="858"/>
    <x v="0"/>
    <x v="113"/>
    <x v="1"/>
    <x v="4"/>
  </r>
  <r>
    <n v="1097"/>
    <x v="10"/>
    <x v="2"/>
    <n v="12"/>
    <x v="1"/>
    <n v="148559"/>
    <n v="3700"/>
    <s v="Petrol"/>
    <x v="859"/>
    <x v="0"/>
    <x v="275"/>
    <x v="0"/>
    <x v="4"/>
  </r>
  <r>
    <n v="1098"/>
    <x v="28"/>
    <x v="14"/>
    <n v="5"/>
    <x v="1"/>
    <n v="159401"/>
    <n v="2400"/>
    <s v="Petrol"/>
    <x v="860"/>
    <x v="0"/>
    <x v="276"/>
    <x v="2"/>
    <x v="4"/>
  </r>
  <r>
    <n v="1099"/>
    <x v="28"/>
    <x v="2"/>
    <n v="12"/>
    <x v="1"/>
    <n v="229956"/>
    <n v="2400"/>
    <s v="Petrol"/>
    <x v="861"/>
    <x v="0"/>
    <x v="65"/>
    <x v="0"/>
    <x v="4"/>
  </r>
  <r>
    <n v="1100"/>
    <x v="0"/>
    <x v="13"/>
    <n v="19"/>
    <x v="0"/>
    <n v="158023"/>
    <n v="4700"/>
    <s v="Petrol"/>
    <x v="803"/>
    <x v="0"/>
    <x v="257"/>
    <x v="0"/>
    <x v="4"/>
  </r>
  <r>
    <n v="1101"/>
    <x v="7"/>
    <x v="15"/>
    <n v="18"/>
    <x v="1"/>
    <n v="288147"/>
    <n v="3500"/>
    <s v="Petrol"/>
    <x v="862"/>
    <x v="0"/>
    <x v="190"/>
    <x v="0"/>
    <x v="4"/>
  </r>
  <r>
    <n v="1102"/>
    <x v="1"/>
    <x v="13"/>
    <n v="19"/>
    <x v="0"/>
    <n v="78851"/>
    <n v="3600"/>
    <s v="Petrol"/>
    <x v="863"/>
    <x v="0"/>
    <x v="82"/>
    <x v="0"/>
    <x v="4"/>
  </r>
  <r>
    <n v="1103"/>
    <x v="1"/>
    <x v="16"/>
    <n v="21"/>
    <x v="1"/>
    <n v="10540"/>
    <n v="35"/>
    <s v="Petrol"/>
    <x v="864"/>
    <x v="0"/>
    <x v="277"/>
    <x v="0"/>
    <x v="4"/>
  </r>
  <r>
    <n v="1104"/>
    <x v="10"/>
    <x v="6"/>
    <n v="6"/>
    <x v="0"/>
    <n v="68343"/>
    <n v="3600"/>
    <s v="Petrol"/>
    <x v="802"/>
    <x v="0"/>
    <x v="256"/>
    <x v="2"/>
    <x v="4"/>
  </r>
  <r>
    <n v="1105"/>
    <x v="1"/>
    <x v="19"/>
    <n v="20"/>
    <x v="0"/>
    <n v="299647"/>
    <n v="4700"/>
    <s v="Petrol"/>
    <x v="865"/>
    <x v="0"/>
    <x v="62"/>
    <x v="0"/>
    <x v="4"/>
  </r>
  <r>
    <n v="1106"/>
    <x v="28"/>
    <x v="12"/>
    <n v="11"/>
    <x v="1"/>
    <n v="129479"/>
    <n v="2000"/>
    <s v="Petrol"/>
    <x v="866"/>
    <x v="0"/>
    <x v="278"/>
    <x v="0"/>
    <x v="4"/>
  </r>
  <r>
    <n v="1107"/>
    <x v="1"/>
    <x v="7"/>
    <n v="13"/>
    <x v="0"/>
    <n v="108096"/>
    <n v="5700"/>
    <s v="Petrol"/>
    <x v="867"/>
    <x v="0"/>
    <x v="109"/>
    <x v="2"/>
    <x v="4"/>
  </r>
  <r>
    <n v="1108"/>
    <x v="0"/>
    <x v="2"/>
    <n v="12"/>
    <x v="1"/>
    <n v="95491"/>
    <n v="1800"/>
    <s v="Petrol"/>
    <x v="868"/>
    <x v="0"/>
    <x v="26"/>
    <x v="0"/>
    <x v="4"/>
  </r>
  <r>
    <n v="1109"/>
    <x v="0"/>
    <x v="7"/>
    <n v="13"/>
    <x v="1"/>
    <n v="185585"/>
    <n v="1800"/>
    <s v="Petrol"/>
    <x v="869"/>
    <x v="0"/>
    <x v="62"/>
    <x v="0"/>
    <x v="4"/>
  </r>
  <r>
    <n v="1110"/>
    <x v="1"/>
    <x v="13"/>
    <n v="19"/>
    <x v="0"/>
    <n v="78851"/>
    <n v="3600"/>
    <s v="Petrol"/>
    <x v="863"/>
    <x v="0"/>
    <x v="82"/>
    <x v="0"/>
    <x v="4"/>
  </r>
  <r>
    <n v="1111"/>
    <x v="0"/>
    <x v="9"/>
    <n v="17"/>
    <x v="1"/>
    <n v="82216"/>
    <n v="3000"/>
    <s v="Petrol"/>
    <x v="774"/>
    <x v="0"/>
    <x v="208"/>
    <x v="0"/>
    <x v="4"/>
  </r>
  <r>
    <n v="1112"/>
    <x v="28"/>
    <x v="2"/>
    <n v="12"/>
    <x v="1"/>
    <n v="262343"/>
    <n v="2400"/>
    <s v="Petrol"/>
    <x v="820"/>
    <x v="0"/>
    <x v="62"/>
    <x v="0"/>
    <x v="4"/>
  </r>
  <r>
    <n v="1113"/>
    <x v="0"/>
    <x v="2"/>
    <n v="12"/>
    <x v="1"/>
    <n v="126364"/>
    <n v="2400"/>
    <s v="Petrol"/>
    <x v="839"/>
    <x v="0"/>
    <x v="34"/>
    <x v="1"/>
    <x v="4"/>
  </r>
  <r>
    <n v="1114"/>
    <x v="28"/>
    <x v="10"/>
    <n v="10"/>
    <x v="1"/>
    <n v="139775"/>
    <n v="2000"/>
    <s v="Petrol"/>
    <x v="850"/>
    <x v="0"/>
    <x v="146"/>
    <x v="1"/>
    <x v="4"/>
  </r>
  <r>
    <n v="1115"/>
    <x v="28"/>
    <x v="4"/>
    <n v="7"/>
    <x v="1"/>
    <n v="194783"/>
    <n v="2400"/>
    <s v="Petrol"/>
    <x v="870"/>
    <x v="0"/>
    <x v="52"/>
    <x v="1"/>
    <x v="4"/>
  </r>
  <r>
    <n v="1116"/>
    <x v="0"/>
    <x v="1"/>
    <n v="15"/>
    <x v="0"/>
    <n v="56479"/>
    <n v="3500"/>
    <s v="Petrol"/>
    <x v="871"/>
    <x v="0"/>
    <x v="279"/>
    <x v="1"/>
    <x v="4"/>
  </r>
  <r>
    <n v="1117"/>
    <x v="0"/>
    <x v="1"/>
    <n v="15"/>
    <x v="0"/>
    <n v="22914"/>
    <n v="3500"/>
    <s v="Petrol"/>
    <x v="853"/>
    <x v="0"/>
    <x v="274"/>
    <x v="2"/>
    <x v="4"/>
  </r>
  <r>
    <n v="1118"/>
    <x v="0"/>
    <x v="18"/>
    <n v="4"/>
    <x v="1"/>
    <n v="16170"/>
    <n v="1800"/>
    <s v="Hybrid"/>
    <x v="851"/>
    <x v="3"/>
    <x v="239"/>
    <x v="2"/>
    <x v="4"/>
  </r>
  <r>
    <n v="1119"/>
    <x v="2"/>
    <x v="18"/>
    <n v="4"/>
    <x v="1"/>
    <n v="84716"/>
    <n v="1800"/>
    <s v="Hybrid"/>
    <x v="872"/>
    <x v="0"/>
    <x v="19"/>
    <x v="1"/>
    <x v="4"/>
  </r>
  <r>
    <n v="1120"/>
    <x v="0"/>
    <x v="9"/>
    <n v="17"/>
    <x v="1"/>
    <n v="136201"/>
    <n v="2500"/>
    <s v="Petrol"/>
    <x v="873"/>
    <x v="0"/>
    <x v="243"/>
    <x v="0"/>
    <x v="4"/>
  </r>
  <r>
    <n v="1121"/>
    <x v="1"/>
    <x v="19"/>
    <n v="20"/>
    <x v="0"/>
    <n v="252622"/>
    <n v="3500"/>
    <s v="Petrol"/>
    <x v="874"/>
    <x v="0"/>
    <x v="270"/>
    <x v="0"/>
    <x v="4"/>
  </r>
  <r>
    <n v="1122"/>
    <x v="29"/>
    <x v="0"/>
    <n v="16"/>
    <x v="1"/>
    <n v="322537"/>
    <n v="3400"/>
    <s v="Petrol"/>
    <x v="875"/>
    <x v="0"/>
    <x v="280"/>
    <x v="0"/>
    <x v="4"/>
  </r>
  <r>
    <n v="1123"/>
    <x v="15"/>
    <x v="1"/>
    <n v="15"/>
    <x v="1"/>
    <n v="298967"/>
    <n v="5400"/>
    <s v="Petrol"/>
    <x v="876"/>
    <x v="0"/>
    <x v="243"/>
    <x v="0"/>
    <x v="4"/>
  </r>
  <r>
    <n v="1124"/>
    <x v="0"/>
    <x v="10"/>
    <n v="10"/>
    <x v="1"/>
    <n v="79207"/>
    <n v="2400"/>
    <s v="Petrol"/>
    <x v="830"/>
    <x v="0"/>
    <x v="268"/>
    <x v="0"/>
    <x v="4"/>
  </r>
  <r>
    <n v="1125"/>
    <x v="28"/>
    <x v="10"/>
    <n v="10"/>
    <x v="1"/>
    <n v="116158"/>
    <n v="2400"/>
    <s v="Petrol"/>
    <x v="877"/>
    <x v="0"/>
    <x v="45"/>
    <x v="0"/>
    <x v="4"/>
  </r>
  <r>
    <n v="1126"/>
    <x v="3"/>
    <x v="10"/>
    <n v="10"/>
    <x v="1"/>
    <n v="319568"/>
    <n v="2400"/>
    <s v="Petrol"/>
    <x v="878"/>
    <x v="0"/>
    <x v="281"/>
    <x v="0"/>
    <x v="4"/>
  </r>
  <r>
    <n v="1127"/>
    <x v="1"/>
    <x v="19"/>
    <n v="20"/>
    <x v="0"/>
    <n v="252622"/>
    <n v="3500"/>
    <s v="Petrol"/>
    <x v="874"/>
    <x v="0"/>
    <x v="270"/>
    <x v="0"/>
    <x v="4"/>
  </r>
  <r>
    <n v="1128"/>
    <x v="0"/>
    <x v="6"/>
    <n v="6"/>
    <x v="1"/>
    <n v="101103"/>
    <n v="1800"/>
    <s v="Petrol"/>
    <x v="879"/>
    <x v="0"/>
    <x v="159"/>
    <x v="1"/>
    <x v="4"/>
  </r>
  <r>
    <n v="1129"/>
    <x v="0"/>
    <x v="9"/>
    <n v="17"/>
    <x v="1"/>
    <n v="136201"/>
    <n v="2500"/>
    <s v="Petrol"/>
    <x v="873"/>
    <x v="0"/>
    <x v="243"/>
    <x v="0"/>
    <x v="4"/>
  </r>
  <r>
    <n v="1130"/>
    <x v="0"/>
    <x v="12"/>
    <n v="11"/>
    <x v="1"/>
    <n v="78080"/>
    <n v="2800"/>
    <s v="Petrol"/>
    <x v="880"/>
    <x v="0"/>
    <x v="75"/>
    <x v="0"/>
    <x v="4"/>
  </r>
  <r>
    <n v="1131"/>
    <x v="0"/>
    <x v="9"/>
    <n v="17"/>
    <x v="0"/>
    <n v="206432"/>
    <n v="3300"/>
    <s v="Petrol"/>
    <x v="881"/>
    <x v="0"/>
    <x v="282"/>
    <x v="0"/>
    <x v="4"/>
  </r>
  <r>
    <n v="1132"/>
    <x v="15"/>
    <x v="0"/>
    <n v="16"/>
    <x v="0"/>
    <n v="127500"/>
    <n v="4000"/>
    <s v="Petrol"/>
    <x v="882"/>
    <x v="0"/>
    <x v="280"/>
    <x v="0"/>
    <x v="4"/>
  </r>
  <r>
    <n v="1133"/>
    <x v="0"/>
    <x v="10"/>
    <n v="10"/>
    <x v="1"/>
    <n v="74142"/>
    <n v="1800"/>
    <s v="Petrol"/>
    <x v="883"/>
    <x v="0"/>
    <x v="72"/>
    <x v="0"/>
    <x v="4"/>
  </r>
  <r>
    <n v="1134"/>
    <x v="28"/>
    <x v="4"/>
    <n v="7"/>
    <x v="1"/>
    <n v="194783"/>
    <n v="2400"/>
    <s v="Petrol"/>
    <x v="870"/>
    <x v="0"/>
    <x v="52"/>
    <x v="1"/>
    <x v="4"/>
  </r>
  <r>
    <n v="1135"/>
    <x v="0"/>
    <x v="19"/>
    <n v="20"/>
    <x v="0"/>
    <n v="199651"/>
    <n v="4000"/>
    <s v="Petrol"/>
    <x v="884"/>
    <x v="0"/>
    <x v="240"/>
    <x v="0"/>
    <x v="4"/>
  </r>
  <r>
    <n v="1136"/>
    <x v="0"/>
    <x v="7"/>
    <n v="13"/>
    <x v="0"/>
    <n v="87786"/>
    <n v="2400"/>
    <s v="Petrol"/>
    <x v="885"/>
    <x v="0"/>
    <x v="87"/>
    <x v="0"/>
    <x v="4"/>
  </r>
  <r>
    <n v="1137"/>
    <x v="0"/>
    <x v="13"/>
    <n v="19"/>
    <x v="0"/>
    <n v="345811"/>
    <n v="3300"/>
    <s v="Petrol"/>
    <x v="886"/>
    <x v="0"/>
    <x v="283"/>
    <x v="0"/>
    <x v="4"/>
  </r>
  <r>
    <n v="1138"/>
    <x v="15"/>
    <x v="1"/>
    <n v="15"/>
    <x v="1"/>
    <n v="298967"/>
    <n v="5400"/>
    <s v="Petrol"/>
    <x v="876"/>
    <x v="0"/>
    <x v="243"/>
    <x v="0"/>
    <x v="4"/>
  </r>
  <r>
    <n v="1139"/>
    <x v="20"/>
    <x v="1"/>
    <n v="15"/>
    <x v="1"/>
    <n v="298967"/>
    <n v="5400"/>
    <s v="Petrol"/>
    <x v="876"/>
    <x v="0"/>
    <x v="19"/>
    <x v="1"/>
    <x v="4"/>
  </r>
  <r>
    <n v="1140"/>
    <x v="0"/>
    <x v="10"/>
    <n v="10"/>
    <x v="1"/>
    <n v="74142"/>
    <n v="1800"/>
    <s v="Petrol"/>
    <x v="883"/>
    <x v="0"/>
    <x v="72"/>
    <x v="0"/>
    <x v="4"/>
  </r>
  <r>
    <n v="1141"/>
    <x v="1"/>
    <x v="0"/>
    <n v="16"/>
    <x v="0"/>
    <n v="74142"/>
    <n v="3500"/>
    <s v="Petrol"/>
    <x v="883"/>
    <x v="0"/>
    <x v="87"/>
    <x v="0"/>
    <x v="4"/>
  </r>
  <r>
    <n v="1142"/>
    <x v="0"/>
    <x v="12"/>
    <n v="11"/>
    <x v="0"/>
    <n v="370677"/>
    <n v="2500"/>
    <s v="Petrol"/>
    <x v="828"/>
    <x v="0"/>
    <x v="266"/>
    <x v="0"/>
    <x v="4"/>
  </r>
  <r>
    <n v="1143"/>
    <x v="20"/>
    <x v="12"/>
    <n v="11"/>
    <x v="0"/>
    <n v="370677"/>
    <n v="2500"/>
    <s v="Petrol"/>
    <x v="828"/>
    <x v="0"/>
    <x v="19"/>
    <x v="1"/>
    <x v="4"/>
  </r>
  <r>
    <n v="1144"/>
    <x v="0"/>
    <x v="5"/>
    <n v="14"/>
    <x v="1"/>
    <n v="207347"/>
    <n v="1800"/>
    <s v="Petrol"/>
    <x v="887"/>
    <x v="0"/>
    <x v="284"/>
    <x v="0"/>
    <x v="4"/>
  </r>
  <r>
    <n v="1145"/>
    <x v="30"/>
    <x v="15"/>
    <n v="18"/>
    <x v="0"/>
    <n v="139809"/>
    <n v="6000"/>
    <s v="Petrol"/>
    <x v="888"/>
    <x v="0"/>
    <x v="100"/>
    <x v="1"/>
    <x v="4"/>
  </r>
  <r>
    <n v="1146"/>
    <x v="28"/>
    <x v="12"/>
    <n v="11"/>
    <x v="0"/>
    <n v="259708"/>
    <n v="2000"/>
    <s v="Petrol"/>
    <x v="857"/>
    <x v="0"/>
    <x v="2"/>
    <x v="0"/>
    <x v="4"/>
  </r>
  <r>
    <n v="1147"/>
    <x v="1"/>
    <x v="15"/>
    <n v="18"/>
    <x v="0"/>
    <n v="134607"/>
    <n v="4500"/>
    <s v="Petrol"/>
    <x v="889"/>
    <x v="0"/>
    <x v="243"/>
    <x v="0"/>
    <x v="4"/>
  </r>
  <r>
    <n v="1148"/>
    <x v="0"/>
    <x v="12"/>
    <n v="11"/>
    <x v="1"/>
    <n v="78080"/>
    <n v="2800"/>
    <s v="Petrol"/>
    <x v="880"/>
    <x v="0"/>
    <x v="75"/>
    <x v="0"/>
    <x v="4"/>
  </r>
  <r>
    <n v="1149"/>
    <x v="28"/>
    <x v="4"/>
    <n v="7"/>
    <x v="0"/>
    <n v="191019"/>
    <n v="2400"/>
    <s v="Petrol"/>
    <x v="890"/>
    <x v="0"/>
    <x v="44"/>
    <x v="0"/>
    <x v="4"/>
  </r>
  <r>
    <n v="1150"/>
    <x v="2"/>
    <x v="7"/>
    <n v="13"/>
    <x v="0"/>
    <n v="191019"/>
    <n v="3500"/>
    <s v="Petrol"/>
    <x v="890"/>
    <x v="0"/>
    <x v="64"/>
    <x v="1"/>
    <x v="4"/>
  </r>
  <r>
    <n v="1151"/>
    <x v="31"/>
    <x v="11"/>
    <n v="23"/>
    <x v="1"/>
    <n v="319491"/>
    <n v="2200"/>
    <s v="Petrol"/>
    <x v="891"/>
    <x v="1"/>
    <x v="87"/>
    <x v="0"/>
    <x v="4"/>
  </r>
  <r>
    <n v="1152"/>
    <x v="0"/>
    <x v="0"/>
    <n v="16"/>
    <x v="0"/>
    <n v="102334"/>
    <n v="2400"/>
    <s v="Petrol"/>
    <x v="892"/>
    <x v="0"/>
    <x v="269"/>
    <x v="0"/>
    <x v="4"/>
  </r>
  <r>
    <n v="1153"/>
    <x v="32"/>
    <x v="19"/>
    <n v="20"/>
    <x v="0"/>
    <n v="105744"/>
    <n v="1800"/>
    <s v="Diesel"/>
    <x v="893"/>
    <x v="0"/>
    <x v="285"/>
    <x v="0"/>
    <x v="4"/>
  </r>
  <r>
    <n v="1154"/>
    <x v="0"/>
    <x v="5"/>
    <n v="14"/>
    <x v="1"/>
    <n v="167190"/>
    <n v="1800"/>
    <s v="Petrol"/>
    <x v="833"/>
    <x v="0"/>
    <x v="86"/>
    <x v="0"/>
    <x v="4"/>
  </r>
  <r>
    <n v="1155"/>
    <x v="0"/>
    <x v="8"/>
    <n v="8"/>
    <x v="1"/>
    <n v="236022"/>
    <n v="1800"/>
    <s v="Petrol"/>
    <x v="894"/>
    <x v="0"/>
    <x v="59"/>
    <x v="1"/>
    <x v="4"/>
  </r>
  <r>
    <n v="1156"/>
    <x v="28"/>
    <x v="8"/>
    <n v="8"/>
    <x v="1"/>
    <n v="172745"/>
    <n v="2400"/>
    <s v="Petrol"/>
    <x v="895"/>
    <x v="0"/>
    <x v="113"/>
    <x v="1"/>
    <x v="4"/>
  </r>
  <r>
    <n v="1157"/>
    <x v="22"/>
    <x v="12"/>
    <n v="11"/>
    <x v="0"/>
    <n v="190880"/>
    <n v="3500"/>
    <s v="Petrol"/>
    <x v="896"/>
    <x v="0"/>
    <x v="44"/>
    <x v="0"/>
    <x v="4"/>
  </r>
  <r>
    <n v="1158"/>
    <x v="33"/>
    <x v="7"/>
    <n v="13"/>
    <x v="0"/>
    <n v="308710"/>
    <n v="1300"/>
    <s v="Petrol"/>
    <x v="897"/>
    <x v="0"/>
    <x v="247"/>
    <x v="0"/>
    <x v="4"/>
  </r>
  <r>
    <n v="1159"/>
    <x v="0"/>
    <x v="10"/>
    <n v="10"/>
    <x v="1"/>
    <n v="88055"/>
    <n v="2500"/>
    <s v="Petrol"/>
    <x v="898"/>
    <x v="0"/>
    <x v="95"/>
    <x v="1"/>
    <x v="4"/>
  </r>
  <r>
    <n v="1160"/>
    <x v="0"/>
    <x v="0"/>
    <n v="16"/>
    <x v="0"/>
    <n v="81254"/>
    <n v="3500"/>
    <s v="Petrol"/>
    <x v="899"/>
    <x v="0"/>
    <x v="270"/>
    <x v="0"/>
    <x v="4"/>
  </r>
  <r>
    <n v="1161"/>
    <x v="0"/>
    <x v="15"/>
    <n v="18"/>
    <x v="0"/>
    <n v="98692"/>
    <n v="2400"/>
    <s v="Petrol"/>
    <x v="900"/>
    <x v="0"/>
    <x v="270"/>
    <x v="0"/>
    <x v="4"/>
  </r>
  <r>
    <n v="1162"/>
    <x v="15"/>
    <x v="12"/>
    <n v="11"/>
    <x v="0"/>
    <n v="226281"/>
    <n v="3500"/>
    <s v="Petrol"/>
    <x v="901"/>
    <x v="0"/>
    <x v="229"/>
    <x v="0"/>
    <x v="4"/>
  </r>
  <r>
    <n v="1163"/>
    <x v="0"/>
    <x v="0"/>
    <n v="16"/>
    <x v="0"/>
    <n v="163559"/>
    <n v="3500"/>
    <s v="Petrol"/>
    <x v="902"/>
    <x v="0"/>
    <x v="229"/>
    <x v="0"/>
    <x v="4"/>
  </r>
  <r>
    <n v="1164"/>
    <x v="7"/>
    <x v="1"/>
    <n v="15"/>
    <x v="0"/>
    <n v="158238"/>
    <n v="2300"/>
    <s v="Petrol"/>
    <x v="903"/>
    <x v="0"/>
    <x v="152"/>
    <x v="0"/>
    <x v="4"/>
  </r>
  <r>
    <n v="1165"/>
    <x v="28"/>
    <x v="2"/>
    <n v="12"/>
    <x v="1"/>
    <n v="138548"/>
    <n v="2400"/>
    <s v="Petrol"/>
    <x v="904"/>
    <x v="0"/>
    <x v="91"/>
    <x v="0"/>
    <x v="4"/>
  </r>
  <r>
    <n v="1166"/>
    <x v="28"/>
    <x v="3"/>
    <n v="9"/>
    <x v="1"/>
    <n v="112615"/>
    <n v="2400"/>
    <s v="Petrol"/>
    <x v="905"/>
    <x v="0"/>
    <x v="53"/>
    <x v="1"/>
    <x v="4"/>
  </r>
  <r>
    <n v="1167"/>
    <x v="28"/>
    <x v="8"/>
    <n v="8"/>
    <x v="0"/>
    <n v="180020"/>
    <n v="2400"/>
    <s v="Petrol"/>
    <x v="906"/>
    <x v="0"/>
    <x v="52"/>
    <x v="1"/>
    <x v="4"/>
  </r>
  <r>
    <n v="1168"/>
    <x v="0"/>
    <x v="5"/>
    <n v="14"/>
    <x v="0"/>
    <n v="124173"/>
    <n v="2400"/>
    <s v="Petrol"/>
    <x v="907"/>
    <x v="0"/>
    <x v="94"/>
    <x v="0"/>
    <x v="4"/>
  </r>
  <r>
    <n v="1169"/>
    <x v="28"/>
    <x v="14"/>
    <n v="5"/>
    <x v="1"/>
    <n v="134257"/>
    <n v="1800"/>
    <s v="Petrol"/>
    <x v="908"/>
    <x v="0"/>
    <x v="107"/>
    <x v="1"/>
    <x v="4"/>
  </r>
  <r>
    <n v="1170"/>
    <x v="0"/>
    <x v="10"/>
    <n v="10"/>
    <x v="0"/>
    <n v="78485"/>
    <n v="3500"/>
    <s v="Petrol"/>
    <x v="909"/>
    <x v="0"/>
    <x v="26"/>
    <x v="0"/>
    <x v="4"/>
  </r>
  <r>
    <n v="1171"/>
    <x v="1"/>
    <x v="13"/>
    <n v="19"/>
    <x v="0"/>
    <n v="254872"/>
    <n v="3300"/>
    <s v="Petrol"/>
    <x v="910"/>
    <x v="0"/>
    <x v="87"/>
    <x v="0"/>
    <x v="4"/>
  </r>
  <r>
    <n v="1172"/>
    <x v="15"/>
    <x v="13"/>
    <n v="19"/>
    <x v="0"/>
    <n v="206590"/>
    <n v="3300"/>
    <s v="Petrol"/>
    <x v="911"/>
    <x v="0"/>
    <x v="286"/>
    <x v="0"/>
    <x v="4"/>
  </r>
  <r>
    <n v="1173"/>
    <x v="4"/>
    <x v="3"/>
    <n v="9"/>
    <x v="1"/>
    <n v="204656"/>
    <n v="3500"/>
    <s v="Petrol"/>
    <x v="912"/>
    <x v="0"/>
    <x v="287"/>
    <x v="2"/>
    <x v="4"/>
  </r>
  <r>
    <n v="1174"/>
    <x v="0"/>
    <x v="7"/>
    <n v="13"/>
    <x v="1"/>
    <n v="93012"/>
    <n v="1800"/>
    <s v="Petrol"/>
    <x v="913"/>
    <x v="0"/>
    <x v="26"/>
    <x v="0"/>
    <x v="4"/>
  </r>
  <r>
    <n v="1175"/>
    <x v="0"/>
    <x v="5"/>
    <n v="14"/>
    <x v="1"/>
    <n v="306514"/>
    <n v="1800"/>
    <s v="Petrol"/>
    <x v="914"/>
    <x v="0"/>
    <x v="74"/>
    <x v="0"/>
    <x v="4"/>
  </r>
  <r>
    <n v="1176"/>
    <x v="28"/>
    <x v="4"/>
    <n v="7"/>
    <x v="0"/>
    <n v="77842"/>
    <n v="2400"/>
    <s v="Petrol"/>
    <x v="915"/>
    <x v="0"/>
    <x v="64"/>
    <x v="1"/>
    <x v="4"/>
  </r>
  <r>
    <n v="1177"/>
    <x v="28"/>
    <x v="4"/>
    <n v="7"/>
    <x v="0"/>
    <n v="191019"/>
    <n v="2400"/>
    <s v="Petrol"/>
    <x v="890"/>
    <x v="0"/>
    <x v="44"/>
    <x v="0"/>
    <x v="4"/>
  </r>
  <r>
    <n v="1178"/>
    <x v="0"/>
    <x v="12"/>
    <n v="11"/>
    <x v="0"/>
    <n v="82882"/>
    <n v="2500"/>
    <s v="Petrol"/>
    <x v="916"/>
    <x v="0"/>
    <x v="74"/>
    <x v="0"/>
    <x v="4"/>
  </r>
  <r>
    <n v="1179"/>
    <x v="28"/>
    <x v="8"/>
    <n v="8"/>
    <x v="0"/>
    <n v="71181"/>
    <n v="1600"/>
    <s v="Petrol"/>
    <x v="917"/>
    <x v="0"/>
    <x v="107"/>
    <x v="1"/>
    <x v="4"/>
  </r>
  <r>
    <n v="1180"/>
    <x v="0"/>
    <x v="0"/>
    <n v="16"/>
    <x v="0"/>
    <n v="290721"/>
    <n v="3500"/>
    <s v="Petrol"/>
    <x v="918"/>
    <x v="0"/>
    <x v="288"/>
    <x v="0"/>
    <x v="4"/>
  </r>
  <r>
    <n v="1181"/>
    <x v="28"/>
    <x v="12"/>
    <n v="11"/>
    <x v="1"/>
    <n v="132315"/>
    <n v="2400"/>
    <s v="Petrol"/>
    <x v="919"/>
    <x v="0"/>
    <x v="145"/>
    <x v="0"/>
    <x v="4"/>
  </r>
  <r>
    <n v="1182"/>
    <x v="1"/>
    <x v="13"/>
    <n v="19"/>
    <x v="1"/>
    <n v="144353"/>
    <n v="3300"/>
    <s v="Petrol"/>
    <x v="920"/>
    <x v="0"/>
    <x v="247"/>
    <x v="0"/>
    <x v="4"/>
  </r>
  <r>
    <n v="1183"/>
    <x v="22"/>
    <x v="1"/>
    <n v="15"/>
    <x v="0"/>
    <n v="2870739"/>
    <n v="3500"/>
    <s v="Petrol"/>
    <x v="921"/>
    <x v="0"/>
    <x v="231"/>
    <x v="0"/>
    <x v="4"/>
  </r>
  <r>
    <n v="1184"/>
    <x v="0"/>
    <x v="2"/>
    <n v="12"/>
    <x v="1"/>
    <n v="199390"/>
    <n v="1800"/>
    <s v="Petrol"/>
    <x v="922"/>
    <x v="0"/>
    <x v="69"/>
    <x v="0"/>
    <x v="4"/>
  </r>
  <r>
    <n v="1185"/>
    <x v="28"/>
    <x v="8"/>
    <n v="8"/>
    <x v="0"/>
    <n v="180020"/>
    <n v="2400"/>
    <s v="Petrol"/>
    <x v="906"/>
    <x v="0"/>
    <x v="52"/>
    <x v="1"/>
    <x v="4"/>
  </r>
  <r>
    <n v="1186"/>
    <x v="0"/>
    <x v="15"/>
    <n v="18"/>
    <x v="0"/>
    <n v="98692"/>
    <n v="2400"/>
    <s v="Petrol"/>
    <x v="900"/>
    <x v="0"/>
    <x v="270"/>
    <x v="0"/>
    <x v="4"/>
  </r>
  <r>
    <n v="1187"/>
    <x v="19"/>
    <x v="13"/>
    <n v="19"/>
    <x v="0"/>
    <n v="101828"/>
    <n v="4500"/>
    <s v="Petrol"/>
    <x v="923"/>
    <x v="0"/>
    <x v="243"/>
    <x v="0"/>
    <x v="4"/>
  </r>
  <r>
    <n v="1188"/>
    <x v="0"/>
    <x v="13"/>
    <n v="19"/>
    <x v="0"/>
    <n v="184240"/>
    <n v="3300"/>
    <s v="Petrol"/>
    <x v="924"/>
    <x v="0"/>
    <x v="289"/>
    <x v="0"/>
    <x v="4"/>
  </r>
  <r>
    <n v="1189"/>
    <x v="28"/>
    <x v="8"/>
    <n v="8"/>
    <x v="0"/>
    <n v="86960"/>
    <n v="3300"/>
    <s v="Petrol"/>
    <x v="925"/>
    <x v="0"/>
    <x v="122"/>
    <x v="1"/>
    <x v="4"/>
  </r>
  <r>
    <n v="1190"/>
    <x v="15"/>
    <x v="7"/>
    <n v="13"/>
    <x v="0"/>
    <n v="280188"/>
    <n v="3000"/>
    <s v="Petrol"/>
    <x v="926"/>
    <x v="0"/>
    <x v="243"/>
    <x v="0"/>
    <x v="4"/>
  </r>
  <r>
    <n v="1191"/>
    <x v="13"/>
    <x v="7"/>
    <n v="13"/>
    <x v="0"/>
    <n v="82123"/>
    <n v="3000"/>
    <s v="Petrol"/>
    <x v="927"/>
    <x v="0"/>
    <x v="290"/>
    <x v="0"/>
    <x v="4"/>
  </r>
  <r>
    <n v="1192"/>
    <x v="0"/>
    <x v="0"/>
    <n v="16"/>
    <x v="0"/>
    <n v="219127"/>
    <n v="2400"/>
    <s v="Petrol"/>
    <x v="928"/>
    <x v="0"/>
    <x v="270"/>
    <x v="0"/>
    <x v="4"/>
  </r>
  <r>
    <n v="1193"/>
    <x v="28"/>
    <x v="8"/>
    <n v="8"/>
    <x v="1"/>
    <n v="122448"/>
    <n v="2400"/>
    <s v="Petrol"/>
    <x v="929"/>
    <x v="2"/>
    <x v="61"/>
    <x v="1"/>
    <x v="4"/>
  </r>
  <r>
    <n v="1194"/>
    <x v="0"/>
    <x v="2"/>
    <n v="12"/>
    <x v="0"/>
    <n v="163716"/>
    <n v="2400"/>
    <s v="Petrol"/>
    <x v="930"/>
    <x v="0"/>
    <x v="277"/>
    <x v="0"/>
    <x v="4"/>
  </r>
  <r>
    <n v="1195"/>
    <x v="0"/>
    <x v="0"/>
    <n v="16"/>
    <x v="0"/>
    <n v="188877"/>
    <n v="2400"/>
    <s v="Petrol"/>
    <x v="931"/>
    <x v="0"/>
    <x v="270"/>
    <x v="0"/>
    <x v="4"/>
  </r>
  <r>
    <n v="1196"/>
    <x v="0"/>
    <x v="10"/>
    <n v="10"/>
    <x v="1"/>
    <n v="88055"/>
    <n v="2500"/>
    <s v="Petrol"/>
    <x v="898"/>
    <x v="0"/>
    <x v="95"/>
    <x v="1"/>
    <x v="4"/>
  </r>
  <r>
    <n v="1197"/>
    <x v="0"/>
    <x v="5"/>
    <n v="14"/>
    <x v="1"/>
    <n v="92602"/>
    <n v="1800"/>
    <s v="Petrol"/>
    <x v="932"/>
    <x v="0"/>
    <x v="74"/>
    <x v="0"/>
    <x v="4"/>
  </r>
  <r>
    <n v="1198"/>
    <x v="1"/>
    <x v="15"/>
    <n v="18"/>
    <x v="0"/>
    <n v="76060"/>
    <n v="3300"/>
    <s v="Petrol"/>
    <x v="933"/>
    <x v="0"/>
    <x v="270"/>
    <x v="0"/>
    <x v="4"/>
  </r>
  <r>
    <n v="1199"/>
    <x v="15"/>
    <x v="7"/>
    <n v="13"/>
    <x v="1"/>
    <n v="463172"/>
    <n v="3000"/>
    <s v="Petrol"/>
    <x v="934"/>
    <x v="0"/>
    <x v="241"/>
    <x v="0"/>
    <x v="4"/>
  </r>
  <r>
    <n v="1200"/>
    <x v="1"/>
    <x v="7"/>
    <n v="13"/>
    <x v="1"/>
    <n v="184611"/>
    <n v="3000"/>
    <s v="Petrol"/>
    <x v="935"/>
    <x v="0"/>
    <x v="252"/>
    <x v="0"/>
    <x v="4"/>
  </r>
  <r>
    <n v="1201"/>
    <x v="0"/>
    <x v="5"/>
    <n v="14"/>
    <x v="0"/>
    <n v="169361"/>
    <n v="3600"/>
    <s v="Petrol"/>
    <x v="936"/>
    <x v="0"/>
    <x v="291"/>
    <x v="0"/>
    <x v="4"/>
  </r>
  <r>
    <n v="1202"/>
    <x v="15"/>
    <x v="5"/>
    <n v="14"/>
    <x v="0"/>
    <n v="11096"/>
    <n v="3500"/>
    <s v="Petrol"/>
    <x v="937"/>
    <x v="0"/>
    <x v="231"/>
    <x v="0"/>
    <x v="4"/>
  </r>
  <r>
    <n v="1203"/>
    <x v="0"/>
    <x v="12"/>
    <n v="11"/>
    <x v="0"/>
    <n v="143200"/>
    <n v="2500"/>
    <s v="Petrol"/>
    <x v="938"/>
    <x v="0"/>
    <x v="145"/>
    <x v="0"/>
    <x v="4"/>
  </r>
  <r>
    <n v="1204"/>
    <x v="0"/>
    <x v="2"/>
    <n v="12"/>
    <x v="1"/>
    <n v="199390"/>
    <n v="1800"/>
    <s v="Petrol"/>
    <x v="922"/>
    <x v="0"/>
    <x v="69"/>
    <x v="0"/>
    <x v="4"/>
  </r>
  <r>
    <n v="1205"/>
    <x v="1"/>
    <x v="1"/>
    <n v="15"/>
    <x v="0"/>
    <n v="100098"/>
    <n v="3500"/>
    <s v="Petrol"/>
    <x v="781"/>
    <x v="0"/>
    <x v="62"/>
    <x v="0"/>
    <x v="4"/>
  </r>
  <r>
    <n v="1206"/>
    <x v="4"/>
    <x v="0"/>
    <n v="16"/>
    <x v="0"/>
    <n v="185503"/>
    <n v="4200"/>
    <s v="Petrol"/>
    <x v="939"/>
    <x v="0"/>
    <x v="231"/>
    <x v="0"/>
    <x v="4"/>
  </r>
  <r>
    <n v="1207"/>
    <x v="0"/>
    <x v="16"/>
    <n v="21"/>
    <x v="0"/>
    <n v="196880"/>
    <n v="5600"/>
    <s v="Petrol"/>
    <x v="940"/>
    <x v="0"/>
    <x v="190"/>
    <x v="0"/>
    <x v="4"/>
  </r>
  <r>
    <n v="1208"/>
    <x v="1"/>
    <x v="13"/>
    <n v="19"/>
    <x v="0"/>
    <n v="195760"/>
    <n v="3300"/>
    <s v="Petrol"/>
    <x v="941"/>
    <x v="0"/>
    <x v="283"/>
    <x v="0"/>
    <x v="4"/>
  </r>
  <r>
    <n v="1209"/>
    <x v="0"/>
    <x v="1"/>
    <n v="15"/>
    <x v="0"/>
    <n v="308809"/>
    <n v="3500"/>
    <s v="Petrol"/>
    <x v="942"/>
    <x v="0"/>
    <x v="243"/>
    <x v="0"/>
    <x v="4"/>
  </r>
  <r>
    <n v="1210"/>
    <x v="28"/>
    <x v="3"/>
    <n v="9"/>
    <x v="1"/>
    <n v="112615"/>
    <n v="2400"/>
    <s v="Petrol"/>
    <x v="905"/>
    <x v="0"/>
    <x v="53"/>
    <x v="1"/>
    <x v="4"/>
  </r>
  <r>
    <n v="1211"/>
    <x v="0"/>
    <x v="0"/>
    <n v="16"/>
    <x v="0"/>
    <n v="91854"/>
    <n v="2400"/>
    <s v="Petrol"/>
    <x v="943"/>
    <x v="0"/>
    <x v="280"/>
    <x v="0"/>
    <x v="4"/>
  </r>
  <r>
    <n v="1212"/>
    <x v="1"/>
    <x v="9"/>
    <n v="17"/>
    <x v="0"/>
    <n v="310182"/>
    <n v="3000"/>
    <s v="Petrol"/>
    <x v="944"/>
    <x v="0"/>
    <x v="190"/>
    <x v="0"/>
    <x v="4"/>
  </r>
  <r>
    <n v="1213"/>
    <x v="0"/>
    <x v="1"/>
    <n v="15"/>
    <x v="0"/>
    <n v="211165"/>
    <n v="3500"/>
    <s v="Petrol"/>
    <x v="945"/>
    <x v="0"/>
    <x v="243"/>
    <x v="0"/>
    <x v="4"/>
  </r>
  <r>
    <n v="1214"/>
    <x v="1"/>
    <x v="0"/>
    <n v="16"/>
    <x v="0"/>
    <n v="228749"/>
    <n v="2500"/>
    <s v="Petrol"/>
    <x v="946"/>
    <x v="0"/>
    <x v="288"/>
    <x v="0"/>
    <x v="4"/>
  </r>
  <r>
    <n v="1215"/>
    <x v="1"/>
    <x v="7"/>
    <n v="13"/>
    <x v="0"/>
    <n v="163603"/>
    <n v="3500"/>
    <s v="Petrol"/>
    <x v="826"/>
    <x v="0"/>
    <x v="264"/>
    <x v="0"/>
    <x v="4"/>
  </r>
  <r>
    <n v="1216"/>
    <x v="1"/>
    <x v="7"/>
    <n v="13"/>
    <x v="0"/>
    <n v="112762"/>
    <n v="3500"/>
    <s v="Petrol"/>
    <x v="947"/>
    <x v="0"/>
    <x v="292"/>
    <x v="0"/>
    <x v="4"/>
  </r>
  <r>
    <n v="1217"/>
    <x v="0"/>
    <x v="7"/>
    <n v="13"/>
    <x v="0"/>
    <n v="87786"/>
    <n v="2400"/>
    <s v="Petrol"/>
    <x v="885"/>
    <x v="0"/>
    <x v="87"/>
    <x v="0"/>
    <x v="4"/>
  </r>
  <r>
    <n v="1218"/>
    <x v="4"/>
    <x v="3"/>
    <n v="9"/>
    <x v="1"/>
    <n v="204656"/>
    <n v="3500"/>
    <s v="Petrol"/>
    <x v="912"/>
    <x v="0"/>
    <x v="287"/>
    <x v="2"/>
    <x v="4"/>
  </r>
  <r>
    <n v="1219"/>
    <x v="0"/>
    <x v="13"/>
    <n v="19"/>
    <x v="0"/>
    <n v="138325"/>
    <n v="4700"/>
    <s v="Petrol"/>
    <x v="948"/>
    <x v="0"/>
    <x v="240"/>
    <x v="0"/>
    <x v="4"/>
  </r>
  <r>
    <n v="1220"/>
    <x v="1"/>
    <x v="15"/>
    <n v="18"/>
    <x v="0"/>
    <n v="152784"/>
    <n v="2500"/>
    <s v="Petrol"/>
    <x v="949"/>
    <x v="0"/>
    <x v="288"/>
    <x v="0"/>
    <x v="4"/>
  </r>
  <r>
    <n v="1221"/>
    <x v="7"/>
    <x v="5"/>
    <n v="14"/>
    <x v="0"/>
    <n v="10351"/>
    <n v="35"/>
    <s v="Petrol"/>
    <x v="950"/>
    <x v="0"/>
    <x v="2"/>
    <x v="0"/>
    <x v="4"/>
  </r>
  <r>
    <n v="1222"/>
    <x v="1"/>
    <x v="13"/>
    <n v="19"/>
    <x v="0"/>
    <n v="106126"/>
    <n v="3300"/>
    <s v="Petrol"/>
    <x v="951"/>
    <x v="0"/>
    <x v="260"/>
    <x v="0"/>
    <x v="4"/>
  </r>
  <r>
    <n v="1223"/>
    <x v="2"/>
    <x v="0"/>
    <n v="16"/>
    <x v="1"/>
    <n v="305375"/>
    <n v="3500"/>
    <s v="Petrol"/>
    <x v="952"/>
    <x v="0"/>
    <x v="62"/>
    <x v="0"/>
    <x v="4"/>
  </r>
  <r>
    <n v="1224"/>
    <x v="0"/>
    <x v="5"/>
    <n v="14"/>
    <x v="1"/>
    <n v="306514"/>
    <n v="1800"/>
    <s v="Petrol"/>
    <x v="914"/>
    <x v="0"/>
    <x v="74"/>
    <x v="0"/>
    <x v="4"/>
  </r>
  <r>
    <n v="1225"/>
    <x v="7"/>
    <x v="0"/>
    <n v="16"/>
    <x v="0"/>
    <n v="354807"/>
    <n v="3700"/>
    <s v="Petrol"/>
    <x v="953"/>
    <x v="0"/>
    <x v="293"/>
    <x v="0"/>
    <x v="4"/>
  </r>
  <r>
    <n v="1226"/>
    <x v="0"/>
    <x v="7"/>
    <n v="13"/>
    <x v="1"/>
    <n v="93012"/>
    <n v="1800"/>
    <s v="Petrol"/>
    <x v="913"/>
    <x v="0"/>
    <x v="26"/>
    <x v="0"/>
    <x v="4"/>
  </r>
  <r>
    <n v="1227"/>
    <x v="0"/>
    <x v="5"/>
    <n v="14"/>
    <x v="0"/>
    <n v="256020"/>
    <n v="2400"/>
    <s v="Petrol"/>
    <x v="954"/>
    <x v="0"/>
    <x v="270"/>
    <x v="0"/>
    <x v="4"/>
  </r>
  <r>
    <n v="1228"/>
    <x v="15"/>
    <x v="7"/>
    <n v="13"/>
    <x v="0"/>
    <n v="83505"/>
    <n v="1600"/>
    <s v="Petrol"/>
    <x v="955"/>
    <x v="0"/>
    <x v="294"/>
    <x v="0"/>
    <x v="4"/>
  </r>
  <r>
    <n v="1229"/>
    <x v="0"/>
    <x v="2"/>
    <n v="12"/>
    <x v="0"/>
    <n v="145611"/>
    <n v="3500"/>
    <s v="Petrol"/>
    <x v="956"/>
    <x v="0"/>
    <x v="229"/>
    <x v="0"/>
    <x v="4"/>
  </r>
  <r>
    <n v="1230"/>
    <x v="1"/>
    <x v="16"/>
    <n v="21"/>
    <x v="1"/>
    <n v="194524"/>
    <n v="3300"/>
    <s v="Petrol"/>
    <x v="957"/>
    <x v="0"/>
    <x v="229"/>
    <x v="0"/>
    <x v="4"/>
  </r>
  <r>
    <n v="1231"/>
    <x v="28"/>
    <x v="12"/>
    <n v="11"/>
    <x v="1"/>
    <n v="180555"/>
    <n v="1800"/>
    <s v="Petrol"/>
    <x v="958"/>
    <x v="0"/>
    <x v="145"/>
    <x v="0"/>
    <x v="4"/>
  </r>
  <r>
    <n v="1232"/>
    <x v="27"/>
    <x v="1"/>
    <n v="15"/>
    <x v="1"/>
    <n v="113279"/>
    <n v="3500"/>
    <s v="Petrol"/>
    <x v="959"/>
    <x v="0"/>
    <x v="62"/>
    <x v="0"/>
    <x v="4"/>
  </r>
  <r>
    <n v="1233"/>
    <x v="32"/>
    <x v="19"/>
    <n v="20"/>
    <x v="0"/>
    <n v="105744"/>
    <n v="1800"/>
    <s v="Diesel"/>
    <x v="893"/>
    <x v="0"/>
    <x v="285"/>
    <x v="0"/>
    <x v="4"/>
  </r>
  <r>
    <n v="1234"/>
    <x v="1"/>
    <x v="0"/>
    <n v="16"/>
    <x v="1"/>
    <n v="259837"/>
    <n v="3500"/>
    <s v="Petrol"/>
    <x v="960"/>
    <x v="0"/>
    <x v="295"/>
    <x v="0"/>
    <x v="4"/>
  </r>
  <r>
    <n v="1235"/>
    <x v="13"/>
    <x v="0"/>
    <n v="16"/>
    <x v="1"/>
    <n v="29955"/>
    <n v="3500"/>
    <s v="Petrol"/>
    <x v="961"/>
    <x v="0"/>
    <x v="296"/>
    <x v="0"/>
    <x v="4"/>
  </r>
  <r>
    <n v="1236"/>
    <x v="13"/>
    <x v="0"/>
    <n v="16"/>
    <x v="1"/>
    <n v="82123"/>
    <n v="3500"/>
    <s v="Petrol"/>
    <x v="927"/>
    <x v="0"/>
    <x v="290"/>
    <x v="0"/>
    <x v="4"/>
  </r>
  <r>
    <n v="1237"/>
    <x v="28"/>
    <x v="0"/>
    <n v="16"/>
    <x v="1"/>
    <n v="126473"/>
    <n v="3500"/>
    <s v="Petrol"/>
    <x v="962"/>
    <x v="0"/>
    <x v="31"/>
    <x v="1"/>
    <x v="4"/>
  </r>
  <r>
    <n v="1238"/>
    <x v="1"/>
    <x v="16"/>
    <n v="21"/>
    <x v="0"/>
    <n v="125060"/>
    <n v="3000"/>
    <s v="Petrol"/>
    <x v="963"/>
    <x v="0"/>
    <x v="283"/>
    <x v="0"/>
    <x v="4"/>
  </r>
  <r>
    <n v="1239"/>
    <x v="15"/>
    <x v="7"/>
    <n v="13"/>
    <x v="0"/>
    <n v="280188"/>
    <n v="3000"/>
    <s v="Petrol"/>
    <x v="926"/>
    <x v="0"/>
    <x v="243"/>
    <x v="0"/>
    <x v="4"/>
  </r>
  <r>
    <n v="1240"/>
    <x v="0"/>
    <x v="1"/>
    <n v="15"/>
    <x v="0"/>
    <n v="211165"/>
    <n v="3500"/>
    <s v="Petrol"/>
    <x v="945"/>
    <x v="0"/>
    <x v="243"/>
    <x v="0"/>
    <x v="4"/>
  </r>
  <r>
    <n v="1241"/>
    <x v="0"/>
    <x v="13"/>
    <n v="19"/>
    <x v="0"/>
    <n v="258147"/>
    <n v="3300"/>
    <s v="Petrol"/>
    <x v="964"/>
    <x v="0"/>
    <x v="283"/>
    <x v="0"/>
    <x v="4"/>
  </r>
  <r>
    <n v="1242"/>
    <x v="0"/>
    <x v="0"/>
    <n v="16"/>
    <x v="0"/>
    <n v="258147"/>
    <n v="2400"/>
    <s v="Petrol"/>
    <x v="964"/>
    <x v="0"/>
    <x v="231"/>
    <x v="0"/>
    <x v="4"/>
  </r>
  <r>
    <n v="1243"/>
    <x v="0"/>
    <x v="12"/>
    <n v="11"/>
    <x v="0"/>
    <n v="34224"/>
    <n v="3500"/>
    <s v="Petrol"/>
    <x v="965"/>
    <x v="0"/>
    <x v="54"/>
    <x v="0"/>
    <x v="4"/>
  </r>
  <r>
    <n v="1244"/>
    <x v="1"/>
    <x v="15"/>
    <n v="18"/>
    <x v="0"/>
    <n v="76060"/>
    <n v="3300"/>
    <s v="Petrol"/>
    <x v="933"/>
    <x v="0"/>
    <x v="270"/>
    <x v="0"/>
    <x v="4"/>
  </r>
  <r>
    <n v="1245"/>
    <x v="0"/>
    <x v="5"/>
    <n v="14"/>
    <x v="0"/>
    <n v="136477"/>
    <n v="1800"/>
    <s v="Petrol"/>
    <x v="966"/>
    <x v="0"/>
    <x v="297"/>
    <x v="0"/>
    <x v="4"/>
  </r>
  <r>
    <n v="1246"/>
    <x v="0"/>
    <x v="0"/>
    <n v="16"/>
    <x v="0"/>
    <n v="102334"/>
    <n v="2400"/>
    <s v="Petrol"/>
    <x v="892"/>
    <x v="0"/>
    <x v="269"/>
    <x v="0"/>
    <x v="4"/>
  </r>
  <r>
    <n v="1247"/>
    <x v="15"/>
    <x v="5"/>
    <n v="14"/>
    <x v="0"/>
    <n v="11096"/>
    <n v="3500"/>
    <s v="Petrol"/>
    <x v="937"/>
    <x v="0"/>
    <x v="231"/>
    <x v="0"/>
    <x v="4"/>
  </r>
  <r>
    <n v="1248"/>
    <x v="0"/>
    <x v="2"/>
    <n v="12"/>
    <x v="0"/>
    <n v="57764"/>
    <n v="1800"/>
    <s v="Petrol"/>
    <x v="967"/>
    <x v="0"/>
    <x v="26"/>
    <x v="0"/>
    <x v="4"/>
  </r>
  <r>
    <n v="1249"/>
    <x v="0"/>
    <x v="15"/>
    <n v="18"/>
    <x v="0"/>
    <n v="436987"/>
    <n v="1600"/>
    <s v="Petrol"/>
    <x v="968"/>
    <x v="0"/>
    <x v="298"/>
    <x v="0"/>
    <x v="4"/>
  </r>
  <r>
    <n v="1250"/>
    <x v="1"/>
    <x v="13"/>
    <n v="19"/>
    <x v="0"/>
    <n v="195760"/>
    <n v="3300"/>
    <s v="Petrol"/>
    <x v="941"/>
    <x v="0"/>
    <x v="283"/>
    <x v="0"/>
    <x v="4"/>
  </r>
  <r>
    <n v="1251"/>
    <x v="0"/>
    <x v="1"/>
    <n v="15"/>
    <x v="1"/>
    <n v="166063"/>
    <n v="2400"/>
    <s v="Petrol"/>
    <x v="969"/>
    <x v="0"/>
    <x v="91"/>
    <x v="0"/>
    <x v="4"/>
  </r>
  <r>
    <n v="1252"/>
    <x v="7"/>
    <x v="1"/>
    <n v="15"/>
    <x v="0"/>
    <n v="186539"/>
    <n v="3700"/>
    <s v="Petrol"/>
    <x v="970"/>
    <x v="0"/>
    <x v="247"/>
    <x v="0"/>
    <x v="4"/>
  </r>
  <r>
    <n v="1253"/>
    <x v="0"/>
    <x v="5"/>
    <n v="14"/>
    <x v="0"/>
    <n v="240394"/>
    <n v="1800"/>
    <s v="Petrol"/>
    <x v="971"/>
    <x v="0"/>
    <x v="152"/>
    <x v="0"/>
    <x v="4"/>
  </r>
  <r>
    <n v="1254"/>
    <x v="15"/>
    <x v="5"/>
    <n v="14"/>
    <x v="0"/>
    <n v="168131"/>
    <n v="1800"/>
    <s v="Petrol"/>
    <x v="972"/>
    <x v="0"/>
    <x v="290"/>
    <x v="0"/>
    <x v="4"/>
  </r>
  <r>
    <n v="1255"/>
    <x v="2"/>
    <x v="10"/>
    <n v="10"/>
    <x v="0"/>
    <n v="82908"/>
    <n v="3500"/>
    <s v="Petrol"/>
    <x v="973"/>
    <x v="0"/>
    <x v="26"/>
    <x v="0"/>
    <x v="4"/>
  </r>
  <r>
    <n v="1256"/>
    <x v="0"/>
    <x v="5"/>
    <n v="14"/>
    <x v="0"/>
    <n v="120332"/>
    <n v="2400"/>
    <s v="Petrol"/>
    <x v="974"/>
    <x v="0"/>
    <x v="270"/>
    <x v="0"/>
    <x v="4"/>
  </r>
  <r>
    <n v="1257"/>
    <x v="2"/>
    <x v="9"/>
    <n v="17"/>
    <x v="1"/>
    <n v="242654"/>
    <n v="5000"/>
    <s v="Petrol"/>
    <x v="975"/>
    <x v="0"/>
    <x v="44"/>
    <x v="0"/>
    <x v="4"/>
  </r>
  <r>
    <n v="1258"/>
    <x v="29"/>
    <x v="5"/>
    <n v="14"/>
    <x v="1"/>
    <n v="246153"/>
    <n v="1800"/>
    <s v="Petrol"/>
    <x v="976"/>
    <x v="0"/>
    <x v="65"/>
    <x v="0"/>
    <x v="4"/>
  </r>
  <r>
    <n v="1259"/>
    <x v="34"/>
    <x v="10"/>
    <n v="10"/>
    <x v="1"/>
    <n v="182823"/>
    <n v="24"/>
    <s v="Petrol"/>
    <x v="977"/>
    <x v="0"/>
    <x v="75"/>
    <x v="0"/>
    <x v="4"/>
  </r>
  <r>
    <n v="1260"/>
    <x v="1"/>
    <x v="5"/>
    <n v="14"/>
    <x v="0"/>
    <n v="1530065"/>
    <n v="3500"/>
    <s v="Petrol"/>
    <x v="978"/>
    <x v="0"/>
    <x v="85"/>
    <x v="0"/>
    <x v="4"/>
  </r>
  <r>
    <n v="1261"/>
    <x v="0"/>
    <x v="12"/>
    <n v="11"/>
    <x v="1"/>
    <n v="89735"/>
    <n v="1800"/>
    <s v="Petrol"/>
    <x v="979"/>
    <x v="0"/>
    <x v="70"/>
    <x v="1"/>
    <x v="4"/>
  </r>
  <r>
    <n v="1262"/>
    <x v="19"/>
    <x v="9"/>
    <n v="17"/>
    <x v="0"/>
    <n v="169239"/>
    <n v="5600"/>
    <s v="Petrol"/>
    <x v="980"/>
    <x v="0"/>
    <x v="299"/>
    <x v="0"/>
    <x v="4"/>
  </r>
  <r>
    <n v="1263"/>
    <x v="15"/>
    <x v="10"/>
    <n v="10"/>
    <x v="0"/>
    <n v="99988"/>
    <n v="3500"/>
    <s v="Petrol"/>
    <x v="981"/>
    <x v="0"/>
    <x v="243"/>
    <x v="0"/>
    <x v="4"/>
  </r>
  <r>
    <n v="1264"/>
    <x v="0"/>
    <x v="9"/>
    <n v="17"/>
    <x v="0"/>
    <n v="341149"/>
    <n v="3500"/>
    <s v="Petrol"/>
    <x v="982"/>
    <x v="0"/>
    <x v="243"/>
    <x v="0"/>
    <x v="4"/>
  </r>
  <r>
    <n v="1265"/>
    <x v="0"/>
    <x v="13"/>
    <n v="19"/>
    <x v="0"/>
    <n v="96072"/>
    <n v="4000"/>
    <s v="Petrol"/>
    <x v="983"/>
    <x v="0"/>
    <x v="257"/>
    <x v="0"/>
    <x v="4"/>
  </r>
  <r>
    <n v="1266"/>
    <x v="1"/>
    <x v="15"/>
    <n v="18"/>
    <x v="1"/>
    <n v="101051"/>
    <n v="3300"/>
    <s v="Petrol"/>
    <x v="836"/>
    <x v="0"/>
    <x v="229"/>
    <x v="0"/>
    <x v="4"/>
  </r>
  <r>
    <n v="1267"/>
    <x v="15"/>
    <x v="15"/>
    <n v="18"/>
    <x v="1"/>
    <n v="206590"/>
    <n v="3300"/>
    <s v="Petrol"/>
    <x v="911"/>
    <x v="0"/>
    <x v="286"/>
    <x v="0"/>
    <x v="4"/>
  </r>
  <r>
    <n v="1268"/>
    <x v="15"/>
    <x v="10"/>
    <n v="10"/>
    <x v="1"/>
    <n v="150025"/>
    <n v="2000"/>
    <s v="Petrol"/>
    <x v="984"/>
    <x v="0"/>
    <x v="145"/>
    <x v="0"/>
    <x v="4"/>
  </r>
  <r>
    <n v="1269"/>
    <x v="0"/>
    <x v="0"/>
    <n v="16"/>
    <x v="1"/>
    <n v="184835"/>
    <n v="2400"/>
    <s v="Petrol"/>
    <x v="985"/>
    <x v="0"/>
    <x v="91"/>
    <x v="0"/>
    <x v="4"/>
  </r>
  <r>
    <n v="1270"/>
    <x v="28"/>
    <x v="10"/>
    <n v="10"/>
    <x v="0"/>
    <n v="102268"/>
    <n v="1800"/>
    <s v="Petrol"/>
    <x v="986"/>
    <x v="0"/>
    <x v="0"/>
    <x v="0"/>
    <x v="4"/>
  </r>
  <r>
    <n v="1271"/>
    <x v="7"/>
    <x v="9"/>
    <n v="17"/>
    <x v="0"/>
    <n v="114031"/>
    <n v="3500"/>
    <s v="Petrol"/>
    <x v="987"/>
    <x v="0"/>
    <x v="300"/>
    <x v="0"/>
    <x v="4"/>
  </r>
  <r>
    <n v="1272"/>
    <x v="0"/>
    <x v="10"/>
    <n v="10"/>
    <x v="0"/>
    <n v="50411"/>
    <n v="1800"/>
    <s v="Petrol"/>
    <x v="988"/>
    <x v="0"/>
    <x v="87"/>
    <x v="0"/>
    <x v="4"/>
  </r>
  <r>
    <n v="1273"/>
    <x v="0"/>
    <x v="0"/>
    <n v="16"/>
    <x v="1"/>
    <n v="258598"/>
    <n v="1800"/>
    <s v="Petrol"/>
    <x v="989"/>
    <x v="0"/>
    <x v="94"/>
    <x v="0"/>
    <x v="4"/>
  </r>
  <r>
    <n v="1274"/>
    <x v="0"/>
    <x v="2"/>
    <n v="12"/>
    <x v="1"/>
    <n v="87282"/>
    <n v="1800"/>
    <s v="Petrol"/>
    <x v="697"/>
    <x v="0"/>
    <x v="75"/>
    <x v="0"/>
    <x v="4"/>
  </r>
  <r>
    <n v="1275"/>
    <x v="28"/>
    <x v="10"/>
    <n v="10"/>
    <x v="0"/>
    <n v="85345"/>
    <n v="2400"/>
    <s v="Petrol"/>
    <x v="990"/>
    <x v="0"/>
    <x v="301"/>
    <x v="0"/>
    <x v="4"/>
  </r>
  <r>
    <n v="1276"/>
    <x v="28"/>
    <x v="12"/>
    <n v="11"/>
    <x v="0"/>
    <n v="58248"/>
    <n v="2000"/>
    <s v="Petrol"/>
    <x v="991"/>
    <x v="0"/>
    <x v="302"/>
    <x v="0"/>
    <x v="4"/>
  </r>
  <r>
    <n v="1277"/>
    <x v="0"/>
    <x v="10"/>
    <n v="10"/>
    <x v="0"/>
    <n v="50411"/>
    <n v="1800"/>
    <s v="Petrol"/>
    <x v="988"/>
    <x v="0"/>
    <x v="87"/>
    <x v="0"/>
    <x v="4"/>
  </r>
  <r>
    <n v="1278"/>
    <x v="28"/>
    <x v="2"/>
    <n v="12"/>
    <x v="1"/>
    <n v="102194"/>
    <n v="1800"/>
    <s v="Petrol"/>
    <x v="992"/>
    <x v="0"/>
    <x v="136"/>
    <x v="0"/>
    <x v="4"/>
  </r>
  <r>
    <n v="1279"/>
    <x v="7"/>
    <x v="5"/>
    <n v="14"/>
    <x v="0"/>
    <n v="429408"/>
    <n v="3700"/>
    <s v="Petrol"/>
    <x v="993"/>
    <x v="0"/>
    <x v="243"/>
    <x v="0"/>
    <x v="4"/>
  </r>
  <r>
    <n v="1280"/>
    <x v="1"/>
    <x v="9"/>
    <n v="17"/>
    <x v="0"/>
    <n v="310182"/>
    <n v="3000"/>
    <s v="Petrol"/>
    <x v="944"/>
    <x v="0"/>
    <x v="190"/>
    <x v="0"/>
    <x v="4"/>
  </r>
  <r>
    <n v="1281"/>
    <x v="1"/>
    <x v="16"/>
    <n v="21"/>
    <x v="1"/>
    <n v="427071"/>
    <n v="3000"/>
    <s v="Petrol"/>
    <x v="994"/>
    <x v="0"/>
    <x v="303"/>
    <x v="0"/>
    <x v="4"/>
  </r>
  <r>
    <n v="1282"/>
    <x v="0"/>
    <x v="8"/>
    <n v="8"/>
    <x v="1"/>
    <n v="62148"/>
    <n v="1800"/>
    <s v="Petrol"/>
    <x v="995"/>
    <x v="0"/>
    <x v="113"/>
    <x v="1"/>
    <x v="4"/>
  </r>
  <r>
    <n v="1283"/>
    <x v="1"/>
    <x v="1"/>
    <n v="15"/>
    <x v="0"/>
    <n v="132323"/>
    <n v="3500"/>
    <s v="Petrol"/>
    <x v="996"/>
    <x v="0"/>
    <x v="243"/>
    <x v="0"/>
    <x v="4"/>
  </r>
  <r>
    <n v="1284"/>
    <x v="0"/>
    <x v="5"/>
    <n v="14"/>
    <x v="0"/>
    <n v="196918"/>
    <n v="2400"/>
    <s v="Petrol"/>
    <x v="997"/>
    <x v="0"/>
    <x v="94"/>
    <x v="0"/>
    <x v="4"/>
  </r>
  <r>
    <n v="1285"/>
    <x v="0"/>
    <x v="0"/>
    <n v="16"/>
    <x v="0"/>
    <n v="203882"/>
    <n v="3300"/>
    <s v="Petrol"/>
    <x v="998"/>
    <x v="0"/>
    <x v="304"/>
    <x v="0"/>
    <x v="4"/>
  </r>
  <r>
    <n v="1286"/>
    <x v="4"/>
    <x v="0"/>
    <n v="16"/>
    <x v="0"/>
    <n v="46887"/>
    <n v="3300"/>
    <s v="Petrol"/>
    <x v="999"/>
    <x v="0"/>
    <x v="12"/>
    <x v="0"/>
    <x v="4"/>
  </r>
  <r>
    <n v="1287"/>
    <x v="0"/>
    <x v="7"/>
    <n v="13"/>
    <x v="0"/>
    <n v="133492"/>
    <n v="2400"/>
    <s v="Petrol"/>
    <x v="1000"/>
    <x v="0"/>
    <x v="305"/>
    <x v="0"/>
    <x v="4"/>
  </r>
  <r>
    <n v="1288"/>
    <x v="0"/>
    <x v="8"/>
    <n v="8"/>
    <x v="0"/>
    <n v="90272"/>
    <n v="2400"/>
    <s v="Petrol"/>
    <x v="1001"/>
    <x v="0"/>
    <x v="101"/>
    <x v="1"/>
    <x v="4"/>
  </r>
  <r>
    <n v="1289"/>
    <x v="0"/>
    <x v="9"/>
    <n v="17"/>
    <x v="1"/>
    <n v="290415"/>
    <n v="3500"/>
    <s v="Petrol"/>
    <x v="1002"/>
    <x v="0"/>
    <x v="243"/>
    <x v="0"/>
    <x v="4"/>
  </r>
  <r>
    <n v="1290"/>
    <x v="7"/>
    <x v="7"/>
    <n v="13"/>
    <x v="0"/>
    <n v="112020"/>
    <n v="3700"/>
    <s v="Petrol"/>
    <x v="1003"/>
    <x v="0"/>
    <x v="26"/>
    <x v="0"/>
    <x v="4"/>
  </r>
  <r>
    <n v="1291"/>
    <x v="28"/>
    <x v="3"/>
    <n v="9"/>
    <x v="0"/>
    <n v="101951"/>
    <n v="2000"/>
    <s v="Petrol"/>
    <x v="1004"/>
    <x v="0"/>
    <x v="65"/>
    <x v="0"/>
    <x v="4"/>
  </r>
  <r>
    <n v="1292"/>
    <x v="1"/>
    <x v="0"/>
    <n v="16"/>
    <x v="0"/>
    <n v="101951"/>
    <n v="3500"/>
    <s v="Petrol"/>
    <x v="1004"/>
    <x v="0"/>
    <x v="87"/>
    <x v="0"/>
    <x v="4"/>
  </r>
  <r>
    <n v="1293"/>
    <x v="28"/>
    <x v="0"/>
    <n v="16"/>
    <x v="0"/>
    <n v="40382"/>
    <n v="3500"/>
    <s v="Petrol"/>
    <x v="1005"/>
    <x v="0"/>
    <x v="306"/>
    <x v="1"/>
    <x v="4"/>
  </r>
  <r>
    <n v="1294"/>
    <x v="1"/>
    <x v="1"/>
    <n v="15"/>
    <x v="0"/>
    <n v="213189"/>
    <n v="3500"/>
    <s v="Petrol"/>
    <x v="1006"/>
    <x v="0"/>
    <x v="65"/>
    <x v="0"/>
    <x v="4"/>
  </r>
  <r>
    <n v="1295"/>
    <x v="31"/>
    <x v="1"/>
    <n v="15"/>
    <x v="0"/>
    <n v="139741"/>
    <n v="3500"/>
    <s v="Petrol"/>
    <x v="1007"/>
    <x v="0"/>
    <x v="286"/>
    <x v="0"/>
    <x v="4"/>
  </r>
  <r>
    <n v="1296"/>
    <x v="0"/>
    <x v="10"/>
    <n v="10"/>
    <x v="1"/>
    <n v="195542"/>
    <n v="1800"/>
    <s v="Petrol"/>
    <x v="1008"/>
    <x v="0"/>
    <x v="89"/>
    <x v="0"/>
    <x v="4"/>
  </r>
  <r>
    <n v="1297"/>
    <x v="0"/>
    <x v="8"/>
    <n v="8"/>
    <x v="1"/>
    <n v="46336"/>
    <n v="3500"/>
    <s v="Petrol"/>
    <x v="1009"/>
    <x v="0"/>
    <x v="307"/>
    <x v="2"/>
    <x v="4"/>
  </r>
  <r>
    <n v="1298"/>
    <x v="15"/>
    <x v="7"/>
    <n v="13"/>
    <x v="1"/>
    <n v="463172"/>
    <n v="3000"/>
    <s v="Petrol"/>
    <x v="934"/>
    <x v="0"/>
    <x v="241"/>
    <x v="0"/>
    <x v="4"/>
  </r>
  <r>
    <n v="1299"/>
    <x v="28"/>
    <x v="3"/>
    <n v="9"/>
    <x v="1"/>
    <n v="122936"/>
    <n v="3800"/>
    <s v="Petrol"/>
    <x v="1010"/>
    <x v="0"/>
    <x v="117"/>
    <x v="1"/>
    <x v="4"/>
  </r>
  <r>
    <n v="1300"/>
    <x v="15"/>
    <x v="0"/>
    <n v="16"/>
    <x v="1"/>
    <n v="292069"/>
    <n v="3500"/>
    <s v="Petrol"/>
    <x v="1011"/>
    <x v="0"/>
    <x v="2"/>
    <x v="0"/>
    <x v="4"/>
  </r>
  <r>
    <n v="1301"/>
    <x v="0"/>
    <x v="13"/>
    <n v="19"/>
    <x v="0"/>
    <n v="165284"/>
    <n v="3300"/>
    <s v="Petrol"/>
    <x v="1012"/>
    <x v="0"/>
    <x v="308"/>
    <x v="0"/>
    <x v="4"/>
  </r>
  <r>
    <n v="1302"/>
    <x v="29"/>
    <x v="0"/>
    <n v="16"/>
    <x v="1"/>
    <n v="322537"/>
    <n v="3400"/>
    <s v="Petrol"/>
    <x v="875"/>
    <x v="0"/>
    <x v="280"/>
    <x v="0"/>
    <x v="4"/>
  </r>
  <r>
    <n v="1303"/>
    <x v="0"/>
    <x v="0"/>
    <n v="16"/>
    <x v="1"/>
    <n v="194783"/>
    <n v="2000"/>
    <s v="Petrol"/>
    <x v="870"/>
    <x v="0"/>
    <x v="86"/>
    <x v="0"/>
    <x v="4"/>
  </r>
  <r>
    <n v="1304"/>
    <x v="4"/>
    <x v="0"/>
    <n v="16"/>
    <x v="1"/>
    <n v="146891"/>
    <n v="2000"/>
    <s v="Petrol"/>
    <x v="48"/>
    <x v="0"/>
    <x v="309"/>
    <x v="2"/>
    <x v="4"/>
  </r>
  <r>
    <n v="1305"/>
    <x v="2"/>
    <x v="0"/>
    <n v="16"/>
    <x v="1"/>
    <n v="305375"/>
    <n v="3500"/>
    <s v="Petrol"/>
    <x v="952"/>
    <x v="0"/>
    <x v="62"/>
    <x v="0"/>
    <x v="4"/>
  </r>
  <r>
    <n v="1306"/>
    <x v="0"/>
    <x v="13"/>
    <n v="19"/>
    <x v="0"/>
    <n v="141882"/>
    <n v="3500"/>
    <s v="Petrol"/>
    <x v="1013"/>
    <x v="0"/>
    <x v="190"/>
    <x v="0"/>
    <x v="4"/>
  </r>
  <r>
    <n v="1307"/>
    <x v="0"/>
    <x v="7"/>
    <n v="13"/>
    <x v="1"/>
    <n v="219320"/>
    <n v="1800"/>
    <s v="Petrol"/>
    <x v="1014"/>
    <x v="0"/>
    <x v="91"/>
    <x v="0"/>
    <x v="4"/>
  </r>
  <r>
    <n v="1308"/>
    <x v="2"/>
    <x v="1"/>
    <n v="15"/>
    <x v="0"/>
    <n v="324323"/>
    <n v="4700"/>
    <s v="Petrol"/>
    <x v="1015"/>
    <x v="0"/>
    <x v="99"/>
    <x v="1"/>
    <x v="4"/>
  </r>
  <r>
    <n v="1309"/>
    <x v="0"/>
    <x v="12"/>
    <n v="11"/>
    <x v="1"/>
    <n v="279251"/>
    <n v="1800"/>
    <s v="Petrol"/>
    <x v="1016"/>
    <x v="0"/>
    <x v="46"/>
    <x v="0"/>
    <x v="4"/>
  </r>
  <r>
    <n v="1310"/>
    <x v="1"/>
    <x v="13"/>
    <n v="19"/>
    <x v="0"/>
    <n v="120847"/>
    <n v="3300"/>
    <s v="Petrol"/>
    <x v="1017"/>
    <x v="0"/>
    <x v="224"/>
    <x v="0"/>
    <x v="4"/>
  </r>
  <r>
    <n v="1311"/>
    <x v="1"/>
    <x v="9"/>
    <n v="17"/>
    <x v="0"/>
    <n v="128350"/>
    <n v="2500"/>
    <s v="Petrol"/>
    <x v="1018"/>
    <x v="0"/>
    <x v="243"/>
    <x v="0"/>
    <x v="4"/>
  </r>
  <r>
    <n v="1312"/>
    <x v="0"/>
    <x v="15"/>
    <n v="18"/>
    <x v="0"/>
    <n v="94077"/>
    <n v="3300"/>
    <s v="Petrol"/>
    <x v="1019"/>
    <x v="0"/>
    <x v="229"/>
    <x v="0"/>
    <x v="4"/>
  </r>
  <r>
    <n v="1313"/>
    <x v="2"/>
    <x v="9"/>
    <n v="17"/>
    <x v="0"/>
    <n v="13571"/>
    <n v="3400"/>
    <s v="Petrol"/>
    <x v="1020"/>
    <x v="0"/>
    <x v="108"/>
    <x v="0"/>
    <x v="4"/>
  </r>
  <r>
    <n v="1314"/>
    <x v="0"/>
    <x v="5"/>
    <n v="14"/>
    <x v="0"/>
    <n v="134528"/>
    <n v="3500"/>
    <s v="Petrol"/>
    <x v="1021"/>
    <x v="0"/>
    <x v="310"/>
    <x v="0"/>
    <x v="4"/>
  </r>
  <r>
    <n v="1315"/>
    <x v="30"/>
    <x v="15"/>
    <n v="18"/>
    <x v="0"/>
    <n v="139809"/>
    <n v="6000"/>
    <s v="Petrol"/>
    <x v="888"/>
    <x v="0"/>
    <x v="100"/>
    <x v="1"/>
    <x v="4"/>
  </r>
  <r>
    <n v="1316"/>
    <x v="1"/>
    <x v="19"/>
    <n v="20"/>
    <x v="0"/>
    <n v="206338"/>
    <n v="3000"/>
    <s v="Petrol"/>
    <x v="1022"/>
    <x v="0"/>
    <x v="231"/>
    <x v="0"/>
    <x v="4"/>
  </r>
  <r>
    <n v="1317"/>
    <x v="28"/>
    <x v="4"/>
    <n v="7"/>
    <x v="0"/>
    <n v="33844"/>
    <n v="20000"/>
    <s v="Petrol"/>
    <x v="1023"/>
    <x v="0"/>
    <x v="311"/>
    <x v="1"/>
    <x v="4"/>
  </r>
  <r>
    <n v="1318"/>
    <x v="1"/>
    <x v="15"/>
    <n v="18"/>
    <x v="0"/>
    <n v="148435"/>
    <n v="3000"/>
    <s v="Petrol"/>
    <x v="1024"/>
    <x v="0"/>
    <x v="190"/>
    <x v="0"/>
    <x v="4"/>
  </r>
  <r>
    <n v="1319"/>
    <x v="28"/>
    <x v="8"/>
    <n v="8"/>
    <x v="1"/>
    <n v="127274"/>
    <n v="5000"/>
    <s v="Petrol"/>
    <x v="1025"/>
    <x v="0"/>
    <x v="98"/>
    <x v="2"/>
    <x v="4"/>
  </r>
  <r>
    <n v="1320"/>
    <x v="0"/>
    <x v="1"/>
    <n v="15"/>
    <x v="0"/>
    <n v="45961"/>
    <n v="3500"/>
    <s v="Petrol"/>
    <x v="1026"/>
    <x v="0"/>
    <x v="280"/>
    <x v="0"/>
    <x v="4"/>
  </r>
  <r>
    <n v="1321"/>
    <x v="0"/>
    <x v="8"/>
    <n v="8"/>
    <x v="1"/>
    <n v="46336"/>
    <n v="3500"/>
    <s v="Petrol"/>
    <x v="1009"/>
    <x v="0"/>
    <x v="307"/>
    <x v="2"/>
    <x v="4"/>
  </r>
  <r>
    <n v="1322"/>
    <x v="15"/>
    <x v="7"/>
    <n v="13"/>
    <x v="0"/>
    <n v="248893"/>
    <n v="3500"/>
    <s v="Petrol"/>
    <x v="1027"/>
    <x v="0"/>
    <x v="312"/>
    <x v="0"/>
    <x v="4"/>
  </r>
  <r>
    <n v="1323"/>
    <x v="1"/>
    <x v="9"/>
    <n v="17"/>
    <x v="0"/>
    <n v="121412"/>
    <n v="3300"/>
    <s v="Petrol"/>
    <x v="1028"/>
    <x v="0"/>
    <x v="190"/>
    <x v="0"/>
    <x v="4"/>
  </r>
  <r>
    <n v="1324"/>
    <x v="1"/>
    <x v="16"/>
    <n v="21"/>
    <x v="0"/>
    <n v="218353"/>
    <n v="3000"/>
    <s v="Petrol"/>
    <x v="1029"/>
    <x v="0"/>
    <x v="234"/>
    <x v="0"/>
    <x v="4"/>
  </r>
  <r>
    <n v="1325"/>
    <x v="22"/>
    <x v="1"/>
    <n v="15"/>
    <x v="0"/>
    <n v="2870739"/>
    <n v="3500"/>
    <s v="Petrol"/>
    <x v="921"/>
    <x v="0"/>
    <x v="231"/>
    <x v="0"/>
    <x v="4"/>
  </r>
  <r>
    <n v="1326"/>
    <x v="0"/>
    <x v="7"/>
    <n v="13"/>
    <x v="1"/>
    <n v="185460"/>
    <n v="1800"/>
    <s v="Petrol"/>
    <x v="1030"/>
    <x v="0"/>
    <x v="313"/>
    <x v="0"/>
    <x v="4"/>
  </r>
  <r>
    <n v="1327"/>
    <x v="1"/>
    <x v="15"/>
    <n v="18"/>
    <x v="0"/>
    <n v="156418"/>
    <n v="3300"/>
    <s v="Petrol"/>
    <x v="1031"/>
    <x v="0"/>
    <x v="94"/>
    <x v="0"/>
    <x v="4"/>
  </r>
  <r>
    <n v="1328"/>
    <x v="0"/>
    <x v="9"/>
    <n v="17"/>
    <x v="0"/>
    <n v="96343"/>
    <n v="3500"/>
    <s v="Petrol"/>
    <x v="1032"/>
    <x v="0"/>
    <x v="234"/>
    <x v="0"/>
    <x v="4"/>
  </r>
  <r>
    <n v="1329"/>
    <x v="0"/>
    <x v="1"/>
    <n v="15"/>
    <x v="0"/>
    <n v="93578"/>
    <n v="3500"/>
    <s v="Petrol"/>
    <x v="1033"/>
    <x v="0"/>
    <x v="91"/>
    <x v="0"/>
    <x v="4"/>
  </r>
  <r>
    <n v="1330"/>
    <x v="0"/>
    <x v="1"/>
    <n v="15"/>
    <x v="1"/>
    <n v="166063"/>
    <n v="2400"/>
    <s v="Petrol"/>
    <x v="969"/>
    <x v="0"/>
    <x v="91"/>
    <x v="0"/>
    <x v="4"/>
  </r>
  <r>
    <n v="1331"/>
    <x v="0"/>
    <x v="5"/>
    <n v="14"/>
    <x v="0"/>
    <n v="216256"/>
    <n v="1800"/>
    <s v="Petrol"/>
    <x v="1034"/>
    <x v="0"/>
    <x v="0"/>
    <x v="0"/>
    <x v="4"/>
  </r>
  <r>
    <n v="1332"/>
    <x v="31"/>
    <x v="2"/>
    <n v="12"/>
    <x v="1"/>
    <n v="175142"/>
    <n v="3600"/>
    <s v="Petrol"/>
    <x v="1035"/>
    <x v="0"/>
    <x v="44"/>
    <x v="0"/>
    <x v="4"/>
  </r>
  <r>
    <n v="1333"/>
    <x v="0"/>
    <x v="1"/>
    <n v="15"/>
    <x v="1"/>
    <n v="306427"/>
    <n v="5700"/>
    <s v="Petrol"/>
    <x v="1036"/>
    <x v="0"/>
    <x v="307"/>
    <x v="2"/>
    <x v="4"/>
  </r>
  <r>
    <n v="1334"/>
    <x v="0"/>
    <x v="4"/>
    <n v="7"/>
    <x v="1"/>
    <n v="76965"/>
    <n v="1800"/>
    <s v="Petrol"/>
    <x v="1037"/>
    <x v="0"/>
    <x v="59"/>
    <x v="1"/>
    <x v="4"/>
  </r>
  <r>
    <n v="1335"/>
    <x v="34"/>
    <x v="10"/>
    <n v="10"/>
    <x v="1"/>
    <n v="182823"/>
    <n v="24"/>
    <s v="Petrol"/>
    <x v="977"/>
    <x v="0"/>
    <x v="75"/>
    <x v="0"/>
    <x v="4"/>
  </r>
  <r>
    <n v="1336"/>
    <x v="0"/>
    <x v="16"/>
    <n v="21"/>
    <x v="0"/>
    <n v="215340"/>
    <n v="3000"/>
    <s v="Petrol"/>
    <x v="1038"/>
    <x v="0"/>
    <x v="255"/>
    <x v="0"/>
    <x v="4"/>
  </r>
  <r>
    <n v="1337"/>
    <x v="0"/>
    <x v="15"/>
    <n v="18"/>
    <x v="0"/>
    <n v="436987"/>
    <n v="1600"/>
    <s v="Petrol"/>
    <x v="968"/>
    <x v="0"/>
    <x v="298"/>
    <x v="0"/>
    <x v="4"/>
  </r>
  <r>
    <n v="1338"/>
    <x v="0"/>
    <x v="0"/>
    <n v="16"/>
    <x v="0"/>
    <n v="203882"/>
    <n v="3300"/>
    <s v="Petrol"/>
    <x v="998"/>
    <x v="0"/>
    <x v="304"/>
    <x v="0"/>
    <x v="4"/>
  </r>
  <r>
    <n v="1339"/>
    <x v="4"/>
    <x v="5"/>
    <n v="14"/>
    <x v="0"/>
    <n v="128701"/>
    <n v="4400"/>
    <s v="Petrol"/>
    <x v="1039"/>
    <x v="0"/>
    <x v="247"/>
    <x v="0"/>
    <x v="4"/>
  </r>
  <r>
    <n v="1340"/>
    <x v="34"/>
    <x v="8"/>
    <n v="8"/>
    <x v="0"/>
    <n v="57904"/>
    <n v="3600"/>
    <s v="Petrol"/>
    <x v="1040"/>
    <x v="0"/>
    <x v="258"/>
    <x v="1"/>
    <x v="4"/>
  </r>
  <r>
    <n v="1341"/>
    <x v="7"/>
    <x v="7"/>
    <n v="13"/>
    <x v="0"/>
    <n v="112020"/>
    <n v="3700"/>
    <s v="Petrol"/>
    <x v="1003"/>
    <x v="0"/>
    <x v="26"/>
    <x v="0"/>
    <x v="4"/>
  </r>
  <r>
    <n v="1342"/>
    <x v="28"/>
    <x v="7"/>
    <n v="13"/>
    <x v="0"/>
    <n v="40382"/>
    <n v="3700"/>
    <s v="Petrol"/>
    <x v="1005"/>
    <x v="0"/>
    <x v="306"/>
    <x v="1"/>
    <x v="4"/>
  </r>
  <r>
    <n v="1343"/>
    <x v="1"/>
    <x v="16"/>
    <n v="21"/>
    <x v="1"/>
    <n v="427071"/>
    <n v="3000"/>
    <s v="Petrol"/>
    <x v="994"/>
    <x v="0"/>
    <x v="303"/>
    <x v="0"/>
    <x v="4"/>
  </r>
  <r>
    <n v="1344"/>
    <x v="0"/>
    <x v="12"/>
    <n v="11"/>
    <x v="1"/>
    <n v="279251"/>
    <n v="1800"/>
    <s v="Petrol"/>
    <x v="1016"/>
    <x v="0"/>
    <x v="46"/>
    <x v="0"/>
    <x v="4"/>
  </r>
  <r>
    <n v="1345"/>
    <x v="0"/>
    <x v="0"/>
    <n v="16"/>
    <x v="0"/>
    <n v="108179"/>
    <n v="2400"/>
    <s v="Petrol"/>
    <x v="1041"/>
    <x v="0"/>
    <x v="243"/>
    <x v="0"/>
    <x v="4"/>
  </r>
  <r>
    <n v="1346"/>
    <x v="0"/>
    <x v="15"/>
    <n v="18"/>
    <x v="0"/>
    <n v="245731"/>
    <n v="3300"/>
    <s v="Petrol"/>
    <x v="1042"/>
    <x v="0"/>
    <x v="190"/>
    <x v="0"/>
    <x v="4"/>
  </r>
  <r>
    <n v="1347"/>
    <x v="2"/>
    <x v="1"/>
    <n v="15"/>
    <x v="0"/>
    <n v="324323"/>
    <n v="4700"/>
    <s v="Petrol"/>
    <x v="1015"/>
    <x v="0"/>
    <x v="99"/>
    <x v="1"/>
    <x v="4"/>
  </r>
  <r>
    <n v="1348"/>
    <x v="0"/>
    <x v="7"/>
    <n v="13"/>
    <x v="1"/>
    <n v="90364"/>
    <n v="1800"/>
    <s v="Petrol"/>
    <x v="1043"/>
    <x v="0"/>
    <x v="314"/>
    <x v="0"/>
    <x v="4"/>
  </r>
  <r>
    <n v="1349"/>
    <x v="0"/>
    <x v="19"/>
    <n v="20"/>
    <x v="0"/>
    <n v="342633"/>
    <n v="4000"/>
    <s v="Petrol"/>
    <x v="1044"/>
    <x v="0"/>
    <x v="315"/>
    <x v="0"/>
    <x v="4"/>
  </r>
  <r>
    <n v="1350"/>
    <x v="0"/>
    <x v="5"/>
    <n v="14"/>
    <x v="1"/>
    <n v="171795"/>
    <n v="1800"/>
    <s v="Petrol"/>
    <x v="1045"/>
    <x v="0"/>
    <x v="136"/>
    <x v="0"/>
    <x v="4"/>
  </r>
  <r>
    <n v="1351"/>
    <x v="1"/>
    <x v="16"/>
    <n v="21"/>
    <x v="0"/>
    <n v="170739"/>
    <n v="3300"/>
    <s v="Petrol"/>
    <x v="1046"/>
    <x v="0"/>
    <x v="316"/>
    <x v="0"/>
    <x v="4"/>
  </r>
  <r>
    <n v="1352"/>
    <x v="31"/>
    <x v="12"/>
    <n v="11"/>
    <x v="0"/>
    <n v="215704"/>
    <n v="2400"/>
    <s v="Petrol"/>
    <x v="1047"/>
    <x v="0"/>
    <x v="317"/>
    <x v="0"/>
    <x v="4"/>
  </r>
  <r>
    <n v="1353"/>
    <x v="28"/>
    <x v="12"/>
    <n v="11"/>
    <x v="0"/>
    <n v="47001"/>
    <n v="2400"/>
    <s v="Petrol"/>
    <x v="1048"/>
    <x v="0"/>
    <x v="318"/>
    <x v="1"/>
    <x v="4"/>
  </r>
  <r>
    <n v="1354"/>
    <x v="0"/>
    <x v="12"/>
    <n v="11"/>
    <x v="0"/>
    <n v="96357"/>
    <n v="1800"/>
    <s v="Petrol"/>
    <x v="1049"/>
    <x v="0"/>
    <x v="2"/>
    <x v="0"/>
    <x v="4"/>
  </r>
  <r>
    <n v="1355"/>
    <x v="0"/>
    <x v="19"/>
    <n v="20"/>
    <x v="1"/>
    <n v="321420"/>
    <n v="3000"/>
    <s v="Petrol"/>
    <x v="1050"/>
    <x v="0"/>
    <x v="319"/>
    <x v="0"/>
    <x v="4"/>
  </r>
  <r>
    <n v="1356"/>
    <x v="1"/>
    <x v="9"/>
    <n v="17"/>
    <x v="1"/>
    <n v="210836"/>
    <n v="3000"/>
    <s v="Petrol"/>
    <x v="1051"/>
    <x v="0"/>
    <x v="241"/>
    <x v="0"/>
    <x v="4"/>
  </r>
  <r>
    <n v="1357"/>
    <x v="31"/>
    <x v="3"/>
    <n v="9"/>
    <x v="0"/>
    <n v="210836"/>
    <n v="1800"/>
    <s v="Petrol"/>
    <x v="1051"/>
    <x v="0"/>
    <x v="243"/>
    <x v="0"/>
    <x v="4"/>
  </r>
  <r>
    <n v="1358"/>
    <x v="15"/>
    <x v="0"/>
    <n v="16"/>
    <x v="0"/>
    <n v="209088"/>
    <n v="3500"/>
    <s v="Petrol"/>
    <x v="1052"/>
    <x v="0"/>
    <x v="289"/>
    <x v="0"/>
    <x v="4"/>
  </r>
  <r>
    <n v="1359"/>
    <x v="0"/>
    <x v="7"/>
    <n v="13"/>
    <x v="1"/>
    <n v="85212"/>
    <n v="2500"/>
    <s v="Petrol"/>
    <x v="1053"/>
    <x v="0"/>
    <x v="192"/>
    <x v="0"/>
    <x v="4"/>
  </r>
  <r>
    <n v="1360"/>
    <x v="15"/>
    <x v="7"/>
    <n v="13"/>
    <x v="0"/>
    <n v="248893"/>
    <n v="3500"/>
    <s v="Petrol"/>
    <x v="1027"/>
    <x v="0"/>
    <x v="312"/>
    <x v="0"/>
    <x v="4"/>
  </r>
  <r>
    <n v="1361"/>
    <x v="0"/>
    <x v="9"/>
    <n v="17"/>
    <x v="0"/>
    <n v="96343"/>
    <n v="3500"/>
    <s v="Petrol"/>
    <x v="1032"/>
    <x v="0"/>
    <x v="234"/>
    <x v="0"/>
    <x v="4"/>
  </r>
  <r>
    <n v="1362"/>
    <x v="1"/>
    <x v="15"/>
    <n v="18"/>
    <x v="0"/>
    <n v="57855"/>
    <n v="3300"/>
    <s v="Petrol"/>
    <x v="1054"/>
    <x v="0"/>
    <x v="241"/>
    <x v="0"/>
    <x v="4"/>
  </r>
  <r>
    <n v="1363"/>
    <x v="0"/>
    <x v="0"/>
    <n v="16"/>
    <x v="0"/>
    <n v="200280"/>
    <n v="20000"/>
    <s v="Petrol"/>
    <x v="1055"/>
    <x v="0"/>
    <x v="270"/>
    <x v="0"/>
    <x v="4"/>
  </r>
  <r>
    <n v="1364"/>
    <x v="0"/>
    <x v="0"/>
    <n v="16"/>
    <x v="0"/>
    <n v="174070"/>
    <n v="20000"/>
    <s v="Petrol"/>
    <x v="1056"/>
    <x v="0"/>
    <x v="246"/>
    <x v="2"/>
    <x v="4"/>
  </r>
  <r>
    <n v="1365"/>
    <x v="2"/>
    <x v="0"/>
    <n v="16"/>
    <x v="0"/>
    <n v="160920"/>
    <n v="20000"/>
    <s v="Petrol"/>
    <x v="1057"/>
    <x v="0"/>
    <x v="19"/>
    <x v="1"/>
    <x v="4"/>
  </r>
  <r>
    <n v="1366"/>
    <x v="2"/>
    <x v="7"/>
    <n v="13"/>
    <x v="0"/>
    <n v="84345"/>
    <n v="3500"/>
    <s v="Petrol"/>
    <x v="1058"/>
    <x v="0"/>
    <x v="113"/>
    <x v="1"/>
    <x v="4"/>
  </r>
  <r>
    <n v="1367"/>
    <x v="0"/>
    <x v="2"/>
    <n v="12"/>
    <x v="1"/>
    <n v="77646"/>
    <n v="2500"/>
    <s v="Petrol"/>
    <x v="1059"/>
    <x v="0"/>
    <x v="241"/>
    <x v="0"/>
    <x v="4"/>
  </r>
  <r>
    <n v="1368"/>
    <x v="0"/>
    <x v="4"/>
    <n v="7"/>
    <x v="0"/>
    <n v="49604"/>
    <n v="1800"/>
    <s v="Petrol"/>
    <x v="1060"/>
    <x v="0"/>
    <x v="70"/>
    <x v="1"/>
    <x v="4"/>
  </r>
  <r>
    <n v="1369"/>
    <x v="19"/>
    <x v="9"/>
    <n v="17"/>
    <x v="0"/>
    <n v="169239"/>
    <n v="5600"/>
    <s v="Petrol"/>
    <x v="980"/>
    <x v="0"/>
    <x v="299"/>
    <x v="0"/>
    <x v="4"/>
  </r>
  <r>
    <n v="1370"/>
    <x v="0"/>
    <x v="0"/>
    <n v="16"/>
    <x v="0"/>
    <n v="144602"/>
    <n v="3300"/>
    <s v="Petrol"/>
    <x v="1061"/>
    <x v="0"/>
    <x v="270"/>
    <x v="0"/>
    <x v="4"/>
  </r>
  <r>
    <n v="1371"/>
    <x v="0"/>
    <x v="0"/>
    <n v="16"/>
    <x v="0"/>
    <n v="115813"/>
    <n v="3300"/>
    <s v="Petrol"/>
    <x v="1062"/>
    <x v="0"/>
    <x v="236"/>
    <x v="0"/>
    <x v="4"/>
  </r>
  <r>
    <n v="1372"/>
    <x v="0"/>
    <x v="0"/>
    <n v="16"/>
    <x v="1"/>
    <n v="10199"/>
    <n v="3500"/>
    <s v="Petrol"/>
    <x v="1063"/>
    <x v="0"/>
    <x v="320"/>
    <x v="0"/>
    <x v="4"/>
  </r>
  <r>
    <n v="1373"/>
    <x v="31"/>
    <x v="5"/>
    <n v="14"/>
    <x v="1"/>
    <n v="274542"/>
    <n v="3600"/>
    <s v="Petrol"/>
    <x v="1064"/>
    <x v="0"/>
    <x v="100"/>
    <x v="1"/>
    <x v="4"/>
  </r>
  <r>
    <n v="1374"/>
    <x v="0"/>
    <x v="0"/>
    <n v="16"/>
    <x v="0"/>
    <n v="285350"/>
    <n v="2400"/>
    <s v="Petrol"/>
    <x v="1065"/>
    <x v="0"/>
    <x v="280"/>
    <x v="0"/>
    <x v="4"/>
  </r>
  <r>
    <n v="1375"/>
    <x v="28"/>
    <x v="2"/>
    <n v="12"/>
    <x v="1"/>
    <n v="89090"/>
    <n v="2400"/>
    <s v="Petrol"/>
    <x v="1066"/>
    <x v="0"/>
    <x v="86"/>
    <x v="0"/>
    <x v="4"/>
  </r>
  <r>
    <n v="1376"/>
    <x v="0"/>
    <x v="1"/>
    <n v="15"/>
    <x v="0"/>
    <n v="318285"/>
    <n v="2400"/>
    <s v="Petrol"/>
    <x v="1067"/>
    <x v="0"/>
    <x v="305"/>
    <x v="0"/>
    <x v="4"/>
  </r>
  <r>
    <n v="1377"/>
    <x v="0"/>
    <x v="7"/>
    <n v="13"/>
    <x v="0"/>
    <n v="189739"/>
    <n v="2500"/>
    <s v="Petrol"/>
    <x v="1068"/>
    <x v="0"/>
    <x v="152"/>
    <x v="0"/>
    <x v="4"/>
  </r>
  <r>
    <n v="1378"/>
    <x v="15"/>
    <x v="0"/>
    <n v="16"/>
    <x v="0"/>
    <n v="95227"/>
    <n v="3500"/>
    <s v="Petrol"/>
    <x v="1069"/>
    <x v="0"/>
    <x v="270"/>
    <x v="0"/>
    <x v="4"/>
  </r>
  <r>
    <n v="1379"/>
    <x v="1"/>
    <x v="19"/>
    <n v="20"/>
    <x v="0"/>
    <n v="122125"/>
    <n v="3000"/>
    <s v="Petrol"/>
    <x v="1070"/>
    <x v="0"/>
    <x v="321"/>
    <x v="0"/>
    <x v="4"/>
  </r>
  <r>
    <n v="1380"/>
    <x v="0"/>
    <x v="19"/>
    <n v="20"/>
    <x v="0"/>
    <n v="112583"/>
    <n v="3000"/>
    <s v="Petrol"/>
    <x v="1071"/>
    <x v="0"/>
    <x v="231"/>
    <x v="0"/>
    <x v="4"/>
  </r>
  <r>
    <n v="1381"/>
    <x v="28"/>
    <x v="19"/>
    <n v="20"/>
    <x v="0"/>
    <n v="143168"/>
    <n v="3000"/>
    <s v="Petrol"/>
    <x v="1072"/>
    <x v="0"/>
    <x v="322"/>
    <x v="1"/>
    <x v="4"/>
  </r>
  <r>
    <n v="1382"/>
    <x v="0"/>
    <x v="2"/>
    <n v="12"/>
    <x v="0"/>
    <n v="248863"/>
    <n v="3500"/>
    <s v="Petrol"/>
    <x v="1073"/>
    <x v="0"/>
    <x v="71"/>
    <x v="1"/>
    <x v="4"/>
  </r>
  <r>
    <n v="1383"/>
    <x v="0"/>
    <x v="5"/>
    <n v="14"/>
    <x v="0"/>
    <n v="274265"/>
    <n v="2400"/>
    <s v="Petrol"/>
    <x v="1074"/>
    <x v="0"/>
    <x v="269"/>
    <x v="0"/>
    <x v="4"/>
  </r>
  <r>
    <n v="1384"/>
    <x v="31"/>
    <x v="5"/>
    <n v="14"/>
    <x v="0"/>
    <n v="36337"/>
    <n v="2400"/>
    <s v="Petrol"/>
    <x v="1075"/>
    <x v="0"/>
    <x v="1"/>
    <x v="1"/>
    <x v="4"/>
  </r>
  <r>
    <n v="1385"/>
    <x v="0"/>
    <x v="15"/>
    <n v="18"/>
    <x v="0"/>
    <n v="245731"/>
    <n v="3300"/>
    <s v="Petrol"/>
    <x v="1042"/>
    <x v="0"/>
    <x v="190"/>
    <x v="0"/>
    <x v="4"/>
  </r>
  <r>
    <n v="1386"/>
    <x v="35"/>
    <x v="15"/>
    <n v="18"/>
    <x v="1"/>
    <n v="162872"/>
    <n v="3500"/>
    <s v="Petrol"/>
    <x v="1076"/>
    <x v="0"/>
    <x v="241"/>
    <x v="0"/>
    <x v="4"/>
  </r>
  <r>
    <n v="1387"/>
    <x v="0"/>
    <x v="2"/>
    <n v="12"/>
    <x v="0"/>
    <n v="135036"/>
    <n v="1800"/>
    <s v="Petrol"/>
    <x v="1077"/>
    <x v="0"/>
    <x v="208"/>
    <x v="0"/>
    <x v="4"/>
  </r>
  <r>
    <n v="1388"/>
    <x v="1"/>
    <x v="1"/>
    <n v="15"/>
    <x v="1"/>
    <n v="149092"/>
    <n v="3500"/>
    <s v="Petrol"/>
    <x v="1078"/>
    <x v="0"/>
    <x v="323"/>
    <x v="1"/>
    <x v="4"/>
  </r>
  <r>
    <n v="1389"/>
    <x v="0"/>
    <x v="0"/>
    <n v="16"/>
    <x v="0"/>
    <n v="105517"/>
    <n v="3500"/>
    <s v="Petrol"/>
    <x v="1079"/>
    <x v="0"/>
    <x v="270"/>
    <x v="0"/>
    <x v="4"/>
  </r>
  <r>
    <n v="1390"/>
    <x v="0"/>
    <x v="5"/>
    <n v="14"/>
    <x v="0"/>
    <n v="143829"/>
    <n v="2700"/>
    <s v="Petrol"/>
    <x v="1080"/>
    <x v="0"/>
    <x v="202"/>
    <x v="1"/>
    <x v="4"/>
  </r>
  <r>
    <n v="1391"/>
    <x v="0"/>
    <x v="16"/>
    <n v="21"/>
    <x v="0"/>
    <n v="215340"/>
    <n v="3000"/>
    <s v="Petrol"/>
    <x v="1038"/>
    <x v="0"/>
    <x v="255"/>
    <x v="0"/>
    <x v="4"/>
  </r>
  <r>
    <n v="1392"/>
    <x v="1"/>
    <x v="15"/>
    <n v="18"/>
    <x v="0"/>
    <n v="268389"/>
    <n v="3000"/>
    <s v="Petrol"/>
    <x v="1081"/>
    <x v="0"/>
    <x v="269"/>
    <x v="0"/>
    <x v="4"/>
  </r>
  <r>
    <n v="1393"/>
    <x v="0"/>
    <x v="1"/>
    <n v="15"/>
    <x v="0"/>
    <n v="101224"/>
    <n v="3500"/>
    <s v="Petrol"/>
    <x v="1082"/>
    <x v="0"/>
    <x v="243"/>
    <x v="0"/>
    <x v="4"/>
  </r>
  <r>
    <n v="1394"/>
    <x v="0"/>
    <x v="0"/>
    <n v="16"/>
    <x v="0"/>
    <n v="201547"/>
    <n v="2700"/>
    <s v="Petrol"/>
    <x v="1083"/>
    <x v="0"/>
    <x v="0"/>
    <x v="0"/>
    <x v="4"/>
  </r>
  <r>
    <n v="1395"/>
    <x v="15"/>
    <x v="12"/>
    <n v="11"/>
    <x v="0"/>
    <n v="114305"/>
    <n v="2500"/>
    <s v="Petrol"/>
    <x v="1084"/>
    <x v="0"/>
    <x v="231"/>
    <x v="0"/>
    <x v="4"/>
  </r>
  <r>
    <n v="1396"/>
    <x v="27"/>
    <x v="1"/>
    <n v="15"/>
    <x v="1"/>
    <n v="113279"/>
    <n v="3500"/>
    <s v="Petrol"/>
    <x v="959"/>
    <x v="0"/>
    <x v="62"/>
    <x v="0"/>
    <x v="4"/>
  </r>
  <r>
    <n v="1397"/>
    <x v="0"/>
    <x v="4"/>
    <n v="7"/>
    <x v="0"/>
    <n v="49604"/>
    <n v="1800"/>
    <s v="Petrol"/>
    <x v="1060"/>
    <x v="0"/>
    <x v="70"/>
    <x v="1"/>
    <x v="4"/>
  </r>
  <r>
    <n v="1398"/>
    <x v="2"/>
    <x v="7"/>
    <n v="13"/>
    <x v="0"/>
    <n v="161785"/>
    <n v="3500"/>
    <s v="Petrol"/>
    <x v="1085"/>
    <x v="0"/>
    <x v="324"/>
    <x v="1"/>
    <x v="4"/>
  </r>
  <r>
    <n v="1399"/>
    <x v="28"/>
    <x v="2"/>
    <n v="12"/>
    <x v="1"/>
    <n v="89090"/>
    <n v="2400"/>
    <s v="Petrol"/>
    <x v="1066"/>
    <x v="0"/>
    <x v="86"/>
    <x v="0"/>
    <x v="4"/>
  </r>
  <r>
    <n v="1400"/>
    <x v="1"/>
    <x v="1"/>
    <n v="15"/>
    <x v="0"/>
    <n v="136552"/>
    <n v="2500"/>
    <s v="Petrol"/>
    <x v="1086"/>
    <x v="0"/>
    <x v="229"/>
    <x v="0"/>
    <x v="4"/>
  </r>
  <r>
    <n v="1401"/>
    <x v="0"/>
    <x v="6"/>
    <n v="6"/>
    <x v="0"/>
    <n v="99735"/>
    <n v="2400"/>
    <s v="Petrol"/>
    <x v="1087"/>
    <x v="0"/>
    <x v="98"/>
    <x v="2"/>
    <x v="4"/>
  </r>
  <r>
    <n v="1402"/>
    <x v="15"/>
    <x v="0"/>
    <n v="16"/>
    <x v="0"/>
    <n v="95227"/>
    <n v="3500"/>
    <s v="Petrol"/>
    <x v="1069"/>
    <x v="0"/>
    <x v="270"/>
    <x v="0"/>
    <x v="4"/>
  </r>
  <r>
    <n v="1403"/>
    <x v="31"/>
    <x v="0"/>
    <n v="16"/>
    <x v="0"/>
    <n v="123"/>
    <n v="3500"/>
    <s v="Petrol"/>
    <x v="1088"/>
    <x v="0"/>
    <x v="325"/>
    <x v="2"/>
    <x v="4"/>
  </r>
  <r>
    <n v="1404"/>
    <x v="1"/>
    <x v="1"/>
    <n v="15"/>
    <x v="1"/>
    <n v="149092"/>
    <n v="3500"/>
    <s v="Petrol"/>
    <x v="1078"/>
    <x v="0"/>
    <x v="323"/>
    <x v="1"/>
    <x v="4"/>
  </r>
  <r>
    <n v="1405"/>
    <x v="0"/>
    <x v="13"/>
    <n v="19"/>
    <x v="0"/>
    <n v="261074"/>
    <n v="2400"/>
    <s v="Petrol"/>
    <x v="1089"/>
    <x v="0"/>
    <x v="0"/>
    <x v="0"/>
    <x v="4"/>
  </r>
  <r>
    <n v="1406"/>
    <x v="22"/>
    <x v="13"/>
    <n v="19"/>
    <x v="0"/>
    <n v="396150"/>
    <n v="3700"/>
    <s v="Petrol"/>
    <x v="1090"/>
    <x v="0"/>
    <x v="285"/>
    <x v="0"/>
    <x v="4"/>
  </r>
  <r>
    <n v="1407"/>
    <x v="0"/>
    <x v="5"/>
    <n v="14"/>
    <x v="0"/>
    <n v="276128"/>
    <n v="1500"/>
    <s v="Hybrid"/>
    <x v="1091"/>
    <x v="0"/>
    <x v="243"/>
    <x v="0"/>
    <x v="4"/>
  </r>
  <r>
    <n v="1408"/>
    <x v="0"/>
    <x v="5"/>
    <n v="14"/>
    <x v="0"/>
    <n v="138400"/>
    <n v="1500"/>
    <s v="Hybrid"/>
    <x v="1092"/>
    <x v="0"/>
    <x v="326"/>
    <x v="0"/>
    <x v="4"/>
  </r>
  <r>
    <n v="1409"/>
    <x v="0"/>
    <x v="8"/>
    <n v="8"/>
    <x v="0"/>
    <n v="65786"/>
    <n v="3500"/>
    <s v="Petrol"/>
    <x v="1093"/>
    <x v="0"/>
    <x v="160"/>
    <x v="1"/>
    <x v="4"/>
  </r>
  <r>
    <n v="1410"/>
    <x v="1"/>
    <x v="0"/>
    <n v="16"/>
    <x v="0"/>
    <n v="241931"/>
    <n v="3500"/>
    <s v="Petrol"/>
    <x v="1094"/>
    <x v="0"/>
    <x v="149"/>
    <x v="0"/>
    <x v="4"/>
  </r>
  <r>
    <n v="1411"/>
    <x v="28"/>
    <x v="2"/>
    <n v="12"/>
    <x v="1"/>
    <n v="196330"/>
    <n v="1800"/>
    <s v="Petrol"/>
    <x v="1095"/>
    <x v="0"/>
    <x v="86"/>
    <x v="0"/>
    <x v="4"/>
  </r>
  <r>
    <n v="1412"/>
    <x v="0"/>
    <x v="2"/>
    <n v="12"/>
    <x v="0"/>
    <n v="115034"/>
    <n v="2700"/>
    <s v="Petrol"/>
    <x v="1096"/>
    <x v="0"/>
    <x v="36"/>
    <x v="1"/>
    <x v="4"/>
  </r>
  <r>
    <n v="1413"/>
    <x v="0"/>
    <x v="19"/>
    <n v="20"/>
    <x v="0"/>
    <n v="342633"/>
    <n v="4000"/>
    <s v="Petrol"/>
    <x v="1044"/>
    <x v="0"/>
    <x v="315"/>
    <x v="0"/>
    <x v="4"/>
  </r>
  <r>
    <n v="1414"/>
    <x v="0"/>
    <x v="0"/>
    <n v="16"/>
    <x v="0"/>
    <n v="333942"/>
    <n v="3500"/>
    <s v="Petrol"/>
    <x v="1097"/>
    <x v="0"/>
    <x v="270"/>
    <x v="0"/>
    <x v="4"/>
  </r>
  <r>
    <n v="1415"/>
    <x v="15"/>
    <x v="10"/>
    <n v="10"/>
    <x v="0"/>
    <n v="99988"/>
    <n v="3500"/>
    <s v="Petrol"/>
    <x v="981"/>
    <x v="0"/>
    <x v="243"/>
    <x v="0"/>
    <x v="4"/>
  </r>
  <r>
    <n v="1416"/>
    <x v="0"/>
    <x v="15"/>
    <n v="18"/>
    <x v="1"/>
    <n v="140590"/>
    <n v="2400"/>
    <s v="Petrol"/>
    <x v="1098"/>
    <x v="0"/>
    <x v="291"/>
    <x v="0"/>
    <x v="4"/>
  </r>
  <r>
    <n v="1417"/>
    <x v="4"/>
    <x v="15"/>
    <n v="18"/>
    <x v="1"/>
    <n v="151210"/>
    <n v="2400"/>
    <s v="Petrol"/>
    <x v="1099"/>
    <x v="0"/>
    <x v="45"/>
    <x v="0"/>
    <x v="4"/>
  </r>
  <r>
    <n v="1418"/>
    <x v="28"/>
    <x v="15"/>
    <n v="18"/>
    <x v="1"/>
    <n v="102206"/>
    <n v="2400"/>
    <s v="Petrol"/>
    <x v="1100"/>
    <x v="0"/>
    <x v="327"/>
    <x v="1"/>
    <x v="4"/>
  </r>
  <r>
    <n v="1419"/>
    <x v="1"/>
    <x v="1"/>
    <n v="15"/>
    <x v="0"/>
    <n v="136552"/>
    <n v="2500"/>
    <s v="Petrol"/>
    <x v="1086"/>
    <x v="0"/>
    <x v="229"/>
    <x v="0"/>
    <x v="4"/>
  </r>
  <r>
    <n v="1420"/>
    <x v="35"/>
    <x v="10"/>
    <n v="10"/>
    <x v="0"/>
    <n v="37455"/>
    <n v="3500"/>
    <s v="Petrol"/>
    <x v="1101"/>
    <x v="0"/>
    <x v="328"/>
    <x v="0"/>
    <x v="4"/>
  </r>
  <r>
    <n v="1421"/>
    <x v="0"/>
    <x v="5"/>
    <n v="14"/>
    <x v="0"/>
    <n v="269616"/>
    <n v="1800"/>
    <s v="Petrol"/>
    <x v="1102"/>
    <x v="0"/>
    <x v="269"/>
    <x v="0"/>
    <x v="4"/>
  </r>
  <r>
    <n v="1422"/>
    <x v="0"/>
    <x v="5"/>
    <n v="14"/>
    <x v="0"/>
    <n v="138400"/>
    <n v="1800"/>
    <s v="Petrol"/>
    <x v="1092"/>
    <x v="0"/>
    <x v="326"/>
    <x v="0"/>
    <x v="4"/>
  </r>
  <r>
    <n v="1423"/>
    <x v="0"/>
    <x v="19"/>
    <n v="20"/>
    <x v="1"/>
    <n v="308967"/>
    <n v="3000"/>
    <s v="Petrol"/>
    <x v="1103"/>
    <x v="0"/>
    <x v="329"/>
    <x v="0"/>
    <x v="4"/>
  </r>
  <r>
    <n v="1424"/>
    <x v="36"/>
    <x v="5"/>
    <n v="14"/>
    <x v="0"/>
    <n v="155231"/>
    <n v="2400"/>
    <s v="Petrol"/>
    <x v="1104"/>
    <x v="0"/>
    <x v="243"/>
    <x v="0"/>
    <x v="4"/>
  </r>
  <r>
    <n v="1425"/>
    <x v="0"/>
    <x v="7"/>
    <n v="13"/>
    <x v="1"/>
    <n v="189486"/>
    <n v="1800"/>
    <s v="Petrol"/>
    <x v="1105"/>
    <x v="0"/>
    <x v="74"/>
    <x v="0"/>
    <x v="4"/>
  </r>
  <r>
    <n v="1426"/>
    <x v="1"/>
    <x v="16"/>
    <n v="21"/>
    <x v="0"/>
    <n v="218353"/>
    <n v="3000"/>
    <s v="Petrol"/>
    <x v="1029"/>
    <x v="0"/>
    <x v="234"/>
    <x v="0"/>
    <x v="4"/>
  </r>
  <r>
    <n v="1427"/>
    <x v="35"/>
    <x v="8"/>
    <n v="8"/>
    <x v="0"/>
    <n v="88662"/>
    <n v="3300"/>
    <s v="Petrol"/>
    <x v="1106"/>
    <x v="0"/>
    <x v="98"/>
    <x v="2"/>
    <x v="4"/>
  </r>
  <r>
    <n v="1428"/>
    <x v="0"/>
    <x v="0"/>
    <n v="16"/>
    <x v="0"/>
    <n v="312282"/>
    <n v="3500"/>
    <s v="Petrol"/>
    <x v="1107"/>
    <x v="0"/>
    <x v="283"/>
    <x v="0"/>
    <x v="4"/>
  </r>
  <r>
    <n v="1429"/>
    <x v="0"/>
    <x v="5"/>
    <n v="14"/>
    <x v="0"/>
    <n v="164957"/>
    <n v="3500"/>
    <s v="Petrol"/>
    <x v="1108"/>
    <x v="0"/>
    <x v="291"/>
    <x v="0"/>
    <x v="4"/>
  </r>
  <r>
    <n v="1430"/>
    <x v="0"/>
    <x v="12"/>
    <n v="11"/>
    <x v="0"/>
    <n v="179951"/>
    <n v="5700"/>
    <s v="Petrol"/>
    <x v="1109"/>
    <x v="0"/>
    <x v="52"/>
    <x v="1"/>
    <x v="4"/>
  </r>
  <r>
    <n v="1431"/>
    <x v="0"/>
    <x v="7"/>
    <n v="13"/>
    <x v="1"/>
    <n v="163019"/>
    <n v="1800"/>
    <s v="Petrol"/>
    <x v="1110"/>
    <x v="0"/>
    <x v="102"/>
    <x v="0"/>
    <x v="4"/>
  </r>
  <r>
    <n v="1432"/>
    <x v="0"/>
    <x v="3"/>
    <n v="9"/>
    <x v="0"/>
    <n v="71601"/>
    <n v="1800"/>
    <s v="Petrol"/>
    <x v="1111"/>
    <x v="0"/>
    <x v="54"/>
    <x v="0"/>
    <x v="4"/>
  </r>
  <r>
    <n v="1433"/>
    <x v="28"/>
    <x v="2"/>
    <n v="12"/>
    <x v="0"/>
    <n v="99145"/>
    <n v="18"/>
    <s v="Petrol"/>
    <x v="1112"/>
    <x v="0"/>
    <x v="0"/>
    <x v="0"/>
    <x v="4"/>
  </r>
  <r>
    <n v="1434"/>
    <x v="7"/>
    <x v="9"/>
    <n v="17"/>
    <x v="0"/>
    <n v="112158"/>
    <n v="3500"/>
    <s v="Petrol"/>
    <x v="1113"/>
    <x v="0"/>
    <x v="330"/>
    <x v="0"/>
    <x v="4"/>
  </r>
  <r>
    <n v="1435"/>
    <x v="0"/>
    <x v="7"/>
    <n v="13"/>
    <x v="0"/>
    <n v="188499"/>
    <n v="2500"/>
    <s v="Petrol"/>
    <x v="1114"/>
    <x v="0"/>
    <x v="0"/>
    <x v="0"/>
    <x v="4"/>
  </r>
  <r>
    <n v="1436"/>
    <x v="0"/>
    <x v="2"/>
    <n v="12"/>
    <x v="0"/>
    <n v="144248"/>
    <n v="2500"/>
    <s v="Petrol"/>
    <x v="1115"/>
    <x v="0"/>
    <x v="277"/>
    <x v="0"/>
    <x v="4"/>
  </r>
  <r>
    <n v="1437"/>
    <x v="0"/>
    <x v="5"/>
    <n v="14"/>
    <x v="0"/>
    <n v="1449691"/>
    <n v="1600"/>
    <s v="Petrol"/>
    <x v="1116"/>
    <x v="0"/>
    <x v="282"/>
    <x v="0"/>
    <x v="4"/>
  </r>
  <r>
    <n v="1438"/>
    <x v="0"/>
    <x v="19"/>
    <n v="20"/>
    <x v="1"/>
    <n v="151679"/>
    <n v="1800"/>
    <s v="Petrol"/>
    <x v="1117"/>
    <x v="0"/>
    <x v="283"/>
    <x v="0"/>
    <x v="4"/>
  </r>
  <r>
    <n v="1439"/>
    <x v="31"/>
    <x v="1"/>
    <n v="15"/>
    <x v="0"/>
    <n v="221552"/>
    <n v="2400"/>
    <s v="Hybrid"/>
    <x v="1118"/>
    <x v="0"/>
    <x v="271"/>
    <x v="0"/>
    <x v="4"/>
  </r>
  <r>
    <n v="1440"/>
    <x v="0"/>
    <x v="7"/>
    <n v="13"/>
    <x v="1"/>
    <n v="210366"/>
    <n v="2500"/>
    <s v="Petrol"/>
    <x v="1119"/>
    <x v="0"/>
    <x v="118"/>
    <x v="1"/>
    <x v="4"/>
  </r>
  <r>
    <n v="1441"/>
    <x v="2"/>
    <x v="12"/>
    <n v="11"/>
    <x v="0"/>
    <n v="280907"/>
    <n v="3500"/>
    <s v="Petrol"/>
    <x v="1120"/>
    <x v="0"/>
    <x v="102"/>
    <x v="0"/>
    <x v="4"/>
  </r>
  <r>
    <n v="1442"/>
    <x v="0"/>
    <x v="10"/>
    <n v="10"/>
    <x v="0"/>
    <n v="76486"/>
    <n v="2400"/>
    <s v="Petrol"/>
    <x v="1121"/>
    <x v="0"/>
    <x v="108"/>
    <x v="0"/>
    <x v="4"/>
  </r>
  <r>
    <n v="1443"/>
    <x v="0"/>
    <x v="0"/>
    <n v="16"/>
    <x v="0"/>
    <n v="115055"/>
    <n v="2400"/>
    <s v="Petrol"/>
    <x v="1122"/>
    <x v="0"/>
    <x v="270"/>
    <x v="0"/>
    <x v="4"/>
  </r>
  <r>
    <n v="1444"/>
    <x v="1"/>
    <x v="16"/>
    <n v="21"/>
    <x v="0"/>
    <n v="221831"/>
    <n v="3000"/>
    <s v="Petrol"/>
    <x v="1123"/>
    <x v="0"/>
    <x v="331"/>
    <x v="0"/>
    <x v="4"/>
  </r>
  <r>
    <n v="1445"/>
    <x v="0"/>
    <x v="12"/>
    <n v="11"/>
    <x v="0"/>
    <n v="93685"/>
    <n v="1800"/>
    <s v="Petrol"/>
    <x v="1124"/>
    <x v="0"/>
    <x v="86"/>
    <x v="0"/>
    <x v="4"/>
  </r>
  <r>
    <n v="1446"/>
    <x v="20"/>
    <x v="0"/>
    <n v="16"/>
    <x v="0"/>
    <n v="75157"/>
    <n v="3700"/>
    <s v="Petrol"/>
    <x v="1125"/>
    <x v="0"/>
    <x v="285"/>
    <x v="0"/>
    <x v="4"/>
  </r>
  <r>
    <n v="1447"/>
    <x v="35"/>
    <x v="12"/>
    <n v="11"/>
    <x v="0"/>
    <n v="145309"/>
    <n v="3500"/>
    <s v="Petrol"/>
    <x v="1126"/>
    <x v="0"/>
    <x v="52"/>
    <x v="1"/>
    <x v="4"/>
  </r>
  <r>
    <n v="1448"/>
    <x v="0"/>
    <x v="5"/>
    <n v="14"/>
    <x v="0"/>
    <n v="264799"/>
    <n v="2400"/>
    <s v="Petrol"/>
    <x v="1127"/>
    <x v="0"/>
    <x v="280"/>
    <x v="0"/>
    <x v="4"/>
  </r>
  <r>
    <n v="1449"/>
    <x v="35"/>
    <x v="4"/>
    <n v="7"/>
    <x v="1"/>
    <n v="77152"/>
    <n v="3000"/>
    <s v="Petrol"/>
    <x v="1128"/>
    <x v="0"/>
    <x v="61"/>
    <x v="1"/>
    <x v="4"/>
  </r>
  <r>
    <n v="1450"/>
    <x v="28"/>
    <x v="7"/>
    <n v="13"/>
    <x v="0"/>
    <n v="112204"/>
    <n v="2200"/>
    <s v="Petrol"/>
    <x v="1129"/>
    <x v="0"/>
    <x v="75"/>
    <x v="0"/>
    <x v="4"/>
  </r>
  <r>
    <n v="1451"/>
    <x v="28"/>
    <x v="7"/>
    <n v="13"/>
    <x v="0"/>
    <n v="17122"/>
    <n v="2200"/>
    <s v="Petrol"/>
    <x v="1130"/>
    <x v="0"/>
    <x v="332"/>
    <x v="1"/>
    <x v="4"/>
  </r>
  <r>
    <n v="1452"/>
    <x v="0"/>
    <x v="5"/>
    <n v="14"/>
    <x v="0"/>
    <n v="236354"/>
    <n v="2400"/>
    <s v="Petrol"/>
    <x v="1131"/>
    <x v="0"/>
    <x v="270"/>
    <x v="0"/>
    <x v="4"/>
  </r>
  <r>
    <n v="1453"/>
    <x v="0"/>
    <x v="13"/>
    <n v="19"/>
    <x v="0"/>
    <n v="261074"/>
    <n v="2400"/>
    <s v="Petrol"/>
    <x v="1089"/>
    <x v="0"/>
    <x v="0"/>
    <x v="0"/>
    <x v="4"/>
  </r>
  <r>
    <n v="1454"/>
    <x v="1"/>
    <x v="19"/>
    <n v="20"/>
    <x v="0"/>
    <n v="191482"/>
    <n v="3000"/>
    <s v="Petrol"/>
    <x v="1132"/>
    <x v="0"/>
    <x v="234"/>
    <x v="0"/>
    <x v="4"/>
  </r>
  <r>
    <n v="1455"/>
    <x v="7"/>
    <x v="7"/>
    <n v="13"/>
    <x v="0"/>
    <n v="168926"/>
    <n v="3000"/>
    <s v="Petrol"/>
    <x v="1133"/>
    <x v="0"/>
    <x v="195"/>
    <x v="0"/>
    <x v="4"/>
  </r>
  <r>
    <n v="1456"/>
    <x v="31"/>
    <x v="3"/>
    <n v="9"/>
    <x v="0"/>
    <n v="87498"/>
    <n v="1600"/>
    <s v="Petrol"/>
    <x v="1134"/>
    <x v="0"/>
    <x v="87"/>
    <x v="0"/>
    <x v="4"/>
  </r>
  <r>
    <n v="1457"/>
    <x v="0"/>
    <x v="13"/>
    <n v="19"/>
    <x v="0"/>
    <n v="267928"/>
    <n v="3300"/>
    <s v="Petrol"/>
    <x v="1135"/>
    <x v="0"/>
    <x v="260"/>
    <x v="0"/>
    <x v="4"/>
  </r>
  <r>
    <n v="1458"/>
    <x v="2"/>
    <x v="7"/>
    <n v="13"/>
    <x v="1"/>
    <n v="53401"/>
    <n v="3500"/>
    <s v="Petrol"/>
    <x v="1136"/>
    <x v="0"/>
    <x v="333"/>
    <x v="1"/>
    <x v="4"/>
  </r>
  <r>
    <n v="1459"/>
    <x v="1"/>
    <x v="16"/>
    <n v="21"/>
    <x v="0"/>
    <n v="190875"/>
    <n v="3000"/>
    <s v="Petrol"/>
    <x v="1137"/>
    <x v="0"/>
    <x v="331"/>
    <x v="0"/>
    <x v="4"/>
  </r>
  <r>
    <n v="1460"/>
    <x v="0"/>
    <x v="8"/>
    <n v="8"/>
    <x v="0"/>
    <n v="65786"/>
    <n v="3500"/>
    <s v="Petrol"/>
    <x v="1093"/>
    <x v="0"/>
    <x v="160"/>
    <x v="1"/>
    <x v="4"/>
  </r>
  <r>
    <n v="1461"/>
    <x v="28"/>
    <x v="8"/>
    <n v="8"/>
    <x v="0"/>
    <n v="127534"/>
    <n v="3500"/>
    <s v="Petrol"/>
    <x v="1138"/>
    <x v="0"/>
    <x v="144"/>
    <x v="1"/>
    <x v="4"/>
  </r>
  <r>
    <n v="1462"/>
    <x v="0"/>
    <x v="15"/>
    <n v="18"/>
    <x v="1"/>
    <n v="279479"/>
    <n v="3000"/>
    <s v="Petrol"/>
    <x v="1139"/>
    <x v="0"/>
    <x v="269"/>
    <x v="0"/>
    <x v="4"/>
  </r>
  <r>
    <n v="1463"/>
    <x v="0"/>
    <x v="5"/>
    <n v="14"/>
    <x v="0"/>
    <n v="125589"/>
    <n v="2400"/>
    <s v="Petrol"/>
    <x v="1140"/>
    <x v="0"/>
    <x v="190"/>
    <x v="0"/>
    <x v="4"/>
  </r>
  <r>
    <n v="1464"/>
    <x v="0"/>
    <x v="5"/>
    <n v="14"/>
    <x v="0"/>
    <n v="234265"/>
    <n v="2400"/>
    <s v="Petrol"/>
    <x v="1141"/>
    <x v="0"/>
    <x v="229"/>
    <x v="0"/>
    <x v="4"/>
  </r>
  <r>
    <n v="1465"/>
    <x v="0"/>
    <x v="19"/>
    <n v="20"/>
    <x v="0"/>
    <n v="270359"/>
    <n v="4700"/>
    <s v="Petrol"/>
    <x v="1142"/>
    <x v="0"/>
    <x v="334"/>
    <x v="0"/>
    <x v="4"/>
  </r>
  <r>
    <n v="1466"/>
    <x v="15"/>
    <x v="1"/>
    <n v="15"/>
    <x v="0"/>
    <n v="252855"/>
    <n v="3500"/>
    <s v="Petrol"/>
    <x v="1143"/>
    <x v="0"/>
    <x v="233"/>
    <x v="0"/>
    <x v="4"/>
  </r>
  <r>
    <n v="1467"/>
    <x v="0"/>
    <x v="1"/>
    <n v="15"/>
    <x v="1"/>
    <n v="342589"/>
    <n v="1800"/>
    <s v="Petrol"/>
    <x v="1144"/>
    <x v="0"/>
    <x v="87"/>
    <x v="0"/>
    <x v="4"/>
  </r>
  <r>
    <n v="1468"/>
    <x v="29"/>
    <x v="7"/>
    <n v="13"/>
    <x v="0"/>
    <n v="95122"/>
    <n v="1800"/>
    <s v="Petrol"/>
    <x v="1145"/>
    <x v="0"/>
    <x v="157"/>
    <x v="0"/>
    <x v="4"/>
  </r>
  <r>
    <n v="1469"/>
    <x v="0"/>
    <x v="3"/>
    <n v="9"/>
    <x v="0"/>
    <n v="77468"/>
    <n v="1800"/>
    <s v="Petrol"/>
    <x v="1146"/>
    <x v="0"/>
    <x v="46"/>
    <x v="0"/>
    <x v="4"/>
  </r>
  <r>
    <n v="1470"/>
    <x v="15"/>
    <x v="10"/>
    <n v="10"/>
    <x v="0"/>
    <n v="31192"/>
    <n v="1600"/>
    <s v="Petrol"/>
    <x v="1147"/>
    <x v="0"/>
    <x v="26"/>
    <x v="0"/>
    <x v="4"/>
  </r>
  <r>
    <n v="1471"/>
    <x v="35"/>
    <x v="12"/>
    <n v="11"/>
    <x v="0"/>
    <n v="145309"/>
    <n v="3500"/>
    <s v="Petrol"/>
    <x v="1126"/>
    <x v="0"/>
    <x v="52"/>
    <x v="1"/>
    <x v="4"/>
  </r>
  <r>
    <n v="1472"/>
    <x v="0"/>
    <x v="13"/>
    <n v="19"/>
    <x v="0"/>
    <n v="261065"/>
    <n v="3300"/>
    <s v="Petrol"/>
    <x v="1148"/>
    <x v="0"/>
    <x v="260"/>
    <x v="0"/>
    <x v="4"/>
  </r>
  <r>
    <n v="1473"/>
    <x v="7"/>
    <x v="7"/>
    <n v="13"/>
    <x v="0"/>
    <n v="168926"/>
    <n v="3000"/>
    <s v="Petrol"/>
    <x v="1133"/>
    <x v="0"/>
    <x v="195"/>
    <x v="0"/>
    <x v="4"/>
  </r>
  <r>
    <n v="1474"/>
    <x v="0"/>
    <x v="0"/>
    <n v="16"/>
    <x v="0"/>
    <n v="87034"/>
    <n v="2400"/>
    <s v="Petrol"/>
    <x v="1149"/>
    <x v="0"/>
    <x v="231"/>
    <x v="0"/>
    <x v="4"/>
  </r>
  <r>
    <n v="1475"/>
    <x v="0"/>
    <x v="5"/>
    <n v="14"/>
    <x v="0"/>
    <n v="128309"/>
    <n v="2500"/>
    <s v="Petrol"/>
    <x v="1150"/>
    <x v="0"/>
    <x v="190"/>
    <x v="0"/>
    <x v="4"/>
  </r>
  <r>
    <n v="1476"/>
    <x v="0"/>
    <x v="9"/>
    <n v="17"/>
    <x v="0"/>
    <n v="395083"/>
    <n v="3300"/>
    <s v="Petrol"/>
    <x v="1151"/>
    <x v="0"/>
    <x v="231"/>
    <x v="0"/>
    <x v="4"/>
  </r>
  <r>
    <n v="1477"/>
    <x v="0"/>
    <x v="19"/>
    <n v="20"/>
    <x v="0"/>
    <n v="270359"/>
    <n v="4700"/>
    <s v="Petrol"/>
    <x v="1142"/>
    <x v="0"/>
    <x v="334"/>
    <x v="0"/>
    <x v="4"/>
  </r>
  <r>
    <n v="1478"/>
    <x v="28"/>
    <x v="3"/>
    <n v="9"/>
    <x v="0"/>
    <n v="91219"/>
    <n v="2000"/>
    <s v="Petrol"/>
    <x v="1152"/>
    <x v="0"/>
    <x v="44"/>
    <x v="0"/>
    <x v="4"/>
  </r>
  <r>
    <n v="1479"/>
    <x v="2"/>
    <x v="7"/>
    <n v="13"/>
    <x v="0"/>
    <n v="74039"/>
    <n v="3500"/>
    <s v="Petrol"/>
    <x v="1153"/>
    <x v="0"/>
    <x v="258"/>
    <x v="1"/>
    <x v="4"/>
  </r>
  <r>
    <n v="1480"/>
    <x v="0"/>
    <x v="5"/>
    <n v="14"/>
    <x v="0"/>
    <n v="125589"/>
    <n v="2400"/>
    <s v="Petrol"/>
    <x v="1140"/>
    <x v="0"/>
    <x v="190"/>
    <x v="0"/>
    <x v="4"/>
  </r>
  <r>
    <n v="1481"/>
    <x v="0"/>
    <x v="5"/>
    <n v="14"/>
    <x v="0"/>
    <n v="236354"/>
    <n v="2400"/>
    <s v="Petrol"/>
    <x v="1131"/>
    <x v="0"/>
    <x v="270"/>
    <x v="0"/>
    <x v="4"/>
  </r>
  <r>
    <n v="1482"/>
    <x v="28"/>
    <x v="18"/>
    <n v="4"/>
    <x v="0"/>
    <n v="43168"/>
    <n v="1600"/>
    <s v="Petrol"/>
    <x v="1154"/>
    <x v="0"/>
    <x v="53"/>
    <x v="1"/>
    <x v="4"/>
  </r>
  <r>
    <n v="1483"/>
    <x v="0"/>
    <x v="1"/>
    <n v="15"/>
    <x v="0"/>
    <n v="318285"/>
    <n v="2400"/>
    <s v="Petrol"/>
    <x v="1067"/>
    <x v="0"/>
    <x v="305"/>
    <x v="0"/>
    <x v="4"/>
  </r>
  <r>
    <n v="1484"/>
    <x v="0"/>
    <x v="0"/>
    <n v="16"/>
    <x v="0"/>
    <n v="299527"/>
    <n v="2400"/>
    <s v="Petrol"/>
    <x v="1155"/>
    <x v="0"/>
    <x v="269"/>
    <x v="0"/>
    <x v="4"/>
  </r>
  <r>
    <n v="1485"/>
    <x v="0"/>
    <x v="10"/>
    <n v="10"/>
    <x v="0"/>
    <n v="194940"/>
    <n v="1800"/>
    <s v="Petrol"/>
    <x v="1156"/>
    <x v="0"/>
    <x v="169"/>
    <x v="0"/>
    <x v="4"/>
  </r>
  <r>
    <n v="1486"/>
    <x v="28"/>
    <x v="10"/>
    <n v="10"/>
    <x v="0"/>
    <n v="127534"/>
    <n v="1800"/>
    <s v="Petrol"/>
    <x v="1138"/>
    <x v="0"/>
    <x v="144"/>
    <x v="1"/>
    <x v="4"/>
  </r>
  <r>
    <n v="1487"/>
    <x v="0"/>
    <x v="0"/>
    <n v="16"/>
    <x v="0"/>
    <n v="115055"/>
    <n v="2400"/>
    <s v="Petrol"/>
    <x v="1122"/>
    <x v="0"/>
    <x v="270"/>
    <x v="0"/>
    <x v="4"/>
  </r>
  <r>
    <n v="1488"/>
    <x v="35"/>
    <x v="10"/>
    <n v="10"/>
    <x v="0"/>
    <n v="134013"/>
    <n v="3800"/>
    <s v="Petrol"/>
    <x v="1157"/>
    <x v="0"/>
    <x v="54"/>
    <x v="0"/>
    <x v="4"/>
  </r>
  <r>
    <n v="1489"/>
    <x v="0"/>
    <x v="1"/>
    <n v="15"/>
    <x v="1"/>
    <n v="342589"/>
    <n v="1800"/>
    <s v="Petrol"/>
    <x v="1144"/>
    <x v="0"/>
    <x v="87"/>
    <x v="0"/>
    <x v="4"/>
  </r>
  <r>
    <n v="1490"/>
    <x v="29"/>
    <x v="19"/>
    <n v="20"/>
    <x v="0"/>
    <n v="175447"/>
    <n v="1800"/>
    <s v="Petrol"/>
    <x v="1158"/>
    <x v="0"/>
    <x v="269"/>
    <x v="0"/>
    <x v="4"/>
  </r>
  <r>
    <n v="1491"/>
    <x v="0"/>
    <x v="19"/>
    <n v="20"/>
    <x v="1"/>
    <n v="308967"/>
    <n v="3000"/>
    <s v="Petrol"/>
    <x v="1103"/>
    <x v="0"/>
    <x v="329"/>
    <x v="0"/>
    <x v="4"/>
  </r>
  <r>
    <n v="1492"/>
    <x v="1"/>
    <x v="16"/>
    <n v="21"/>
    <x v="0"/>
    <n v="180360"/>
    <n v="3300"/>
    <s v="Petrol"/>
    <x v="1159"/>
    <x v="0"/>
    <x v="321"/>
    <x v="0"/>
    <x v="4"/>
  </r>
  <r>
    <n v="1493"/>
    <x v="0"/>
    <x v="0"/>
    <n v="16"/>
    <x v="0"/>
    <n v="23909"/>
    <n v="2400"/>
    <s v="Petrol"/>
    <x v="1160"/>
    <x v="0"/>
    <x v="190"/>
    <x v="0"/>
    <x v="4"/>
  </r>
  <r>
    <n v="1494"/>
    <x v="0"/>
    <x v="22"/>
    <n v="25"/>
    <x v="0"/>
    <n v="188782"/>
    <n v="3000"/>
    <s v="Petrol"/>
    <x v="1161"/>
    <x v="0"/>
    <x v="335"/>
    <x v="0"/>
    <x v="4"/>
  </r>
  <r>
    <n v="1495"/>
    <x v="0"/>
    <x v="2"/>
    <n v="12"/>
    <x v="0"/>
    <n v="168744"/>
    <n v="3500"/>
    <s v="Petrol"/>
    <x v="1162"/>
    <x v="0"/>
    <x v="46"/>
    <x v="0"/>
    <x v="4"/>
  </r>
  <r>
    <n v="1496"/>
    <x v="28"/>
    <x v="2"/>
    <n v="12"/>
    <x v="1"/>
    <n v="289790"/>
    <n v="4600"/>
    <s v="Petrol"/>
    <x v="1163"/>
    <x v="0"/>
    <x v="87"/>
    <x v="0"/>
    <x v="4"/>
  </r>
  <r>
    <n v="1497"/>
    <x v="2"/>
    <x v="7"/>
    <n v="13"/>
    <x v="1"/>
    <n v="53401"/>
    <n v="3500"/>
    <s v="Petrol"/>
    <x v="1136"/>
    <x v="0"/>
    <x v="333"/>
    <x v="1"/>
    <x v="4"/>
  </r>
  <r>
    <n v="1498"/>
    <x v="0"/>
    <x v="5"/>
    <n v="14"/>
    <x v="0"/>
    <n v="11582"/>
    <n v="3500"/>
    <s v="Petrol"/>
    <x v="1164"/>
    <x v="2"/>
    <x v="75"/>
    <x v="0"/>
    <x v="4"/>
  </r>
  <r>
    <n v="1499"/>
    <x v="0"/>
    <x v="1"/>
    <n v="15"/>
    <x v="0"/>
    <n v="105864"/>
    <n v="2400"/>
    <s v="Petrol"/>
    <x v="1165"/>
    <x v="0"/>
    <x v="270"/>
    <x v="0"/>
    <x v="4"/>
  </r>
  <r>
    <n v="1500"/>
    <x v="35"/>
    <x v="15"/>
    <n v="18"/>
    <x v="1"/>
    <n v="200156"/>
    <n v="2900"/>
    <s v="Diesel"/>
    <x v="1166"/>
    <x v="0"/>
    <x v="280"/>
    <x v="0"/>
    <x v="4"/>
  </r>
  <r>
    <n v="1501"/>
    <x v="1"/>
    <x v="9"/>
    <n v="17"/>
    <x v="0"/>
    <n v="214198"/>
    <n v="2500"/>
    <s v="Petrol"/>
    <x v="1167"/>
    <x v="0"/>
    <x v="190"/>
    <x v="0"/>
    <x v="4"/>
  </r>
  <r>
    <n v="1502"/>
    <x v="0"/>
    <x v="15"/>
    <n v="18"/>
    <x v="1"/>
    <n v="140590"/>
    <n v="2400"/>
    <s v="Petrol"/>
    <x v="1098"/>
    <x v="0"/>
    <x v="291"/>
    <x v="0"/>
    <x v="4"/>
  </r>
  <r>
    <n v="1503"/>
    <x v="35"/>
    <x v="7"/>
    <n v="13"/>
    <x v="1"/>
    <n v="112196"/>
    <n v="2000"/>
    <s v="Petrol"/>
    <x v="1168"/>
    <x v="0"/>
    <x v="247"/>
    <x v="0"/>
    <x v="4"/>
  </r>
  <r>
    <n v="1504"/>
    <x v="19"/>
    <x v="1"/>
    <n v="15"/>
    <x v="0"/>
    <n v="357754"/>
    <n v="3500"/>
    <s v="Petrol"/>
    <x v="1169"/>
    <x v="0"/>
    <x v="231"/>
    <x v="0"/>
    <x v="4"/>
  </r>
  <r>
    <n v="1505"/>
    <x v="0"/>
    <x v="19"/>
    <n v="20"/>
    <x v="0"/>
    <n v="275575"/>
    <n v="3500"/>
    <s v="Petrol"/>
    <x v="1170"/>
    <x v="0"/>
    <x v="310"/>
    <x v="0"/>
    <x v="4"/>
  </r>
  <r>
    <n v="1506"/>
    <x v="35"/>
    <x v="6"/>
    <n v="6"/>
    <x v="1"/>
    <n v="47979"/>
    <n v="2400"/>
    <s v="Petrol"/>
    <x v="1171"/>
    <x v="0"/>
    <x v="100"/>
    <x v="1"/>
    <x v="4"/>
  </r>
  <r>
    <n v="1507"/>
    <x v="0"/>
    <x v="7"/>
    <n v="13"/>
    <x v="0"/>
    <n v="222962"/>
    <n v="3500"/>
    <s v="Petrol"/>
    <x v="1172"/>
    <x v="0"/>
    <x v="243"/>
    <x v="0"/>
    <x v="4"/>
  </r>
  <r>
    <n v="1508"/>
    <x v="0"/>
    <x v="7"/>
    <n v="13"/>
    <x v="0"/>
    <n v="188499"/>
    <n v="2500"/>
    <s v="Petrol"/>
    <x v="1114"/>
    <x v="0"/>
    <x v="0"/>
    <x v="0"/>
    <x v="4"/>
  </r>
  <r>
    <n v="1509"/>
    <x v="15"/>
    <x v="3"/>
    <n v="9"/>
    <x v="0"/>
    <n v="67462"/>
    <n v="1600"/>
    <s v="Petrol"/>
    <x v="1173"/>
    <x v="0"/>
    <x v="280"/>
    <x v="0"/>
    <x v="4"/>
  </r>
  <r>
    <n v="1510"/>
    <x v="35"/>
    <x v="8"/>
    <n v="8"/>
    <x v="0"/>
    <n v="62440"/>
    <n v="35000"/>
    <s v="Petrol"/>
    <x v="1174"/>
    <x v="0"/>
    <x v="159"/>
    <x v="1"/>
    <x v="4"/>
  </r>
  <r>
    <n v="1511"/>
    <x v="0"/>
    <x v="0"/>
    <n v="16"/>
    <x v="0"/>
    <n v="333942"/>
    <n v="3500"/>
    <s v="Petrol"/>
    <x v="1097"/>
    <x v="0"/>
    <x v="270"/>
    <x v="0"/>
    <x v="4"/>
  </r>
  <r>
    <n v="1512"/>
    <x v="29"/>
    <x v="7"/>
    <n v="13"/>
    <x v="0"/>
    <n v="95122"/>
    <n v="1800"/>
    <s v="Petrol"/>
    <x v="1145"/>
    <x v="0"/>
    <x v="157"/>
    <x v="0"/>
    <x v="4"/>
  </r>
  <r>
    <n v="1513"/>
    <x v="0"/>
    <x v="1"/>
    <n v="15"/>
    <x v="0"/>
    <n v="77035"/>
    <n v="2400"/>
    <s v="Petrol"/>
    <x v="1175"/>
    <x v="0"/>
    <x v="304"/>
    <x v="0"/>
    <x v="4"/>
  </r>
  <r>
    <n v="1514"/>
    <x v="0"/>
    <x v="5"/>
    <n v="14"/>
    <x v="0"/>
    <n v="185182"/>
    <n v="1800"/>
    <s v="Petrol"/>
    <x v="1176"/>
    <x v="0"/>
    <x v="241"/>
    <x v="0"/>
    <x v="4"/>
  </r>
  <r>
    <n v="1515"/>
    <x v="35"/>
    <x v="7"/>
    <n v="13"/>
    <x v="1"/>
    <n v="112196"/>
    <n v="2000"/>
    <s v="Petrol"/>
    <x v="1168"/>
    <x v="0"/>
    <x v="247"/>
    <x v="0"/>
    <x v="4"/>
  </r>
  <r>
    <n v="1516"/>
    <x v="35"/>
    <x v="6"/>
    <n v="6"/>
    <x v="1"/>
    <n v="47979"/>
    <n v="2400"/>
    <s v="Petrol"/>
    <x v="1171"/>
    <x v="0"/>
    <x v="100"/>
    <x v="1"/>
    <x v="4"/>
  </r>
  <r>
    <n v="1517"/>
    <x v="1"/>
    <x v="17"/>
    <n v="22"/>
    <x v="0"/>
    <n v="336469"/>
    <n v="3000"/>
    <s v="Petrol"/>
    <x v="1177"/>
    <x v="0"/>
    <x v="233"/>
    <x v="0"/>
    <x v="4"/>
  </r>
  <r>
    <n v="1518"/>
    <x v="1"/>
    <x v="9"/>
    <n v="17"/>
    <x v="0"/>
    <n v="79526"/>
    <n v="3300"/>
    <s v="Petrol"/>
    <x v="1178"/>
    <x v="0"/>
    <x v="231"/>
    <x v="0"/>
    <x v="4"/>
  </r>
  <r>
    <n v="1519"/>
    <x v="0"/>
    <x v="5"/>
    <n v="14"/>
    <x v="0"/>
    <n v="185182"/>
    <n v="1800"/>
    <s v="Petrol"/>
    <x v="1176"/>
    <x v="0"/>
    <x v="241"/>
    <x v="0"/>
    <x v="4"/>
  </r>
  <r>
    <n v="1520"/>
    <x v="0"/>
    <x v="13"/>
    <n v="19"/>
    <x v="0"/>
    <n v="100399"/>
    <n v="3000"/>
    <s v="Petrol"/>
    <x v="1179"/>
    <x v="0"/>
    <x v="331"/>
    <x v="0"/>
    <x v="4"/>
  </r>
  <r>
    <n v="1521"/>
    <x v="15"/>
    <x v="3"/>
    <n v="9"/>
    <x v="0"/>
    <n v="67462"/>
    <n v="1600"/>
    <s v="Petrol"/>
    <x v="1173"/>
    <x v="0"/>
    <x v="280"/>
    <x v="0"/>
    <x v="4"/>
  </r>
  <r>
    <n v="1522"/>
    <x v="35"/>
    <x v="3"/>
    <n v="9"/>
    <x v="0"/>
    <n v="107965"/>
    <n v="1600"/>
    <s v="Petrol"/>
    <x v="1180"/>
    <x v="0"/>
    <x v="290"/>
    <x v="0"/>
    <x v="4"/>
  </r>
  <r>
    <n v="1523"/>
    <x v="28"/>
    <x v="5"/>
    <n v="14"/>
    <x v="1"/>
    <n v="113451"/>
    <n v="3300"/>
    <s v="Petrol"/>
    <x v="1181"/>
    <x v="0"/>
    <x v="247"/>
    <x v="0"/>
    <x v="4"/>
  </r>
  <r>
    <n v="1524"/>
    <x v="37"/>
    <x v="9"/>
    <n v="17"/>
    <x v="1"/>
    <n v="222788"/>
    <n v="2700"/>
    <s v="Petrol"/>
    <x v="1182"/>
    <x v="0"/>
    <x v="269"/>
    <x v="0"/>
    <x v="4"/>
  </r>
  <r>
    <n v="1525"/>
    <x v="1"/>
    <x v="0"/>
    <n v="16"/>
    <x v="0"/>
    <n v="241931"/>
    <n v="3500"/>
    <s v="Petrol"/>
    <x v="1094"/>
    <x v="0"/>
    <x v="149"/>
    <x v="0"/>
    <x v="4"/>
  </r>
  <r>
    <n v="1526"/>
    <x v="28"/>
    <x v="10"/>
    <n v="10"/>
    <x v="0"/>
    <n v="98359"/>
    <n v="1800"/>
    <s v="Petrol"/>
    <x v="1183"/>
    <x v="0"/>
    <x v="133"/>
    <x v="0"/>
    <x v="4"/>
  </r>
  <r>
    <n v="1527"/>
    <x v="1"/>
    <x v="15"/>
    <n v="18"/>
    <x v="0"/>
    <n v="268389"/>
    <n v="3000"/>
    <s v="Petrol"/>
    <x v="1081"/>
    <x v="0"/>
    <x v="269"/>
    <x v="0"/>
    <x v="4"/>
  </r>
  <r>
    <n v="1528"/>
    <x v="35"/>
    <x v="2"/>
    <n v="12"/>
    <x v="0"/>
    <n v="75459"/>
    <n v="1600"/>
    <s v="Petrol"/>
    <x v="1184"/>
    <x v="0"/>
    <x v="62"/>
    <x v="0"/>
    <x v="4"/>
  </r>
  <r>
    <n v="1529"/>
    <x v="2"/>
    <x v="7"/>
    <n v="13"/>
    <x v="1"/>
    <n v="53401"/>
    <n v="3500"/>
    <s v="Petrol"/>
    <x v="1136"/>
    <x v="0"/>
    <x v="333"/>
    <x v="1"/>
    <x v="4"/>
  </r>
  <r>
    <n v="1530"/>
    <x v="0"/>
    <x v="23"/>
    <n v="27"/>
    <x v="0"/>
    <n v="111185"/>
    <n v="2400"/>
    <s v="Petrol"/>
    <x v="1185"/>
    <x v="0"/>
    <x v="257"/>
    <x v="0"/>
    <x v="4"/>
  </r>
  <r>
    <n v="1531"/>
    <x v="0"/>
    <x v="0"/>
    <n v="16"/>
    <x v="0"/>
    <n v="111237"/>
    <n v="2400"/>
    <s v="Petrol"/>
    <x v="1186"/>
    <x v="0"/>
    <x v="231"/>
    <x v="0"/>
    <x v="4"/>
  </r>
  <r>
    <n v="1532"/>
    <x v="1"/>
    <x v="17"/>
    <n v="22"/>
    <x v="0"/>
    <n v="336469"/>
    <n v="3000"/>
    <s v="Petrol"/>
    <x v="1177"/>
    <x v="0"/>
    <x v="233"/>
    <x v="0"/>
    <x v="4"/>
  </r>
  <r>
    <n v="1533"/>
    <x v="37"/>
    <x v="0"/>
    <n v="16"/>
    <x v="1"/>
    <n v="322125"/>
    <n v="3500"/>
    <s v="Petrol"/>
    <x v="1187"/>
    <x v="0"/>
    <x v="336"/>
    <x v="0"/>
    <x v="4"/>
  </r>
  <r>
    <n v="1534"/>
    <x v="0"/>
    <x v="2"/>
    <n v="12"/>
    <x v="0"/>
    <n v="104659"/>
    <n v="2700"/>
    <s v="Petrol"/>
    <x v="1188"/>
    <x v="0"/>
    <x v="44"/>
    <x v="0"/>
    <x v="4"/>
  </r>
  <r>
    <n v="1535"/>
    <x v="0"/>
    <x v="6"/>
    <n v="6"/>
    <x v="0"/>
    <n v="8383"/>
    <n v="4000"/>
    <s v="Petrol"/>
    <x v="1189"/>
    <x v="0"/>
    <x v="337"/>
    <x v="3"/>
    <x v="4"/>
  </r>
  <r>
    <n v="1536"/>
    <x v="28"/>
    <x v="5"/>
    <n v="14"/>
    <x v="1"/>
    <n v="113451"/>
    <n v="3300"/>
    <s v="Petrol"/>
    <x v="1181"/>
    <x v="0"/>
    <x v="247"/>
    <x v="0"/>
    <x v="4"/>
  </r>
  <r>
    <n v="1537"/>
    <x v="35"/>
    <x v="12"/>
    <n v="11"/>
    <x v="0"/>
    <n v="102168"/>
    <n v="2000"/>
    <s v="Petrol"/>
    <x v="1190"/>
    <x v="0"/>
    <x v="243"/>
    <x v="0"/>
    <x v="4"/>
  </r>
  <r>
    <n v="1538"/>
    <x v="37"/>
    <x v="1"/>
    <n v="15"/>
    <x v="0"/>
    <n v="147971"/>
    <n v="3700"/>
    <s v="Petrol"/>
    <x v="1191"/>
    <x v="0"/>
    <x v="94"/>
    <x v="0"/>
    <x v="4"/>
  </r>
  <r>
    <n v="1539"/>
    <x v="37"/>
    <x v="7"/>
    <n v="13"/>
    <x v="1"/>
    <n v="340782"/>
    <n v="3700"/>
    <s v="Petrol"/>
    <x v="1192"/>
    <x v="0"/>
    <x v="338"/>
    <x v="0"/>
    <x v="4"/>
  </r>
  <r>
    <n v="1540"/>
    <x v="15"/>
    <x v="3"/>
    <n v="9"/>
    <x v="0"/>
    <n v="67462"/>
    <n v="1600"/>
    <s v="Petrol"/>
    <x v="1173"/>
    <x v="0"/>
    <x v="280"/>
    <x v="0"/>
    <x v="4"/>
  </r>
  <r>
    <n v="1541"/>
    <x v="1"/>
    <x v="0"/>
    <n v="16"/>
    <x v="0"/>
    <n v="392106"/>
    <n v="3500"/>
    <s v="Petrol"/>
    <x v="1193"/>
    <x v="0"/>
    <x v="132"/>
    <x v="0"/>
    <x v="4"/>
  </r>
  <r>
    <n v="1542"/>
    <x v="0"/>
    <x v="0"/>
    <n v="16"/>
    <x v="0"/>
    <n v="191305"/>
    <n v="2000"/>
    <s v="Petrol"/>
    <x v="1194"/>
    <x v="0"/>
    <x v="190"/>
    <x v="0"/>
    <x v="4"/>
  </r>
  <r>
    <n v="1543"/>
    <x v="4"/>
    <x v="9"/>
    <n v="17"/>
    <x v="0"/>
    <n v="232306"/>
    <n v="4400"/>
    <s v="Petrol"/>
    <x v="1195"/>
    <x v="0"/>
    <x v="231"/>
    <x v="0"/>
    <x v="4"/>
  </r>
  <r>
    <n v="1544"/>
    <x v="37"/>
    <x v="7"/>
    <n v="13"/>
    <x v="1"/>
    <n v="97408"/>
    <n v="35"/>
    <s v="Petrol"/>
    <x v="1196"/>
    <x v="0"/>
    <x v="75"/>
    <x v="0"/>
    <x v="4"/>
  </r>
  <r>
    <n v="1545"/>
    <x v="2"/>
    <x v="7"/>
    <n v="13"/>
    <x v="1"/>
    <n v="155367"/>
    <n v="35"/>
    <s v="Petrol"/>
    <x v="1197"/>
    <x v="0"/>
    <x v="15"/>
    <x v="1"/>
    <x v="4"/>
  </r>
  <r>
    <n v="1546"/>
    <x v="0"/>
    <x v="19"/>
    <n v="20"/>
    <x v="1"/>
    <n v="174261"/>
    <n v="2400"/>
    <s v="Petrol"/>
    <x v="1198"/>
    <x v="0"/>
    <x v="229"/>
    <x v="0"/>
    <x v="4"/>
  </r>
  <r>
    <n v="1547"/>
    <x v="0"/>
    <x v="19"/>
    <n v="20"/>
    <x v="0"/>
    <n v="275575"/>
    <n v="3500"/>
    <s v="Petrol"/>
    <x v="1170"/>
    <x v="0"/>
    <x v="310"/>
    <x v="0"/>
    <x v="4"/>
  </r>
  <r>
    <n v="1548"/>
    <x v="35"/>
    <x v="19"/>
    <n v="20"/>
    <x v="0"/>
    <n v="107965"/>
    <n v="3500"/>
    <s v="Petrol"/>
    <x v="1180"/>
    <x v="0"/>
    <x v="290"/>
    <x v="0"/>
    <x v="4"/>
  </r>
  <r>
    <n v="1549"/>
    <x v="0"/>
    <x v="0"/>
    <n v="16"/>
    <x v="1"/>
    <n v="120976"/>
    <n v="1800"/>
    <s v="Petrol"/>
    <x v="1199"/>
    <x v="0"/>
    <x v="87"/>
    <x v="0"/>
    <x v="4"/>
  </r>
  <r>
    <n v="1550"/>
    <x v="0"/>
    <x v="19"/>
    <n v="20"/>
    <x v="0"/>
    <n v="138465"/>
    <n v="4700"/>
    <s v="Petrol"/>
    <x v="1200"/>
    <x v="0"/>
    <x v="283"/>
    <x v="0"/>
    <x v="4"/>
  </r>
  <r>
    <n v="1551"/>
    <x v="1"/>
    <x v="9"/>
    <n v="17"/>
    <x v="0"/>
    <n v="369464"/>
    <n v="4300"/>
    <s v="Petrol"/>
    <x v="1201"/>
    <x v="0"/>
    <x v="291"/>
    <x v="0"/>
    <x v="4"/>
  </r>
  <r>
    <n v="1552"/>
    <x v="28"/>
    <x v="3"/>
    <n v="9"/>
    <x v="0"/>
    <n v="147705"/>
    <n v="2000"/>
    <s v="Petrol"/>
    <x v="1202"/>
    <x v="0"/>
    <x v="157"/>
    <x v="0"/>
    <x v="4"/>
  </r>
  <r>
    <n v="1553"/>
    <x v="28"/>
    <x v="0"/>
    <n v="16"/>
    <x v="1"/>
    <n v="178427"/>
    <n v="3500"/>
    <s v="Petrol"/>
    <x v="1203"/>
    <x v="0"/>
    <x v="218"/>
    <x v="0"/>
    <x v="4"/>
  </r>
  <r>
    <n v="1554"/>
    <x v="37"/>
    <x v="5"/>
    <n v="14"/>
    <x v="0"/>
    <n v="225215"/>
    <n v="2500"/>
    <s v="Petrol"/>
    <x v="1204"/>
    <x v="0"/>
    <x v="157"/>
    <x v="0"/>
    <x v="4"/>
  </r>
  <r>
    <n v="1555"/>
    <x v="0"/>
    <x v="13"/>
    <n v="19"/>
    <x v="0"/>
    <n v="168851"/>
    <n v="4700"/>
    <s v="Petrol"/>
    <x v="1205"/>
    <x v="0"/>
    <x v="231"/>
    <x v="0"/>
    <x v="4"/>
  </r>
  <r>
    <n v="1556"/>
    <x v="35"/>
    <x v="2"/>
    <n v="12"/>
    <x v="1"/>
    <n v="255053"/>
    <n v="2400"/>
    <s v="Petrol"/>
    <x v="1206"/>
    <x v="0"/>
    <x v="100"/>
    <x v="1"/>
    <x v="4"/>
  </r>
  <r>
    <n v="1557"/>
    <x v="0"/>
    <x v="13"/>
    <n v="19"/>
    <x v="0"/>
    <n v="205052"/>
    <n v="1800"/>
    <s v="Petrol"/>
    <x v="1207"/>
    <x v="0"/>
    <x v="321"/>
    <x v="0"/>
    <x v="4"/>
  </r>
  <r>
    <n v="1558"/>
    <x v="22"/>
    <x v="10"/>
    <n v="10"/>
    <x v="1"/>
    <n v="159980"/>
    <n v="3600"/>
    <s v="Petrol"/>
    <x v="1208"/>
    <x v="0"/>
    <x v="53"/>
    <x v="1"/>
    <x v="4"/>
  </r>
  <r>
    <n v="1559"/>
    <x v="1"/>
    <x v="9"/>
    <n v="17"/>
    <x v="0"/>
    <n v="176236"/>
    <n v="3500"/>
    <s v="Petrol"/>
    <x v="1209"/>
    <x v="0"/>
    <x v="229"/>
    <x v="0"/>
    <x v="4"/>
  </r>
  <r>
    <n v="1560"/>
    <x v="15"/>
    <x v="1"/>
    <n v="15"/>
    <x v="1"/>
    <n v="468957"/>
    <n v="2200"/>
    <s v="Diesel"/>
    <x v="1210"/>
    <x v="1"/>
    <x v="62"/>
    <x v="0"/>
    <x v="4"/>
  </r>
  <r>
    <n v="1561"/>
    <x v="0"/>
    <x v="19"/>
    <n v="20"/>
    <x v="0"/>
    <n v="138465"/>
    <n v="4700"/>
    <s v="Petrol"/>
    <x v="1200"/>
    <x v="0"/>
    <x v="283"/>
    <x v="0"/>
    <x v="4"/>
  </r>
  <r>
    <n v="1562"/>
    <x v="0"/>
    <x v="1"/>
    <n v="15"/>
    <x v="0"/>
    <n v="238846"/>
    <n v="2400"/>
    <s v="Petrol"/>
    <x v="1211"/>
    <x v="0"/>
    <x v="241"/>
    <x v="0"/>
    <x v="4"/>
  </r>
  <r>
    <n v="1563"/>
    <x v="2"/>
    <x v="1"/>
    <n v="15"/>
    <x v="0"/>
    <n v="164344"/>
    <n v="2400"/>
    <s v="Petrol"/>
    <x v="1212"/>
    <x v="0"/>
    <x v="12"/>
    <x v="0"/>
    <x v="4"/>
  </r>
  <r>
    <n v="1564"/>
    <x v="0"/>
    <x v="5"/>
    <n v="14"/>
    <x v="0"/>
    <n v="197338"/>
    <n v="1800"/>
    <s v="Petrol"/>
    <x v="1213"/>
    <x v="0"/>
    <x v="310"/>
    <x v="0"/>
    <x v="4"/>
  </r>
  <r>
    <n v="1565"/>
    <x v="28"/>
    <x v="5"/>
    <n v="14"/>
    <x v="0"/>
    <n v="15711"/>
    <n v="1800"/>
    <s v="Petrol"/>
    <x v="1214"/>
    <x v="0"/>
    <x v="6"/>
    <x v="0"/>
    <x v="4"/>
  </r>
  <r>
    <n v="1566"/>
    <x v="27"/>
    <x v="10"/>
    <n v="10"/>
    <x v="0"/>
    <n v="73259"/>
    <n v="1800"/>
    <s v="Petrol"/>
    <x v="1215"/>
    <x v="0"/>
    <x v="229"/>
    <x v="0"/>
    <x v="4"/>
  </r>
  <r>
    <n v="1567"/>
    <x v="38"/>
    <x v="20"/>
    <n v="3"/>
    <x v="0"/>
    <n v="56833"/>
    <n v="1400"/>
    <s v="Electric"/>
    <x v="1216"/>
    <x v="0"/>
    <x v="107"/>
    <x v="1"/>
    <x v="4"/>
  </r>
  <r>
    <n v="1568"/>
    <x v="1"/>
    <x v="13"/>
    <n v="19"/>
    <x v="0"/>
    <n v="261065"/>
    <n v="3000"/>
    <s v="Petrol"/>
    <x v="1148"/>
    <x v="0"/>
    <x v="277"/>
    <x v="0"/>
    <x v="4"/>
  </r>
  <r>
    <n v="1569"/>
    <x v="37"/>
    <x v="7"/>
    <n v="13"/>
    <x v="1"/>
    <n v="97408"/>
    <n v="35"/>
    <s v="Petrol"/>
    <x v="1196"/>
    <x v="0"/>
    <x v="75"/>
    <x v="0"/>
    <x v="4"/>
  </r>
  <r>
    <n v="1570"/>
    <x v="0"/>
    <x v="0"/>
    <n v="16"/>
    <x v="0"/>
    <n v="149913"/>
    <n v="3500"/>
    <s v="Petrol"/>
    <x v="1217"/>
    <x v="0"/>
    <x v="224"/>
    <x v="0"/>
    <x v="4"/>
  </r>
  <r>
    <n v="1571"/>
    <x v="15"/>
    <x v="7"/>
    <n v="13"/>
    <x v="1"/>
    <n v="178744"/>
    <n v="2500"/>
    <s v="Petrol"/>
    <x v="1218"/>
    <x v="0"/>
    <x v="190"/>
    <x v="0"/>
    <x v="4"/>
  </r>
  <r>
    <n v="1572"/>
    <x v="37"/>
    <x v="5"/>
    <n v="14"/>
    <x v="0"/>
    <n v="225215"/>
    <n v="2500"/>
    <s v="Petrol"/>
    <x v="1204"/>
    <x v="0"/>
    <x v="157"/>
    <x v="0"/>
    <x v="4"/>
  </r>
  <r>
    <n v="1573"/>
    <x v="1"/>
    <x v="10"/>
    <n v="10"/>
    <x v="0"/>
    <n v="89456"/>
    <n v="3500"/>
    <s v="Petrol"/>
    <x v="1219"/>
    <x v="0"/>
    <x v="107"/>
    <x v="1"/>
    <x v="4"/>
  </r>
  <r>
    <n v="1574"/>
    <x v="37"/>
    <x v="0"/>
    <n v="16"/>
    <x v="1"/>
    <n v="281661"/>
    <n v="3500"/>
    <s v="Petrol"/>
    <x v="1220"/>
    <x v="0"/>
    <x v="132"/>
    <x v="0"/>
    <x v="4"/>
  </r>
  <r>
    <n v="1575"/>
    <x v="0"/>
    <x v="5"/>
    <n v="14"/>
    <x v="0"/>
    <n v="231068"/>
    <n v="2400"/>
    <s v="Petrol"/>
    <x v="1221"/>
    <x v="0"/>
    <x v="0"/>
    <x v="0"/>
    <x v="4"/>
  </r>
  <r>
    <n v="1576"/>
    <x v="35"/>
    <x v="2"/>
    <n v="12"/>
    <x v="1"/>
    <n v="255053"/>
    <n v="2400"/>
    <s v="Petrol"/>
    <x v="1206"/>
    <x v="0"/>
    <x v="100"/>
    <x v="1"/>
    <x v="4"/>
  </r>
  <r>
    <n v="1577"/>
    <x v="0"/>
    <x v="2"/>
    <n v="12"/>
    <x v="1"/>
    <n v="138458"/>
    <n v="2400"/>
    <s v="Petrol"/>
    <x v="1222"/>
    <x v="0"/>
    <x v="275"/>
    <x v="0"/>
    <x v="4"/>
  </r>
  <r>
    <n v="1578"/>
    <x v="0"/>
    <x v="0"/>
    <n v="16"/>
    <x v="1"/>
    <n v="154034"/>
    <n v="1800"/>
    <s v="Petrol"/>
    <x v="1223"/>
    <x v="0"/>
    <x v="87"/>
    <x v="0"/>
    <x v="4"/>
  </r>
  <r>
    <n v="1579"/>
    <x v="37"/>
    <x v="3"/>
    <n v="9"/>
    <x v="1"/>
    <n v="82730"/>
    <n v="2500"/>
    <s v="Petrol"/>
    <x v="1224"/>
    <x v="0"/>
    <x v="53"/>
    <x v="1"/>
    <x v="4"/>
  </r>
  <r>
    <n v="1580"/>
    <x v="0"/>
    <x v="0"/>
    <n v="16"/>
    <x v="0"/>
    <n v="273815"/>
    <n v="3500"/>
    <s v="Petrol"/>
    <x v="1225"/>
    <x v="0"/>
    <x v="231"/>
    <x v="0"/>
    <x v="4"/>
  </r>
  <r>
    <n v="1581"/>
    <x v="0"/>
    <x v="5"/>
    <n v="14"/>
    <x v="0"/>
    <n v="104556"/>
    <n v="1800"/>
    <s v="Petrol"/>
    <x v="1226"/>
    <x v="0"/>
    <x v="269"/>
    <x v="0"/>
    <x v="4"/>
  </r>
  <r>
    <n v="1582"/>
    <x v="0"/>
    <x v="5"/>
    <n v="14"/>
    <x v="0"/>
    <n v="123694"/>
    <n v="2400"/>
    <s v="Petrol"/>
    <x v="1227"/>
    <x v="0"/>
    <x v="231"/>
    <x v="0"/>
    <x v="4"/>
  </r>
  <r>
    <n v="1583"/>
    <x v="1"/>
    <x v="5"/>
    <n v="14"/>
    <x v="0"/>
    <n v="269051"/>
    <n v="2400"/>
    <s v="Petrol"/>
    <x v="1228"/>
    <x v="0"/>
    <x v="40"/>
    <x v="0"/>
    <x v="4"/>
  </r>
  <r>
    <n v="1584"/>
    <x v="0"/>
    <x v="9"/>
    <n v="17"/>
    <x v="0"/>
    <n v="244183"/>
    <n v="3500"/>
    <s v="Petrol"/>
    <x v="1229"/>
    <x v="0"/>
    <x v="231"/>
    <x v="0"/>
    <x v="4"/>
  </r>
  <r>
    <n v="1585"/>
    <x v="0"/>
    <x v="5"/>
    <n v="14"/>
    <x v="0"/>
    <n v="98680"/>
    <n v="1800"/>
    <s v="Petrol"/>
    <x v="1230"/>
    <x v="0"/>
    <x v="0"/>
    <x v="0"/>
    <x v="4"/>
  </r>
  <r>
    <n v="1586"/>
    <x v="0"/>
    <x v="13"/>
    <n v="19"/>
    <x v="0"/>
    <n v="205052"/>
    <n v="1800"/>
    <s v="Petrol"/>
    <x v="1207"/>
    <x v="0"/>
    <x v="321"/>
    <x v="0"/>
    <x v="4"/>
  </r>
  <r>
    <n v="1587"/>
    <x v="1"/>
    <x v="0"/>
    <n v="16"/>
    <x v="0"/>
    <n v="320448"/>
    <n v="3500"/>
    <s v="Petrol"/>
    <x v="1231"/>
    <x v="0"/>
    <x v="87"/>
    <x v="0"/>
    <x v="4"/>
  </r>
  <r>
    <n v="1588"/>
    <x v="37"/>
    <x v="1"/>
    <n v="15"/>
    <x v="1"/>
    <n v="129518"/>
    <n v="3500"/>
    <s v="Petrol"/>
    <x v="1232"/>
    <x v="0"/>
    <x v="65"/>
    <x v="0"/>
    <x v="4"/>
  </r>
  <r>
    <n v="1589"/>
    <x v="1"/>
    <x v="9"/>
    <n v="17"/>
    <x v="0"/>
    <n v="176236"/>
    <n v="3500"/>
    <s v="Petrol"/>
    <x v="1209"/>
    <x v="0"/>
    <x v="229"/>
    <x v="0"/>
    <x v="4"/>
  </r>
  <r>
    <n v="1590"/>
    <x v="0"/>
    <x v="7"/>
    <n v="13"/>
    <x v="0"/>
    <n v="165453"/>
    <n v="2700"/>
    <s v="Petrol"/>
    <x v="1233"/>
    <x v="0"/>
    <x v="44"/>
    <x v="0"/>
    <x v="4"/>
  </r>
  <r>
    <n v="1591"/>
    <x v="0"/>
    <x v="5"/>
    <n v="14"/>
    <x v="0"/>
    <n v="223476"/>
    <n v="2400"/>
    <s v="Petrol"/>
    <x v="1234"/>
    <x v="0"/>
    <x v="269"/>
    <x v="0"/>
    <x v="4"/>
  </r>
  <r>
    <n v="1592"/>
    <x v="37"/>
    <x v="0"/>
    <n v="16"/>
    <x v="1"/>
    <n v="322125"/>
    <n v="3500"/>
    <s v="Petrol"/>
    <x v="1187"/>
    <x v="0"/>
    <x v="336"/>
    <x v="0"/>
    <x v="4"/>
  </r>
  <r>
    <n v="1593"/>
    <x v="28"/>
    <x v="2"/>
    <n v="12"/>
    <x v="0"/>
    <n v="107347"/>
    <n v="2400"/>
    <s v="Petrol"/>
    <x v="1235"/>
    <x v="0"/>
    <x v="87"/>
    <x v="0"/>
    <x v="4"/>
  </r>
  <r>
    <n v="1594"/>
    <x v="0"/>
    <x v="0"/>
    <n v="16"/>
    <x v="0"/>
    <n v="226971"/>
    <n v="2400"/>
    <s v="Petrol"/>
    <x v="1236"/>
    <x v="0"/>
    <x v="269"/>
    <x v="0"/>
    <x v="4"/>
  </r>
  <r>
    <n v="1595"/>
    <x v="0"/>
    <x v="0"/>
    <n v="16"/>
    <x v="0"/>
    <n v="191305"/>
    <n v="2000"/>
    <s v="Petrol"/>
    <x v="1194"/>
    <x v="0"/>
    <x v="190"/>
    <x v="0"/>
    <x v="4"/>
  </r>
  <r>
    <n v="1596"/>
    <x v="1"/>
    <x v="5"/>
    <n v="14"/>
    <x v="1"/>
    <n v="127446"/>
    <n v="3500"/>
    <s v="Petrol"/>
    <x v="1237"/>
    <x v="0"/>
    <x v="75"/>
    <x v="0"/>
    <x v="4"/>
  </r>
  <r>
    <n v="1597"/>
    <x v="0"/>
    <x v="1"/>
    <n v="15"/>
    <x v="0"/>
    <n v="104417"/>
    <n v="3500"/>
    <s v="Petrol"/>
    <x v="1238"/>
    <x v="0"/>
    <x v="180"/>
    <x v="1"/>
    <x v="4"/>
  </r>
  <r>
    <n v="1598"/>
    <x v="2"/>
    <x v="9"/>
    <n v="17"/>
    <x v="0"/>
    <n v="104613"/>
    <n v="5000"/>
    <s v="Petrol"/>
    <x v="1239"/>
    <x v="0"/>
    <x v="2"/>
    <x v="0"/>
    <x v="4"/>
  </r>
  <r>
    <n v="1599"/>
    <x v="0"/>
    <x v="9"/>
    <n v="17"/>
    <x v="0"/>
    <n v="92498"/>
    <n v="2500"/>
    <s v="Petrol"/>
    <x v="1240"/>
    <x v="0"/>
    <x v="243"/>
    <x v="0"/>
    <x v="4"/>
  </r>
  <r>
    <n v="1600"/>
    <x v="1"/>
    <x v="1"/>
    <n v="15"/>
    <x v="0"/>
    <n v="269685"/>
    <n v="3500"/>
    <s v="Petrol"/>
    <x v="1241"/>
    <x v="0"/>
    <x v="247"/>
    <x v="0"/>
    <x v="4"/>
  </r>
  <r>
    <n v="1601"/>
    <x v="35"/>
    <x v="12"/>
    <n v="11"/>
    <x v="0"/>
    <n v="102168"/>
    <n v="2000"/>
    <s v="Petrol"/>
    <x v="1190"/>
    <x v="0"/>
    <x v="243"/>
    <x v="0"/>
    <x v="4"/>
  </r>
  <r>
    <n v="1602"/>
    <x v="0"/>
    <x v="3"/>
    <n v="9"/>
    <x v="0"/>
    <n v="151900"/>
    <n v="2500"/>
    <s v="Petrol"/>
    <x v="1242"/>
    <x v="0"/>
    <x v="301"/>
    <x v="0"/>
    <x v="4"/>
  </r>
  <r>
    <n v="1603"/>
    <x v="0"/>
    <x v="2"/>
    <n v="12"/>
    <x v="1"/>
    <n v="68605"/>
    <n v="1800"/>
    <s v="Petrol"/>
    <x v="1243"/>
    <x v="0"/>
    <x v="69"/>
    <x v="0"/>
    <x v="4"/>
  </r>
  <r>
    <n v="1604"/>
    <x v="1"/>
    <x v="2"/>
    <n v="12"/>
    <x v="1"/>
    <n v="109160"/>
    <n v="1800"/>
    <s v="Petrol"/>
    <x v="1244"/>
    <x v="0"/>
    <x v="339"/>
    <x v="0"/>
    <x v="4"/>
  </r>
  <r>
    <n v="1605"/>
    <x v="7"/>
    <x v="13"/>
    <n v="19"/>
    <x v="0"/>
    <n v="231349"/>
    <n v="3500"/>
    <s v="Petrol"/>
    <x v="1245"/>
    <x v="0"/>
    <x v="340"/>
    <x v="0"/>
    <x v="4"/>
  </r>
  <r>
    <n v="1606"/>
    <x v="33"/>
    <x v="10"/>
    <n v="10"/>
    <x v="1"/>
    <n v="258863"/>
    <n v="2400"/>
    <s v="Petrol"/>
    <x v="1246"/>
    <x v="0"/>
    <x v="262"/>
    <x v="1"/>
    <x v="4"/>
  </r>
  <r>
    <n v="1607"/>
    <x v="0"/>
    <x v="1"/>
    <n v="15"/>
    <x v="0"/>
    <n v="77035"/>
    <n v="2400"/>
    <s v="Petrol"/>
    <x v="1175"/>
    <x v="0"/>
    <x v="304"/>
    <x v="0"/>
    <x v="4"/>
  </r>
  <r>
    <n v="1608"/>
    <x v="0"/>
    <x v="5"/>
    <n v="14"/>
    <x v="0"/>
    <n v="231068"/>
    <n v="2400"/>
    <s v="Petrol"/>
    <x v="1221"/>
    <x v="0"/>
    <x v="0"/>
    <x v="0"/>
    <x v="4"/>
  </r>
  <r>
    <n v="1609"/>
    <x v="0"/>
    <x v="5"/>
    <n v="14"/>
    <x v="0"/>
    <n v="102826"/>
    <n v="2400"/>
    <s v="Petrol"/>
    <x v="1247"/>
    <x v="0"/>
    <x v="240"/>
    <x v="0"/>
    <x v="4"/>
  </r>
  <r>
    <n v="1610"/>
    <x v="0"/>
    <x v="9"/>
    <n v="17"/>
    <x v="0"/>
    <n v="92498"/>
    <n v="2500"/>
    <s v="Petrol"/>
    <x v="1240"/>
    <x v="0"/>
    <x v="243"/>
    <x v="0"/>
    <x v="4"/>
  </r>
  <r>
    <n v="1611"/>
    <x v="0"/>
    <x v="0"/>
    <n v="16"/>
    <x v="0"/>
    <n v="89114"/>
    <n v="2000"/>
    <s v="Petrol"/>
    <x v="1248"/>
    <x v="0"/>
    <x v="269"/>
    <x v="0"/>
    <x v="4"/>
  </r>
  <r>
    <n v="1612"/>
    <x v="0"/>
    <x v="13"/>
    <n v="19"/>
    <x v="0"/>
    <n v="455552"/>
    <n v="2000"/>
    <s v="Petrol"/>
    <x v="1249"/>
    <x v="0"/>
    <x v="321"/>
    <x v="0"/>
    <x v="4"/>
  </r>
  <r>
    <n v="1613"/>
    <x v="1"/>
    <x v="9"/>
    <n v="17"/>
    <x v="0"/>
    <n v="214198"/>
    <n v="2500"/>
    <s v="Petrol"/>
    <x v="1167"/>
    <x v="0"/>
    <x v="190"/>
    <x v="0"/>
    <x v="4"/>
  </r>
  <r>
    <n v="1614"/>
    <x v="37"/>
    <x v="7"/>
    <n v="13"/>
    <x v="1"/>
    <n v="236399"/>
    <n v="3700"/>
    <s v="Petrol"/>
    <x v="1250"/>
    <x v="0"/>
    <x v="83"/>
    <x v="0"/>
    <x v="4"/>
  </r>
  <r>
    <n v="1615"/>
    <x v="0"/>
    <x v="9"/>
    <n v="17"/>
    <x v="0"/>
    <n v="145601"/>
    <n v="3300"/>
    <s v="Petrol"/>
    <x v="1251"/>
    <x v="0"/>
    <x v="341"/>
    <x v="0"/>
    <x v="4"/>
  </r>
  <r>
    <n v="1616"/>
    <x v="0"/>
    <x v="2"/>
    <n v="12"/>
    <x v="1"/>
    <n v="68605"/>
    <n v="1800"/>
    <s v="Petrol"/>
    <x v="1243"/>
    <x v="0"/>
    <x v="69"/>
    <x v="0"/>
    <x v="4"/>
  </r>
  <r>
    <n v="1617"/>
    <x v="0"/>
    <x v="9"/>
    <n v="17"/>
    <x v="0"/>
    <n v="171890"/>
    <n v="3500"/>
    <s v="Petrol"/>
    <x v="1252"/>
    <x v="0"/>
    <x v="283"/>
    <x v="0"/>
    <x v="4"/>
  </r>
  <r>
    <n v="1618"/>
    <x v="2"/>
    <x v="9"/>
    <n v="17"/>
    <x v="0"/>
    <n v="59225"/>
    <n v="3500"/>
    <s v="Petrol"/>
    <x v="1253"/>
    <x v="0"/>
    <x v="65"/>
    <x v="0"/>
    <x v="4"/>
  </r>
  <r>
    <n v="1619"/>
    <x v="0"/>
    <x v="5"/>
    <n v="14"/>
    <x v="0"/>
    <n v="11582"/>
    <n v="3500"/>
    <s v="Petrol"/>
    <x v="1164"/>
    <x v="2"/>
    <x v="75"/>
    <x v="0"/>
    <x v="4"/>
  </r>
  <r>
    <n v="1620"/>
    <x v="0"/>
    <x v="7"/>
    <n v="13"/>
    <x v="1"/>
    <n v="210366"/>
    <n v="2500"/>
    <s v="Petrol"/>
    <x v="1119"/>
    <x v="0"/>
    <x v="118"/>
    <x v="1"/>
    <x v="4"/>
  </r>
  <r>
    <n v="1621"/>
    <x v="0"/>
    <x v="7"/>
    <n v="13"/>
    <x v="0"/>
    <n v="189739"/>
    <n v="2500"/>
    <s v="Petrol"/>
    <x v="1068"/>
    <x v="0"/>
    <x v="152"/>
    <x v="0"/>
    <x v="4"/>
  </r>
  <r>
    <n v="1622"/>
    <x v="11"/>
    <x v="5"/>
    <n v="14"/>
    <x v="1"/>
    <n v="119687"/>
    <n v="3500"/>
    <s v="Petrol"/>
    <x v="1254"/>
    <x v="0"/>
    <x v="59"/>
    <x v="1"/>
    <x v="4"/>
  </r>
  <r>
    <n v="1623"/>
    <x v="0"/>
    <x v="5"/>
    <n v="14"/>
    <x v="0"/>
    <n v="137769"/>
    <n v="3500"/>
    <s v="Petrol"/>
    <x v="1255"/>
    <x v="0"/>
    <x v="270"/>
    <x v="0"/>
    <x v="4"/>
  </r>
  <r>
    <n v="1624"/>
    <x v="2"/>
    <x v="1"/>
    <n v="15"/>
    <x v="0"/>
    <n v="151790"/>
    <n v="3000"/>
    <s v="Petrol"/>
    <x v="1256"/>
    <x v="0"/>
    <x v="87"/>
    <x v="0"/>
    <x v="4"/>
  </r>
  <r>
    <n v="1625"/>
    <x v="1"/>
    <x v="0"/>
    <n v="16"/>
    <x v="0"/>
    <n v="178350"/>
    <n v="3500"/>
    <s v="Petrol"/>
    <x v="1257"/>
    <x v="0"/>
    <x v="241"/>
    <x v="0"/>
    <x v="4"/>
  </r>
  <r>
    <n v="1626"/>
    <x v="7"/>
    <x v="13"/>
    <n v="19"/>
    <x v="0"/>
    <n v="163082"/>
    <n v="3500"/>
    <s v="Petrol"/>
    <x v="1258"/>
    <x v="0"/>
    <x v="335"/>
    <x v="0"/>
    <x v="4"/>
  </r>
  <r>
    <n v="1627"/>
    <x v="1"/>
    <x v="0"/>
    <n v="16"/>
    <x v="0"/>
    <n v="171560"/>
    <n v="3500"/>
    <s v="Petrol"/>
    <x v="1259"/>
    <x v="0"/>
    <x v="243"/>
    <x v="0"/>
    <x v="4"/>
  </r>
  <r>
    <n v="1628"/>
    <x v="0"/>
    <x v="5"/>
    <n v="14"/>
    <x v="0"/>
    <n v="168947"/>
    <n v="1800"/>
    <s v="Petrol"/>
    <x v="1260"/>
    <x v="0"/>
    <x v="94"/>
    <x v="0"/>
    <x v="4"/>
  </r>
  <r>
    <n v="1629"/>
    <x v="37"/>
    <x v="0"/>
    <n v="16"/>
    <x v="0"/>
    <n v="131038"/>
    <n v="23000"/>
    <s v="Petrol"/>
    <x v="1261"/>
    <x v="0"/>
    <x v="270"/>
    <x v="0"/>
    <x v="4"/>
  </r>
  <r>
    <n v="1630"/>
    <x v="0"/>
    <x v="12"/>
    <n v="11"/>
    <x v="0"/>
    <n v="145064"/>
    <n v="2500"/>
    <s v="Petrol"/>
    <x v="1262"/>
    <x v="0"/>
    <x v="69"/>
    <x v="0"/>
    <x v="4"/>
  </r>
  <r>
    <n v="1631"/>
    <x v="31"/>
    <x v="12"/>
    <n v="11"/>
    <x v="0"/>
    <n v="65702"/>
    <n v="2500"/>
    <s v="Petrol"/>
    <x v="1263"/>
    <x v="0"/>
    <x v="342"/>
    <x v="0"/>
    <x v="4"/>
  </r>
  <r>
    <n v="1632"/>
    <x v="0"/>
    <x v="12"/>
    <n v="11"/>
    <x v="0"/>
    <n v="35044"/>
    <n v="2500"/>
    <s v="Petrol"/>
    <x v="1264"/>
    <x v="0"/>
    <x v="13"/>
    <x v="1"/>
    <x v="4"/>
  </r>
  <r>
    <n v="1633"/>
    <x v="34"/>
    <x v="15"/>
    <n v="18"/>
    <x v="0"/>
    <n v="248802"/>
    <n v="5700"/>
    <s v="Petrol"/>
    <x v="1265"/>
    <x v="0"/>
    <x v="243"/>
    <x v="0"/>
    <x v="4"/>
  </r>
  <r>
    <n v="1634"/>
    <x v="37"/>
    <x v="1"/>
    <n v="15"/>
    <x v="1"/>
    <n v="284391"/>
    <n v="3700"/>
    <s v="Petrol"/>
    <x v="1266"/>
    <x v="0"/>
    <x v="145"/>
    <x v="0"/>
    <x v="4"/>
  </r>
  <r>
    <n v="1635"/>
    <x v="2"/>
    <x v="9"/>
    <n v="17"/>
    <x v="0"/>
    <n v="104613"/>
    <n v="5000"/>
    <s v="Petrol"/>
    <x v="1239"/>
    <x v="0"/>
    <x v="2"/>
    <x v="0"/>
    <x v="4"/>
  </r>
  <r>
    <n v="1636"/>
    <x v="0"/>
    <x v="13"/>
    <n v="19"/>
    <x v="1"/>
    <n v="235467"/>
    <n v="2400"/>
    <s v="Petrol"/>
    <x v="1267"/>
    <x v="0"/>
    <x v="229"/>
    <x v="0"/>
    <x v="4"/>
  </r>
  <r>
    <n v="1637"/>
    <x v="35"/>
    <x v="5"/>
    <n v="14"/>
    <x v="1"/>
    <n v="231640"/>
    <n v="3800"/>
    <s v="Petrol"/>
    <x v="1268"/>
    <x v="0"/>
    <x v="343"/>
    <x v="0"/>
    <x v="4"/>
  </r>
  <r>
    <n v="1638"/>
    <x v="19"/>
    <x v="1"/>
    <n v="15"/>
    <x v="0"/>
    <n v="168262"/>
    <n v="3500"/>
    <s v="Petrol"/>
    <x v="1269"/>
    <x v="0"/>
    <x v="285"/>
    <x v="0"/>
    <x v="4"/>
  </r>
  <r>
    <n v="1639"/>
    <x v="0"/>
    <x v="0"/>
    <n v="16"/>
    <x v="0"/>
    <n v="88742"/>
    <n v="3500"/>
    <s v="Petrol"/>
    <x v="1270"/>
    <x v="0"/>
    <x v="234"/>
    <x v="0"/>
    <x v="4"/>
  </r>
  <r>
    <n v="1640"/>
    <x v="35"/>
    <x v="2"/>
    <n v="12"/>
    <x v="0"/>
    <n v="125110"/>
    <n v="1600"/>
    <s v="Petrol"/>
    <x v="1271"/>
    <x v="0"/>
    <x v="62"/>
    <x v="0"/>
    <x v="4"/>
  </r>
  <r>
    <n v="1641"/>
    <x v="15"/>
    <x v="2"/>
    <n v="12"/>
    <x v="0"/>
    <n v="273106"/>
    <n v="3000"/>
    <s v="Petrol"/>
    <x v="1272"/>
    <x v="0"/>
    <x v="190"/>
    <x v="0"/>
    <x v="4"/>
  </r>
  <r>
    <n v="1642"/>
    <x v="33"/>
    <x v="5"/>
    <n v="14"/>
    <x v="1"/>
    <n v="511741"/>
    <n v="3500"/>
    <s v="Petrol"/>
    <x v="1273"/>
    <x v="0"/>
    <x v="44"/>
    <x v="0"/>
    <x v="4"/>
  </r>
  <r>
    <n v="1643"/>
    <x v="0"/>
    <x v="0"/>
    <n v="16"/>
    <x v="1"/>
    <n v="100605"/>
    <n v="3500"/>
    <s v="Petrol"/>
    <x v="1274"/>
    <x v="0"/>
    <x v="269"/>
    <x v="0"/>
    <x v="4"/>
  </r>
  <r>
    <n v="1644"/>
    <x v="31"/>
    <x v="7"/>
    <n v="13"/>
    <x v="1"/>
    <n v="165454"/>
    <n v="2200"/>
    <s v="Petrol"/>
    <x v="1275"/>
    <x v="0"/>
    <x v="234"/>
    <x v="0"/>
    <x v="4"/>
  </r>
  <r>
    <n v="1645"/>
    <x v="37"/>
    <x v="1"/>
    <n v="15"/>
    <x v="0"/>
    <n v="263513"/>
    <n v="3700"/>
    <s v="Petrol"/>
    <x v="1276"/>
    <x v="0"/>
    <x v="240"/>
    <x v="0"/>
    <x v="4"/>
  </r>
  <r>
    <n v="1646"/>
    <x v="1"/>
    <x v="7"/>
    <n v="13"/>
    <x v="1"/>
    <n v="127721"/>
    <n v="3500"/>
    <s v="Petrol"/>
    <x v="1277"/>
    <x v="0"/>
    <x v="62"/>
    <x v="0"/>
    <x v="4"/>
  </r>
  <r>
    <n v="1647"/>
    <x v="37"/>
    <x v="0"/>
    <n v="16"/>
    <x v="0"/>
    <n v="160611"/>
    <n v="3500"/>
    <s v="Petrol"/>
    <x v="1278"/>
    <x v="0"/>
    <x v="87"/>
    <x v="0"/>
    <x v="4"/>
  </r>
  <r>
    <n v="1648"/>
    <x v="0"/>
    <x v="15"/>
    <n v="18"/>
    <x v="0"/>
    <n v="213683"/>
    <n v="2400"/>
    <s v="Petrol"/>
    <x v="1279"/>
    <x v="0"/>
    <x v="285"/>
    <x v="0"/>
    <x v="4"/>
  </r>
  <r>
    <n v="1649"/>
    <x v="1"/>
    <x v="9"/>
    <n v="17"/>
    <x v="0"/>
    <n v="79526"/>
    <n v="3300"/>
    <s v="Petrol"/>
    <x v="1178"/>
    <x v="0"/>
    <x v="231"/>
    <x v="0"/>
    <x v="4"/>
  </r>
  <r>
    <n v="1650"/>
    <x v="2"/>
    <x v="12"/>
    <n v="11"/>
    <x v="0"/>
    <n v="120467"/>
    <n v="3500"/>
    <s v="Petrol"/>
    <x v="1280"/>
    <x v="0"/>
    <x v="75"/>
    <x v="0"/>
    <x v="4"/>
  </r>
  <r>
    <n v="1651"/>
    <x v="0"/>
    <x v="12"/>
    <n v="11"/>
    <x v="0"/>
    <n v="180350"/>
    <n v="1800"/>
    <s v="Petrol"/>
    <x v="1281"/>
    <x v="0"/>
    <x v="247"/>
    <x v="0"/>
    <x v="4"/>
  </r>
  <r>
    <n v="1652"/>
    <x v="0"/>
    <x v="9"/>
    <n v="17"/>
    <x v="0"/>
    <n v="171890"/>
    <n v="3500"/>
    <s v="Petrol"/>
    <x v="1252"/>
    <x v="0"/>
    <x v="283"/>
    <x v="0"/>
    <x v="4"/>
  </r>
  <r>
    <n v="1653"/>
    <x v="35"/>
    <x v="9"/>
    <n v="17"/>
    <x v="0"/>
    <n v="90186"/>
    <n v="3500"/>
    <s v="Petrol"/>
    <x v="1282"/>
    <x v="0"/>
    <x v="83"/>
    <x v="0"/>
    <x v="4"/>
  </r>
  <r>
    <n v="1654"/>
    <x v="2"/>
    <x v="1"/>
    <n v="15"/>
    <x v="1"/>
    <n v="117859"/>
    <n v="3500"/>
    <s v="Petrol"/>
    <x v="1283"/>
    <x v="0"/>
    <x v="52"/>
    <x v="1"/>
    <x v="4"/>
  </r>
  <r>
    <n v="1655"/>
    <x v="0"/>
    <x v="19"/>
    <n v="20"/>
    <x v="0"/>
    <n v="112583"/>
    <n v="3000"/>
    <s v="Petrol"/>
    <x v="1071"/>
    <x v="0"/>
    <x v="231"/>
    <x v="0"/>
    <x v="4"/>
  </r>
  <r>
    <n v="1656"/>
    <x v="33"/>
    <x v="0"/>
    <n v="16"/>
    <x v="1"/>
    <n v="494286"/>
    <n v="1500"/>
    <s v="Petrol"/>
    <x v="1284"/>
    <x v="0"/>
    <x v="312"/>
    <x v="0"/>
    <x v="4"/>
  </r>
  <r>
    <n v="1657"/>
    <x v="7"/>
    <x v="13"/>
    <n v="19"/>
    <x v="0"/>
    <n v="231349"/>
    <n v="3500"/>
    <s v="Petrol"/>
    <x v="1245"/>
    <x v="0"/>
    <x v="340"/>
    <x v="0"/>
    <x v="4"/>
  </r>
  <r>
    <n v="1658"/>
    <x v="0"/>
    <x v="15"/>
    <n v="18"/>
    <x v="0"/>
    <n v="270932"/>
    <n v="3300"/>
    <s v="Petrol"/>
    <x v="1285"/>
    <x v="0"/>
    <x v="270"/>
    <x v="0"/>
    <x v="4"/>
  </r>
  <r>
    <n v="1659"/>
    <x v="0"/>
    <x v="5"/>
    <n v="14"/>
    <x v="0"/>
    <n v="102826"/>
    <n v="2400"/>
    <s v="Petrol"/>
    <x v="1247"/>
    <x v="0"/>
    <x v="240"/>
    <x v="0"/>
    <x v="4"/>
  </r>
  <r>
    <n v="1660"/>
    <x v="37"/>
    <x v="7"/>
    <n v="13"/>
    <x v="1"/>
    <n v="150378"/>
    <n v="2500"/>
    <s v="Petrol"/>
    <x v="1286"/>
    <x v="0"/>
    <x v="87"/>
    <x v="0"/>
    <x v="4"/>
  </r>
  <r>
    <n v="1661"/>
    <x v="0"/>
    <x v="7"/>
    <n v="13"/>
    <x v="1"/>
    <n v="60341"/>
    <n v="2500"/>
    <s v="Petrol"/>
    <x v="1287"/>
    <x v="0"/>
    <x v="4"/>
    <x v="1"/>
    <x v="4"/>
  </r>
  <r>
    <n v="1662"/>
    <x v="37"/>
    <x v="7"/>
    <n v="13"/>
    <x v="0"/>
    <n v="116506"/>
    <n v="3700"/>
    <s v="Petrol"/>
    <x v="1288"/>
    <x v="0"/>
    <x v="136"/>
    <x v="0"/>
    <x v="4"/>
  </r>
  <r>
    <n v="1663"/>
    <x v="35"/>
    <x v="2"/>
    <n v="12"/>
    <x v="0"/>
    <n v="73402"/>
    <n v="2400"/>
    <s v="Petrol"/>
    <x v="1289"/>
    <x v="0"/>
    <x v="157"/>
    <x v="0"/>
    <x v="4"/>
  </r>
  <r>
    <n v="1664"/>
    <x v="2"/>
    <x v="2"/>
    <n v="12"/>
    <x v="0"/>
    <n v="83432"/>
    <n v="2400"/>
    <s v="Petrol"/>
    <x v="1290"/>
    <x v="0"/>
    <x v="286"/>
    <x v="0"/>
    <x v="4"/>
  </r>
  <r>
    <n v="1665"/>
    <x v="35"/>
    <x v="2"/>
    <n v="12"/>
    <x v="0"/>
    <n v="73402"/>
    <n v="2400"/>
    <s v="Petrol"/>
    <x v="1289"/>
    <x v="0"/>
    <x v="157"/>
    <x v="0"/>
    <x v="4"/>
  </r>
  <r>
    <n v="1666"/>
    <x v="1"/>
    <x v="0"/>
    <n v="16"/>
    <x v="0"/>
    <n v="178350"/>
    <n v="3500"/>
    <s v="Petrol"/>
    <x v="1257"/>
    <x v="0"/>
    <x v="241"/>
    <x v="0"/>
    <x v="4"/>
  </r>
  <r>
    <n v="1667"/>
    <x v="0"/>
    <x v="5"/>
    <n v="14"/>
    <x v="0"/>
    <n v="186272"/>
    <n v="2400"/>
    <s v="Petrol"/>
    <x v="1291"/>
    <x v="0"/>
    <x v="190"/>
    <x v="0"/>
    <x v="4"/>
  </r>
  <r>
    <n v="1668"/>
    <x v="0"/>
    <x v="10"/>
    <n v="10"/>
    <x v="1"/>
    <n v="171738"/>
    <n v="1800"/>
    <s v="Petrol"/>
    <x v="1292"/>
    <x v="0"/>
    <x v="115"/>
    <x v="0"/>
    <x v="4"/>
  </r>
  <r>
    <n v="1669"/>
    <x v="0"/>
    <x v="0"/>
    <n v="16"/>
    <x v="0"/>
    <n v="273815"/>
    <n v="3500"/>
    <s v="Petrol"/>
    <x v="1225"/>
    <x v="0"/>
    <x v="231"/>
    <x v="0"/>
    <x v="4"/>
  </r>
  <r>
    <n v="1670"/>
    <x v="28"/>
    <x v="2"/>
    <n v="12"/>
    <x v="0"/>
    <n v="104500"/>
    <n v="2000"/>
    <s v="Petrol"/>
    <x v="1293"/>
    <x v="0"/>
    <x v="344"/>
    <x v="0"/>
    <x v="4"/>
  </r>
  <r>
    <n v="1671"/>
    <x v="1"/>
    <x v="2"/>
    <n v="12"/>
    <x v="0"/>
    <n v="109160"/>
    <n v="2000"/>
    <s v="Petrol"/>
    <x v="1244"/>
    <x v="0"/>
    <x v="339"/>
    <x v="0"/>
    <x v="4"/>
  </r>
  <r>
    <n v="1672"/>
    <x v="28"/>
    <x v="2"/>
    <n v="12"/>
    <x v="0"/>
    <n v="344"/>
    <n v="2000"/>
    <s v="Petrol"/>
    <x v="1294"/>
    <x v="0"/>
    <x v="162"/>
    <x v="2"/>
    <x v="4"/>
  </r>
  <r>
    <n v="1673"/>
    <x v="0"/>
    <x v="9"/>
    <n v="17"/>
    <x v="1"/>
    <n v="319745"/>
    <n v="3300"/>
    <s v="Petrol"/>
    <x v="1295"/>
    <x v="0"/>
    <x v="265"/>
    <x v="0"/>
    <x v="4"/>
  </r>
  <r>
    <n v="1674"/>
    <x v="7"/>
    <x v="15"/>
    <n v="18"/>
    <x v="0"/>
    <n v="309945"/>
    <n v="3500"/>
    <s v="Petrol"/>
    <x v="1296"/>
    <x v="0"/>
    <x v="345"/>
    <x v="0"/>
    <x v="4"/>
  </r>
  <r>
    <n v="1675"/>
    <x v="28"/>
    <x v="15"/>
    <n v="18"/>
    <x v="0"/>
    <n v="309945"/>
    <n v="3500"/>
    <s v="Petrol"/>
    <x v="1296"/>
    <x v="0"/>
    <x v="346"/>
    <x v="0"/>
    <x v="4"/>
  </r>
  <r>
    <n v="1676"/>
    <x v="1"/>
    <x v="0"/>
    <n v="16"/>
    <x v="0"/>
    <n v="171560"/>
    <n v="3500"/>
    <s v="Petrol"/>
    <x v="1259"/>
    <x v="0"/>
    <x v="243"/>
    <x v="0"/>
    <x v="4"/>
  </r>
  <r>
    <n v="1677"/>
    <x v="27"/>
    <x v="1"/>
    <n v="15"/>
    <x v="0"/>
    <n v="121104"/>
    <n v="5600"/>
    <s v="Petrol"/>
    <x v="1297"/>
    <x v="0"/>
    <x v="62"/>
    <x v="0"/>
    <x v="4"/>
  </r>
  <r>
    <n v="1678"/>
    <x v="0"/>
    <x v="12"/>
    <n v="11"/>
    <x v="1"/>
    <n v="105005"/>
    <n v="1800"/>
    <s v="Petrol"/>
    <x v="1298"/>
    <x v="0"/>
    <x v="149"/>
    <x v="0"/>
    <x v="4"/>
  </r>
  <r>
    <n v="1679"/>
    <x v="0"/>
    <x v="13"/>
    <n v="19"/>
    <x v="0"/>
    <n v="365526"/>
    <n v="2400"/>
    <s v="Petrol"/>
    <x v="1299"/>
    <x v="0"/>
    <x v="285"/>
    <x v="0"/>
    <x v="4"/>
  </r>
  <r>
    <n v="1680"/>
    <x v="35"/>
    <x v="1"/>
    <n v="15"/>
    <x v="1"/>
    <n v="143438"/>
    <n v="2000"/>
    <s v="Petrol"/>
    <x v="1300"/>
    <x v="0"/>
    <x v="74"/>
    <x v="0"/>
    <x v="4"/>
  </r>
  <r>
    <n v="1681"/>
    <x v="0"/>
    <x v="5"/>
    <n v="14"/>
    <x v="0"/>
    <n v="104556"/>
    <n v="1800"/>
    <s v="Petrol"/>
    <x v="1226"/>
    <x v="0"/>
    <x v="269"/>
    <x v="0"/>
    <x v="4"/>
  </r>
  <r>
    <n v="1682"/>
    <x v="15"/>
    <x v="1"/>
    <n v="15"/>
    <x v="1"/>
    <n v="468957"/>
    <n v="2200"/>
    <s v="Diesel"/>
    <x v="1210"/>
    <x v="1"/>
    <x v="62"/>
    <x v="0"/>
    <x v="4"/>
  </r>
  <r>
    <n v="1683"/>
    <x v="0"/>
    <x v="1"/>
    <n v="15"/>
    <x v="0"/>
    <n v="152660"/>
    <n v="3500"/>
    <s v="Petrol"/>
    <x v="1301"/>
    <x v="0"/>
    <x v="269"/>
    <x v="0"/>
    <x v="4"/>
  </r>
  <r>
    <n v="1684"/>
    <x v="15"/>
    <x v="5"/>
    <n v="14"/>
    <x v="0"/>
    <n v="103814"/>
    <n v="3500"/>
    <s v="Petrol"/>
    <x v="1302"/>
    <x v="0"/>
    <x v="231"/>
    <x v="0"/>
    <x v="4"/>
  </r>
  <r>
    <n v="1685"/>
    <x v="37"/>
    <x v="15"/>
    <n v="18"/>
    <x v="1"/>
    <n v="168057"/>
    <n v="2400"/>
    <s v="Petrol"/>
    <x v="1303"/>
    <x v="1"/>
    <x v="231"/>
    <x v="0"/>
    <x v="4"/>
  </r>
  <r>
    <n v="1686"/>
    <x v="35"/>
    <x v="15"/>
    <n v="18"/>
    <x v="1"/>
    <n v="90186"/>
    <n v="2400"/>
    <s v="Petrol"/>
    <x v="1282"/>
    <x v="0"/>
    <x v="83"/>
    <x v="0"/>
    <x v="4"/>
  </r>
  <r>
    <n v="1687"/>
    <x v="28"/>
    <x v="8"/>
    <n v="8"/>
    <x v="0"/>
    <n v="86603"/>
    <n v="1600"/>
    <s v="Petrol"/>
    <x v="1304"/>
    <x v="0"/>
    <x v="44"/>
    <x v="0"/>
    <x v="4"/>
  </r>
  <r>
    <n v="1688"/>
    <x v="0"/>
    <x v="15"/>
    <n v="18"/>
    <x v="1"/>
    <n v="303093"/>
    <n v="2000"/>
    <s v="Petrol"/>
    <x v="1305"/>
    <x v="0"/>
    <x v="243"/>
    <x v="0"/>
    <x v="4"/>
  </r>
  <r>
    <n v="1689"/>
    <x v="28"/>
    <x v="5"/>
    <n v="14"/>
    <x v="1"/>
    <n v="33022"/>
    <n v="3800"/>
    <s v="Petrol"/>
    <x v="1306"/>
    <x v="0"/>
    <x v="53"/>
    <x v="1"/>
    <x v="4"/>
  </r>
  <r>
    <n v="1690"/>
    <x v="1"/>
    <x v="5"/>
    <n v="14"/>
    <x v="1"/>
    <n v="222062"/>
    <n v="3800"/>
    <s v="Petrol"/>
    <x v="1307"/>
    <x v="0"/>
    <x v="6"/>
    <x v="0"/>
    <x v="4"/>
  </r>
  <r>
    <n v="1691"/>
    <x v="2"/>
    <x v="7"/>
    <n v="13"/>
    <x v="0"/>
    <n v="87147"/>
    <n v="3500"/>
    <s v="Petrol"/>
    <x v="1308"/>
    <x v="0"/>
    <x v="80"/>
    <x v="1"/>
    <x v="4"/>
  </r>
  <r>
    <n v="1692"/>
    <x v="1"/>
    <x v="7"/>
    <n v="13"/>
    <x v="0"/>
    <n v="111353"/>
    <n v="3500"/>
    <s v="Petrol"/>
    <x v="1309"/>
    <x v="0"/>
    <x v="45"/>
    <x v="0"/>
    <x v="4"/>
  </r>
  <r>
    <n v="1693"/>
    <x v="2"/>
    <x v="5"/>
    <n v="14"/>
    <x v="0"/>
    <n v="189850"/>
    <n v="3500"/>
    <s v="Petrol"/>
    <x v="1310"/>
    <x v="0"/>
    <x v="70"/>
    <x v="1"/>
    <x v="4"/>
  </r>
  <r>
    <n v="1694"/>
    <x v="0"/>
    <x v="16"/>
    <n v="21"/>
    <x v="1"/>
    <n v="281101"/>
    <n v="3500"/>
    <s v="Petrol"/>
    <x v="1311"/>
    <x v="0"/>
    <x v="243"/>
    <x v="0"/>
    <x v="4"/>
  </r>
  <r>
    <n v="1695"/>
    <x v="0"/>
    <x v="15"/>
    <n v="18"/>
    <x v="0"/>
    <n v="66653"/>
    <n v="2500"/>
    <s v="Petrol"/>
    <x v="1312"/>
    <x v="0"/>
    <x v="347"/>
    <x v="0"/>
    <x v="4"/>
  </r>
  <r>
    <n v="1696"/>
    <x v="37"/>
    <x v="7"/>
    <n v="13"/>
    <x v="1"/>
    <n v="236399"/>
    <n v="3700"/>
    <s v="Petrol"/>
    <x v="1250"/>
    <x v="0"/>
    <x v="83"/>
    <x v="0"/>
    <x v="4"/>
  </r>
  <r>
    <n v="1697"/>
    <x v="28"/>
    <x v="7"/>
    <n v="13"/>
    <x v="1"/>
    <n v="344"/>
    <n v="3700"/>
    <s v="Petrol"/>
    <x v="1294"/>
    <x v="0"/>
    <x v="162"/>
    <x v="2"/>
    <x v="4"/>
  </r>
  <r>
    <n v="1698"/>
    <x v="31"/>
    <x v="3"/>
    <n v="9"/>
    <x v="1"/>
    <n v="200051"/>
    <n v="1400"/>
    <s v="Petrol"/>
    <x v="1313"/>
    <x v="0"/>
    <x v="280"/>
    <x v="0"/>
    <x v="4"/>
  </r>
  <r>
    <n v="1699"/>
    <x v="0"/>
    <x v="2"/>
    <n v="12"/>
    <x v="0"/>
    <n v="69658"/>
    <n v="2400"/>
    <s v="Petrol"/>
    <x v="1314"/>
    <x v="0"/>
    <x v="72"/>
    <x v="0"/>
    <x v="4"/>
  </r>
  <r>
    <n v="1700"/>
    <x v="37"/>
    <x v="2"/>
    <n v="12"/>
    <x v="1"/>
    <n v="162660"/>
    <n v="3000"/>
    <s v="Petrol"/>
    <x v="1315"/>
    <x v="0"/>
    <x v="145"/>
    <x v="0"/>
    <x v="4"/>
  </r>
  <r>
    <n v="1701"/>
    <x v="0"/>
    <x v="5"/>
    <n v="14"/>
    <x v="0"/>
    <n v="145302"/>
    <n v="1800"/>
    <s v="Petrol"/>
    <x v="1316"/>
    <x v="0"/>
    <x v="270"/>
    <x v="0"/>
    <x v="4"/>
  </r>
  <r>
    <n v="1702"/>
    <x v="0"/>
    <x v="13"/>
    <n v="19"/>
    <x v="0"/>
    <n v="220918"/>
    <n v="2400"/>
    <s v="Petrol"/>
    <x v="1317"/>
    <x v="0"/>
    <x v="330"/>
    <x v="0"/>
    <x v="4"/>
  </r>
  <r>
    <n v="1703"/>
    <x v="22"/>
    <x v="10"/>
    <n v="10"/>
    <x v="1"/>
    <n v="159980"/>
    <n v="3600"/>
    <s v="Petrol"/>
    <x v="1208"/>
    <x v="0"/>
    <x v="53"/>
    <x v="1"/>
    <x v="4"/>
  </r>
  <r>
    <n v="1704"/>
    <x v="28"/>
    <x v="10"/>
    <n v="10"/>
    <x v="0"/>
    <n v="159980"/>
    <n v="1800"/>
    <s v="Petrol"/>
    <x v="1208"/>
    <x v="0"/>
    <x v="0"/>
    <x v="0"/>
    <x v="4"/>
  </r>
  <r>
    <n v="1705"/>
    <x v="0"/>
    <x v="2"/>
    <n v="12"/>
    <x v="1"/>
    <n v="63231"/>
    <n v="1800"/>
    <s v="Petrol"/>
    <x v="1318"/>
    <x v="0"/>
    <x v="102"/>
    <x v="0"/>
    <x v="4"/>
  </r>
  <r>
    <n v="1706"/>
    <x v="37"/>
    <x v="2"/>
    <n v="12"/>
    <x v="1"/>
    <n v="208901"/>
    <n v="2000"/>
    <s v="Petrol"/>
    <x v="1319"/>
    <x v="0"/>
    <x v="190"/>
    <x v="0"/>
    <x v="4"/>
  </r>
  <r>
    <n v="1707"/>
    <x v="27"/>
    <x v="1"/>
    <n v="15"/>
    <x v="0"/>
    <n v="121104"/>
    <n v="5600"/>
    <s v="Petrol"/>
    <x v="1297"/>
    <x v="0"/>
    <x v="62"/>
    <x v="0"/>
    <x v="4"/>
  </r>
  <r>
    <n v="1708"/>
    <x v="35"/>
    <x v="10"/>
    <n v="10"/>
    <x v="0"/>
    <n v="110516"/>
    <n v="2000"/>
    <s v="Petrol"/>
    <x v="1320"/>
    <x v="0"/>
    <x v="69"/>
    <x v="0"/>
    <x v="4"/>
  </r>
  <r>
    <n v="1709"/>
    <x v="28"/>
    <x v="5"/>
    <n v="14"/>
    <x v="1"/>
    <n v="33022"/>
    <n v="3800"/>
    <s v="Petrol"/>
    <x v="1306"/>
    <x v="0"/>
    <x v="53"/>
    <x v="1"/>
    <x v="4"/>
  </r>
  <r>
    <n v="1710"/>
    <x v="2"/>
    <x v="5"/>
    <n v="14"/>
    <x v="1"/>
    <n v="194340"/>
    <n v="3800"/>
    <s v="Petrol"/>
    <x v="1321"/>
    <x v="0"/>
    <x v="348"/>
    <x v="0"/>
    <x v="4"/>
  </r>
  <r>
    <n v="1711"/>
    <x v="0"/>
    <x v="11"/>
    <n v="23"/>
    <x v="0"/>
    <n v="322133"/>
    <n v="3000"/>
    <s v="Petrol"/>
    <x v="1322"/>
    <x v="0"/>
    <x v="347"/>
    <x v="0"/>
    <x v="4"/>
  </r>
  <r>
    <n v="1712"/>
    <x v="35"/>
    <x v="15"/>
    <n v="18"/>
    <x v="0"/>
    <n v="83514"/>
    <n v="3500"/>
    <s v="Petrol"/>
    <x v="1323"/>
    <x v="0"/>
    <x v="203"/>
    <x v="1"/>
    <x v="4"/>
  </r>
  <r>
    <n v="1713"/>
    <x v="19"/>
    <x v="15"/>
    <n v="18"/>
    <x v="0"/>
    <n v="126293"/>
    <n v="3500"/>
    <s v="Petrol"/>
    <x v="1324"/>
    <x v="0"/>
    <x v="349"/>
    <x v="0"/>
    <x v="4"/>
  </r>
  <r>
    <n v="1714"/>
    <x v="1"/>
    <x v="13"/>
    <n v="19"/>
    <x v="0"/>
    <n v="261065"/>
    <n v="3000"/>
    <s v="Petrol"/>
    <x v="1148"/>
    <x v="0"/>
    <x v="277"/>
    <x v="0"/>
    <x v="4"/>
  </r>
  <r>
    <n v="1715"/>
    <x v="0"/>
    <x v="7"/>
    <n v="13"/>
    <x v="0"/>
    <n v="148309"/>
    <n v="2400"/>
    <s v="Petrol"/>
    <x v="1325"/>
    <x v="0"/>
    <x v="86"/>
    <x v="0"/>
    <x v="4"/>
  </r>
  <r>
    <n v="1716"/>
    <x v="37"/>
    <x v="7"/>
    <n v="13"/>
    <x v="1"/>
    <n v="150378"/>
    <n v="2500"/>
    <s v="Petrol"/>
    <x v="1286"/>
    <x v="0"/>
    <x v="87"/>
    <x v="0"/>
    <x v="4"/>
  </r>
  <r>
    <n v="1717"/>
    <x v="0"/>
    <x v="1"/>
    <n v="15"/>
    <x v="0"/>
    <n v="287183"/>
    <n v="2400"/>
    <s v="Hybrid"/>
    <x v="1326"/>
    <x v="0"/>
    <x v="310"/>
    <x v="0"/>
    <x v="4"/>
  </r>
  <r>
    <n v="1718"/>
    <x v="0"/>
    <x v="1"/>
    <n v="15"/>
    <x v="0"/>
    <n v="35044"/>
    <n v="2400"/>
    <s v="Hybrid"/>
    <x v="1264"/>
    <x v="0"/>
    <x v="13"/>
    <x v="1"/>
    <x v="4"/>
  </r>
  <r>
    <n v="1719"/>
    <x v="28"/>
    <x v="10"/>
    <n v="10"/>
    <x v="0"/>
    <n v="35044"/>
    <n v="1800"/>
    <s v="Petrol"/>
    <x v="1264"/>
    <x v="0"/>
    <x v="0"/>
    <x v="0"/>
    <x v="4"/>
  </r>
  <r>
    <n v="1720"/>
    <x v="1"/>
    <x v="19"/>
    <n v="20"/>
    <x v="0"/>
    <n v="240470"/>
    <n v="3300"/>
    <s v="Petrol"/>
    <x v="1327"/>
    <x v="0"/>
    <x v="316"/>
    <x v="0"/>
    <x v="4"/>
  </r>
  <r>
    <n v="1721"/>
    <x v="0"/>
    <x v="0"/>
    <n v="16"/>
    <x v="0"/>
    <n v="188149"/>
    <n v="2400"/>
    <s v="Petrol"/>
    <x v="1328"/>
    <x v="0"/>
    <x v="190"/>
    <x v="0"/>
    <x v="4"/>
  </r>
  <r>
    <n v="1722"/>
    <x v="1"/>
    <x v="13"/>
    <n v="19"/>
    <x v="0"/>
    <n v="298934"/>
    <n v="3300"/>
    <s v="Petrol"/>
    <x v="1329"/>
    <x v="0"/>
    <x v="270"/>
    <x v="0"/>
    <x v="4"/>
  </r>
  <r>
    <n v="1723"/>
    <x v="1"/>
    <x v="17"/>
    <n v="22"/>
    <x v="0"/>
    <n v="120346"/>
    <n v="3300"/>
    <s v="Petrol"/>
    <x v="1330"/>
    <x v="0"/>
    <x v="260"/>
    <x v="0"/>
    <x v="4"/>
  </r>
  <r>
    <n v="1724"/>
    <x v="0"/>
    <x v="5"/>
    <n v="14"/>
    <x v="0"/>
    <n v="107036"/>
    <n v="35000"/>
    <s v="Petrol"/>
    <x v="1331"/>
    <x v="0"/>
    <x v="283"/>
    <x v="0"/>
    <x v="4"/>
  </r>
  <r>
    <n v="1725"/>
    <x v="35"/>
    <x v="8"/>
    <n v="8"/>
    <x v="0"/>
    <n v="96648"/>
    <n v="2000"/>
    <s v="Petrol"/>
    <x v="1332"/>
    <x v="0"/>
    <x v="107"/>
    <x v="1"/>
    <x v="4"/>
  </r>
  <r>
    <n v="1726"/>
    <x v="0"/>
    <x v="15"/>
    <n v="18"/>
    <x v="0"/>
    <n v="270932"/>
    <n v="3300"/>
    <s v="Petrol"/>
    <x v="1285"/>
    <x v="0"/>
    <x v="270"/>
    <x v="0"/>
    <x v="4"/>
  </r>
  <r>
    <n v="1727"/>
    <x v="0"/>
    <x v="9"/>
    <n v="17"/>
    <x v="0"/>
    <n v="303795"/>
    <n v="2400"/>
    <s v="Petrol"/>
    <x v="1333"/>
    <x v="0"/>
    <x v="243"/>
    <x v="0"/>
    <x v="4"/>
  </r>
  <r>
    <n v="1728"/>
    <x v="0"/>
    <x v="1"/>
    <n v="15"/>
    <x v="1"/>
    <n v="91982"/>
    <n v="3500"/>
    <s v="Petrol"/>
    <x v="1334"/>
    <x v="0"/>
    <x v="241"/>
    <x v="0"/>
    <x v="4"/>
  </r>
  <r>
    <n v="1729"/>
    <x v="0"/>
    <x v="0"/>
    <n v="16"/>
    <x v="0"/>
    <n v="97855"/>
    <n v="2400"/>
    <s v="Petrol"/>
    <x v="1335"/>
    <x v="0"/>
    <x v="304"/>
    <x v="0"/>
    <x v="4"/>
  </r>
  <r>
    <n v="1730"/>
    <x v="0"/>
    <x v="0"/>
    <n v="16"/>
    <x v="1"/>
    <n v="201452"/>
    <n v="1800"/>
    <s v="Petrol"/>
    <x v="1336"/>
    <x v="0"/>
    <x v="282"/>
    <x v="0"/>
    <x v="4"/>
  </r>
  <r>
    <n v="1731"/>
    <x v="33"/>
    <x v="8"/>
    <n v="8"/>
    <x v="1"/>
    <n v="147874"/>
    <n v="2400"/>
    <s v="Petrol"/>
    <x v="1337"/>
    <x v="0"/>
    <x v="100"/>
    <x v="1"/>
    <x v="4"/>
  </r>
  <r>
    <n v="1732"/>
    <x v="0"/>
    <x v="20"/>
    <n v="3"/>
    <x v="0"/>
    <n v="13668"/>
    <n v="3500"/>
    <s v="Petrol"/>
    <x v="1338"/>
    <x v="0"/>
    <x v="350"/>
    <x v="3"/>
    <x v="4"/>
  </r>
  <r>
    <n v="1733"/>
    <x v="33"/>
    <x v="2"/>
    <n v="12"/>
    <x v="1"/>
    <n v="3621"/>
    <n v="3500"/>
    <s v="Petrol"/>
    <x v="1339"/>
    <x v="0"/>
    <x v="71"/>
    <x v="1"/>
    <x v="4"/>
  </r>
  <r>
    <n v="1734"/>
    <x v="29"/>
    <x v="5"/>
    <n v="14"/>
    <x v="1"/>
    <n v="104913"/>
    <n v="2000"/>
    <s v="Petrol"/>
    <x v="1340"/>
    <x v="0"/>
    <x v="108"/>
    <x v="0"/>
    <x v="4"/>
  </r>
  <r>
    <n v="1735"/>
    <x v="0"/>
    <x v="5"/>
    <n v="14"/>
    <x v="1"/>
    <n v="148334"/>
    <n v="2000"/>
    <s v="Petrol"/>
    <x v="1341"/>
    <x v="0"/>
    <x v="200"/>
    <x v="1"/>
    <x v="4"/>
  </r>
  <r>
    <n v="1736"/>
    <x v="2"/>
    <x v="7"/>
    <n v="13"/>
    <x v="1"/>
    <n v="125289"/>
    <n v="33"/>
    <s v="Petrol"/>
    <x v="1342"/>
    <x v="0"/>
    <x v="323"/>
    <x v="1"/>
    <x v="4"/>
  </r>
  <r>
    <n v="1737"/>
    <x v="0"/>
    <x v="1"/>
    <n v="15"/>
    <x v="1"/>
    <n v="315910"/>
    <n v="1800"/>
    <s v="Petrol"/>
    <x v="1343"/>
    <x v="0"/>
    <x v="303"/>
    <x v="0"/>
    <x v="4"/>
  </r>
  <r>
    <n v="1738"/>
    <x v="2"/>
    <x v="9"/>
    <n v="17"/>
    <x v="0"/>
    <n v="96521"/>
    <n v="3500"/>
    <s v="Petrol"/>
    <x v="1344"/>
    <x v="0"/>
    <x v="2"/>
    <x v="0"/>
    <x v="4"/>
  </r>
  <r>
    <n v="1739"/>
    <x v="2"/>
    <x v="2"/>
    <n v="12"/>
    <x v="0"/>
    <n v="182116"/>
    <n v="3500"/>
    <s v="Petrol"/>
    <x v="1345"/>
    <x v="0"/>
    <x v="102"/>
    <x v="0"/>
    <x v="4"/>
  </r>
  <r>
    <n v="1740"/>
    <x v="0"/>
    <x v="0"/>
    <n v="16"/>
    <x v="1"/>
    <n v="312351"/>
    <n v="1800"/>
    <s v="Petrol"/>
    <x v="1346"/>
    <x v="0"/>
    <x v="351"/>
    <x v="0"/>
    <x v="4"/>
  </r>
  <r>
    <n v="1741"/>
    <x v="2"/>
    <x v="1"/>
    <n v="15"/>
    <x v="0"/>
    <n v="151790"/>
    <n v="3000"/>
    <s v="Petrol"/>
    <x v="1256"/>
    <x v="0"/>
    <x v="87"/>
    <x v="0"/>
    <x v="4"/>
  </r>
  <r>
    <n v="1742"/>
    <x v="7"/>
    <x v="13"/>
    <n v="19"/>
    <x v="0"/>
    <n v="163082"/>
    <n v="3500"/>
    <s v="Petrol"/>
    <x v="1258"/>
    <x v="0"/>
    <x v="335"/>
    <x v="0"/>
    <x v="4"/>
  </r>
  <r>
    <n v="1743"/>
    <x v="33"/>
    <x v="0"/>
    <n v="16"/>
    <x v="1"/>
    <n v="283271"/>
    <n v="3500"/>
    <s v="Petrol"/>
    <x v="1347"/>
    <x v="0"/>
    <x v="87"/>
    <x v="0"/>
    <x v="4"/>
  </r>
  <r>
    <n v="1744"/>
    <x v="37"/>
    <x v="0"/>
    <n v="16"/>
    <x v="1"/>
    <n v="114130"/>
    <n v="3500"/>
    <s v="Petrol"/>
    <x v="1348"/>
    <x v="0"/>
    <x v="352"/>
    <x v="0"/>
    <x v="4"/>
  </r>
  <r>
    <n v="1745"/>
    <x v="31"/>
    <x v="0"/>
    <n v="16"/>
    <x v="0"/>
    <n v="189761"/>
    <n v="2500"/>
    <s v="Petrol"/>
    <x v="1349"/>
    <x v="0"/>
    <x v="241"/>
    <x v="0"/>
    <x v="4"/>
  </r>
  <r>
    <n v="1746"/>
    <x v="0"/>
    <x v="15"/>
    <n v="18"/>
    <x v="1"/>
    <n v="105443"/>
    <n v="1800"/>
    <s v="Petrol"/>
    <x v="1350"/>
    <x v="0"/>
    <x v="353"/>
    <x v="0"/>
    <x v="4"/>
  </r>
  <r>
    <n v="1747"/>
    <x v="7"/>
    <x v="7"/>
    <n v="13"/>
    <x v="0"/>
    <n v="141652"/>
    <n v="3500"/>
    <s v="Petrol"/>
    <x v="1351"/>
    <x v="0"/>
    <x v="94"/>
    <x v="0"/>
    <x v="4"/>
  </r>
  <r>
    <n v="1748"/>
    <x v="23"/>
    <x v="13"/>
    <n v="19"/>
    <x v="0"/>
    <n v="159638"/>
    <n v="3000"/>
    <s v="Petrol"/>
    <x v="1352"/>
    <x v="0"/>
    <x v="285"/>
    <x v="0"/>
    <x v="4"/>
  </r>
  <r>
    <n v="1749"/>
    <x v="33"/>
    <x v="2"/>
    <n v="12"/>
    <x v="1"/>
    <n v="110508"/>
    <n v="3500"/>
    <s v="Petrol"/>
    <x v="1353"/>
    <x v="0"/>
    <x v="62"/>
    <x v="0"/>
    <x v="4"/>
  </r>
  <r>
    <n v="1750"/>
    <x v="0"/>
    <x v="15"/>
    <n v="18"/>
    <x v="0"/>
    <n v="66653"/>
    <n v="2500"/>
    <s v="Petrol"/>
    <x v="1312"/>
    <x v="0"/>
    <x v="347"/>
    <x v="0"/>
    <x v="4"/>
  </r>
  <r>
    <n v="1751"/>
    <x v="0"/>
    <x v="13"/>
    <n v="19"/>
    <x v="0"/>
    <n v="455708"/>
    <n v="2400"/>
    <s v="Petrol"/>
    <x v="1354"/>
    <x v="0"/>
    <x v="240"/>
    <x v="0"/>
    <x v="4"/>
  </r>
  <r>
    <n v="1752"/>
    <x v="39"/>
    <x v="13"/>
    <n v="19"/>
    <x v="0"/>
    <n v="181277"/>
    <n v="2400"/>
    <s v="Petrol"/>
    <x v="1355"/>
    <x v="0"/>
    <x v="354"/>
    <x v="0"/>
    <x v="4"/>
  </r>
  <r>
    <n v="1753"/>
    <x v="0"/>
    <x v="1"/>
    <n v="15"/>
    <x v="0"/>
    <n v="203523"/>
    <n v="1800"/>
    <s v="Petrol"/>
    <x v="1356"/>
    <x v="0"/>
    <x v="270"/>
    <x v="0"/>
    <x v="4"/>
  </r>
  <r>
    <n v="1754"/>
    <x v="31"/>
    <x v="1"/>
    <n v="15"/>
    <x v="0"/>
    <n v="225229"/>
    <n v="1800"/>
    <s v="Petrol"/>
    <x v="1357"/>
    <x v="0"/>
    <x v="355"/>
    <x v="0"/>
    <x v="4"/>
  </r>
  <r>
    <n v="1755"/>
    <x v="0"/>
    <x v="5"/>
    <n v="14"/>
    <x v="0"/>
    <n v="171431"/>
    <n v="1800"/>
    <s v="Petrol"/>
    <x v="1358"/>
    <x v="0"/>
    <x v="190"/>
    <x v="0"/>
    <x v="4"/>
  </r>
  <r>
    <n v="1756"/>
    <x v="0"/>
    <x v="9"/>
    <n v="17"/>
    <x v="1"/>
    <n v="261877"/>
    <n v="1800"/>
    <s v="Petrol"/>
    <x v="1359"/>
    <x v="0"/>
    <x v="0"/>
    <x v="0"/>
    <x v="4"/>
  </r>
  <r>
    <n v="1757"/>
    <x v="0"/>
    <x v="1"/>
    <n v="15"/>
    <x v="1"/>
    <n v="12500"/>
    <n v="3500"/>
    <s v="Petrol"/>
    <x v="1360"/>
    <x v="0"/>
    <x v="247"/>
    <x v="0"/>
    <x v="4"/>
  </r>
  <r>
    <n v="1758"/>
    <x v="0"/>
    <x v="16"/>
    <n v="21"/>
    <x v="0"/>
    <n v="107954"/>
    <n v="3000"/>
    <s v="Petrol"/>
    <x v="1361"/>
    <x v="0"/>
    <x v="285"/>
    <x v="0"/>
    <x v="4"/>
  </r>
  <r>
    <n v="1759"/>
    <x v="1"/>
    <x v="13"/>
    <n v="19"/>
    <x v="0"/>
    <n v="16767"/>
    <n v="3300"/>
    <s v="Petrol"/>
    <x v="1362"/>
    <x v="0"/>
    <x v="277"/>
    <x v="0"/>
    <x v="4"/>
  </r>
  <r>
    <n v="1760"/>
    <x v="0"/>
    <x v="13"/>
    <n v="19"/>
    <x v="1"/>
    <n v="235467"/>
    <n v="2400"/>
    <s v="Petrol"/>
    <x v="1267"/>
    <x v="0"/>
    <x v="229"/>
    <x v="0"/>
    <x v="4"/>
  </r>
  <r>
    <n v="1761"/>
    <x v="0"/>
    <x v="9"/>
    <n v="17"/>
    <x v="0"/>
    <n v="145601"/>
    <n v="3300"/>
    <s v="Petrol"/>
    <x v="1251"/>
    <x v="0"/>
    <x v="341"/>
    <x v="0"/>
    <x v="4"/>
  </r>
  <r>
    <n v="1762"/>
    <x v="0"/>
    <x v="5"/>
    <n v="14"/>
    <x v="0"/>
    <n v="107036"/>
    <n v="35000"/>
    <s v="Petrol"/>
    <x v="1331"/>
    <x v="0"/>
    <x v="283"/>
    <x v="0"/>
    <x v="4"/>
  </r>
  <r>
    <n v="1763"/>
    <x v="33"/>
    <x v="4"/>
    <n v="7"/>
    <x v="0"/>
    <n v="142904"/>
    <n v="3500"/>
    <s v="Petrol"/>
    <x v="1363"/>
    <x v="0"/>
    <x v="98"/>
    <x v="2"/>
    <x v="4"/>
  </r>
  <r>
    <n v="1764"/>
    <x v="1"/>
    <x v="1"/>
    <n v="15"/>
    <x v="0"/>
    <n v="112068"/>
    <n v="3500"/>
    <s v="Petrol"/>
    <x v="1364"/>
    <x v="0"/>
    <x v="243"/>
    <x v="0"/>
    <x v="4"/>
  </r>
  <r>
    <n v="1765"/>
    <x v="2"/>
    <x v="9"/>
    <n v="17"/>
    <x v="0"/>
    <n v="96521"/>
    <n v="3500"/>
    <s v="Petrol"/>
    <x v="1344"/>
    <x v="0"/>
    <x v="2"/>
    <x v="0"/>
    <x v="4"/>
  </r>
  <r>
    <n v="1766"/>
    <x v="1"/>
    <x v="17"/>
    <n v="22"/>
    <x v="0"/>
    <n v="120346"/>
    <n v="3500"/>
    <s v="Petrol"/>
    <x v="1330"/>
    <x v="0"/>
    <x v="260"/>
    <x v="0"/>
    <x v="4"/>
  </r>
  <r>
    <n v="1767"/>
    <x v="0"/>
    <x v="0"/>
    <n v="16"/>
    <x v="0"/>
    <n v="188149"/>
    <n v="2400"/>
    <s v="Petrol"/>
    <x v="1328"/>
    <x v="0"/>
    <x v="190"/>
    <x v="0"/>
    <x v="4"/>
  </r>
  <r>
    <n v="1768"/>
    <x v="4"/>
    <x v="7"/>
    <n v="13"/>
    <x v="0"/>
    <n v="269558"/>
    <n v="5000"/>
    <s v="Petrol"/>
    <x v="1365"/>
    <x v="0"/>
    <x v="277"/>
    <x v="0"/>
    <x v="4"/>
  </r>
  <r>
    <n v="1769"/>
    <x v="37"/>
    <x v="0"/>
    <n v="16"/>
    <x v="1"/>
    <n v="180255"/>
    <n v="2300"/>
    <s v="Petrol"/>
    <x v="1366"/>
    <x v="0"/>
    <x v="247"/>
    <x v="0"/>
    <x v="4"/>
  </r>
  <r>
    <n v="1770"/>
    <x v="2"/>
    <x v="0"/>
    <n v="16"/>
    <x v="1"/>
    <n v="29333"/>
    <n v="2300"/>
    <s v="Petrol"/>
    <x v="1367"/>
    <x v="0"/>
    <x v="34"/>
    <x v="1"/>
    <x v="4"/>
  </r>
  <r>
    <n v="1771"/>
    <x v="1"/>
    <x v="13"/>
    <n v="19"/>
    <x v="0"/>
    <n v="16767"/>
    <n v="3300"/>
    <s v="Petrol"/>
    <x v="1362"/>
    <x v="0"/>
    <x v="277"/>
    <x v="0"/>
    <x v="4"/>
  </r>
  <r>
    <n v="1772"/>
    <x v="0"/>
    <x v="9"/>
    <n v="17"/>
    <x v="1"/>
    <n v="261877"/>
    <n v="1800"/>
    <s v="Petrol"/>
    <x v="1359"/>
    <x v="0"/>
    <x v="0"/>
    <x v="0"/>
    <x v="4"/>
  </r>
  <r>
    <n v="1773"/>
    <x v="0"/>
    <x v="0"/>
    <n v="16"/>
    <x v="1"/>
    <n v="170049"/>
    <n v="1600"/>
    <s v="Petrol"/>
    <x v="1368"/>
    <x v="0"/>
    <x v="152"/>
    <x v="0"/>
    <x v="4"/>
  </r>
  <r>
    <n v="1774"/>
    <x v="2"/>
    <x v="12"/>
    <n v="11"/>
    <x v="0"/>
    <n v="164332"/>
    <n v="3500"/>
    <s v="Petrol"/>
    <x v="1369"/>
    <x v="0"/>
    <x v="71"/>
    <x v="1"/>
    <x v="4"/>
  </r>
  <r>
    <n v="1775"/>
    <x v="33"/>
    <x v="0"/>
    <n v="16"/>
    <x v="1"/>
    <n v="182702"/>
    <n v="3500"/>
    <s v="Petrol"/>
    <x v="1370"/>
    <x v="0"/>
    <x v="87"/>
    <x v="0"/>
    <x v="4"/>
  </r>
  <r>
    <n v="1776"/>
    <x v="15"/>
    <x v="10"/>
    <n v="10"/>
    <x v="1"/>
    <n v="126077"/>
    <n v="3500"/>
    <s v="Petrol"/>
    <x v="1371"/>
    <x v="0"/>
    <x v="243"/>
    <x v="0"/>
    <x v="4"/>
  </r>
  <r>
    <n v="1777"/>
    <x v="0"/>
    <x v="5"/>
    <n v="14"/>
    <x v="1"/>
    <n v="122265"/>
    <n v="2400"/>
    <s v="Petrol"/>
    <x v="1372"/>
    <x v="0"/>
    <x v="195"/>
    <x v="0"/>
    <x v="4"/>
  </r>
  <r>
    <n v="1778"/>
    <x v="31"/>
    <x v="3"/>
    <n v="9"/>
    <x v="1"/>
    <n v="200051"/>
    <n v="1400"/>
    <s v="Petrol"/>
    <x v="1313"/>
    <x v="0"/>
    <x v="280"/>
    <x v="0"/>
    <x v="4"/>
  </r>
  <r>
    <n v="1779"/>
    <x v="33"/>
    <x v="0"/>
    <n v="16"/>
    <x v="1"/>
    <n v="405706"/>
    <n v="3500"/>
    <s v="Petrol"/>
    <x v="1373"/>
    <x v="0"/>
    <x v="356"/>
    <x v="0"/>
    <x v="4"/>
  </r>
  <r>
    <n v="1780"/>
    <x v="0"/>
    <x v="5"/>
    <n v="14"/>
    <x v="0"/>
    <n v="147328"/>
    <n v="1800"/>
    <s v="Petrol"/>
    <x v="1374"/>
    <x v="0"/>
    <x v="280"/>
    <x v="0"/>
    <x v="4"/>
  </r>
  <r>
    <n v="1781"/>
    <x v="0"/>
    <x v="16"/>
    <n v="21"/>
    <x v="1"/>
    <n v="210885"/>
    <n v="2400"/>
    <s v="Petrol"/>
    <x v="1375"/>
    <x v="0"/>
    <x v="280"/>
    <x v="0"/>
    <x v="4"/>
  </r>
  <r>
    <n v="1782"/>
    <x v="33"/>
    <x v="4"/>
    <n v="7"/>
    <x v="0"/>
    <n v="142904"/>
    <n v="3500"/>
    <s v="Petrol"/>
    <x v="1363"/>
    <x v="0"/>
    <x v="98"/>
    <x v="2"/>
    <x v="4"/>
  </r>
  <r>
    <n v="1783"/>
    <x v="1"/>
    <x v="6"/>
    <n v="6"/>
    <x v="1"/>
    <n v="59838"/>
    <n v="4600"/>
    <s v="Petrol"/>
    <x v="1376"/>
    <x v="0"/>
    <x v="357"/>
    <x v="3"/>
    <x v="4"/>
  </r>
  <r>
    <n v="1784"/>
    <x v="0"/>
    <x v="1"/>
    <n v="15"/>
    <x v="0"/>
    <n v="68836"/>
    <n v="2400"/>
    <s v="Petrol"/>
    <x v="1377"/>
    <x v="0"/>
    <x v="270"/>
    <x v="0"/>
    <x v="4"/>
  </r>
  <r>
    <n v="1785"/>
    <x v="0"/>
    <x v="13"/>
    <n v="19"/>
    <x v="0"/>
    <n v="455708"/>
    <n v="2400"/>
    <s v="Petrol"/>
    <x v="1354"/>
    <x v="0"/>
    <x v="240"/>
    <x v="0"/>
    <x v="4"/>
  </r>
  <r>
    <n v="1786"/>
    <x v="33"/>
    <x v="2"/>
    <n v="12"/>
    <x v="1"/>
    <n v="3621"/>
    <n v="3500"/>
    <s v="Petrol"/>
    <x v="1339"/>
    <x v="0"/>
    <x v="71"/>
    <x v="1"/>
    <x v="4"/>
  </r>
  <r>
    <n v="1787"/>
    <x v="1"/>
    <x v="0"/>
    <n v="16"/>
    <x v="0"/>
    <n v="269670"/>
    <n v="3500"/>
    <s v="Petrol"/>
    <x v="1378"/>
    <x v="0"/>
    <x v="231"/>
    <x v="0"/>
    <x v="4"/>
  </r>
  <r>
    <n v="1788"/>
    <x v="19"/>
    <x v="16"/>
    <n v="21"/>
    <x v="0"/>
    <n v="286114"/>
    <n v="3500"/>
    <s v="Petrol"/>
    <x v="1379"/>
    <x v="0"/>
    <x v="358"/>
    <x v="0"/>
    <x v="4"/>
  </r>
  <r>
    <n v="1789"/>
    <x v="2"/>
    <x v="16"/>
    <n v="21"/>
    <x v="0"/>
    <n v="29333"/>
    <n v="3500"/>
    <s v="Petrol"/>
    <x v="1367"/>
    <x v="0"/>
    <x v="34"/>
    <x v="1"/>
    <x v="4"/>
  </r>
  <r>
    <n v="1790"/>
    <x v="40"/>
    <x v="16"/>
    <n v="21"/>
    <x v="0"/>
    <n v="11303"/>
    <n v="3500"/>
    <s v="Petrol"/>
    <x v="1380"/>
    <x v="0"/>
    <x v="4"/>
    <x v="1"/>
    <x v="4"/>
  </r>
  <r>
    <n v="1791"/>
    <x v="37"/>
    <x v="5"/>
    <n v="14"/>
    <x v="0"/>
    <n v="308351"/>
    <n v="3700"/>
    <s v="Petrol"/>
    <x v="1381"/>
    <x v="0"/>
    <x v="257"/>
    <x v="0"/>
    <x v="4"/>
  </r>
  <r>
    <n v="1792"/>
    <x v="33"/>
    <x v="5"/>
    <n v="14"/>
    <x v="0"/>
    <n v="289764"/>
    <n v="35000"/>
    <s v="Petrol"/>
    <x v="1382"/>
    <x v="0"/>
    <x v="132"/>
    <x v="0"/>
    <x v="4"/>
  </r>
  <r>
    <n v="1793"/>
    <x v="0"/>
    <x v="5"/>
    <n v="14"/>
    <x v="1"/>
    <n v="154195"/>
    <n v="3000"/>
    <s v="Petrol"/>
    <x v="1383"/>
    <x v="0"/>
    <x v="195"/>
    <x v="0"/>
    <x v="4"/>
  </r>
  <r>
    <n v="1794"/>
    <x v="33"/>
    <x v="7"/>
    <n v="13"/>
    <x v="0"/>
    <n v="113850"/>
    <n v="35000"/>
    <s v="Petrol"/>
    <x v="1384"/>
    <x v="0"/>
    <x v="359"/>
    <x v="0"/>
    <x v="4"/>
  </r>
  <r>
    <n v="1795"/>
    <x v="2"/>
    <x v="7"/>
    <n v="13"/>
    <x v="0"/>
    <n v="87147"/>
    <n v="3500"/>
    <s v="Petrol"/>
    <x v="1308"/>
    <x v="0"/>
    <x v="80"/>
    <x v="1"/>
    <x v="4"/>
  </r>
  <r>
    <n v="1796"/>
    <x v="0"/>
    <x v="0"/>
    <n v="16"/>
    <x v="1"/>
    <n v="201452"/>
    <n v="1800"/>
    <s v="Petrol"/>
    <x v="1336"/>
    <x v="0"/>
    <x v="282"/>
    <x v="0"/>
    <x v="4"/>
  </r>
  <r>
    <n v="1797"/>
    <x v="7"/>
    <x v="7"/>
    <n v="13"/>
    <x v="0"/>
    <n v="141652"/>
    <n v="3500"/>
    <s v="Petrol"/>
    <x v="1351"/>
    <x v="0"/>
    <x v="94"/>
    <x v="0"/>
    <x v="4"/>
  </r>
  <r>
    <n v="1798"/>
    <x v="0"/>
    <x v="0"/>
    <n v="16"/>
    <x v="0"/>
    <n v="152071"/>
    <n v="2400"/>
    <s v="Petrol"/>
    <x v="1385"/>
    <x v="0"/>
    <x v="231"/>
    <x v="0"/>
    <x v="4"/>
  </r>
  <r>
    <n v="1799"/>
    <x v="0"/>
    <x v="7"/>
    <n v="13"/>
    <x v="0"/>
    <n v="97244"/>
    <n v="3500"/>
    <s v="Petrol"/>
    <x v="1386"/>
    <x v="0"/>
    <x v="99"/>
    <x v="1"/>
    <x v="4"/>
  </r>
  <r>
    <n v="1800"/>
    <x v="15"/>
    <x v="7"/>
    <n v="13"/>
    <x v="0"/>
    <n v="285474"/>
    <n v="3500"/>
    <s v="Petrol"/>
    <x v="1387"/>
    <x v="0"/>
    <x v="349"/>
    <x v="0"/>
    <x v="4"/>
  </r>
  <r>
    <n v="1801"/>
    <x v="0"/>
    <x v="7"/>
    <n v="13"/>
    <x v="0"/>
    <n v="211216"/>
    <n v="1800"/>
    <s v="Petrol"/>
    <x v="1388"/>
    <x v="0"/>
    <x v="243"/>
    <x v="0"/>
    <x v="4"/>
  </r>
  <r>
    <n v="1802"/>
    <x v="1"/>
    <x v="1"/>
    <n v="15"/>
    <x v="0"/>
    <n v="120028"/>
    <n v="3500"/>
    <s v="Petrol"/>
    <x v="1389"/>
    <x v="0"/>
    <x v="65"/>
    <x v="0"/>
    <x v="4"/>
  </r>
  <r>
    <n v="1803"/>
    <x v="33"/>
    <x v="2"/>
    <n v="12"/>
    <x v="1"/>
    <n v="110508"/>
    <n v="3500"/>
    <s v="Petrol"/>
    <x v="1353"/>
    <x v="0"/>
    <x v="62"/>
    <x v="0"/>
    <x v="4"/>
  </r>
  <r>
    <n v="1804"/>
    <x v="33"/>
    <x v="8"/>
    <n v="8"/>
    <x v="1"/>
    <n v="147874"/>
    <n v="2400"/>
    <s v="Petrol"/>
    <x v="1337"/>
    <x v="0"/>
    <x v="100"/>
    <x v="1"/>
    <x v="4"/>
  </r>
  <r>
    <n v="1805"/>
    <x v="0"/>
    <x v="8"/>
    <n v="8"/>
    <x v="1"/>
    <n v="99883"/>
    <n v="2400"/>
    <s v="Petrol"/>
    <x v="1390"/>
    <x v="0"/>
    <x v="51"/>
    <x v="1"/>
    <x v="4"/>
  </r>
  <r>
    <n v="1806"/>
    <x v="31"/>
    <x v="8"/>
    <n v="8"/>
    <x v="1"/>
    <n v="157197"/>
    <n v="2400"/>
    <s v="Petrol"/>
    <x v="1391"/>
    <x v="1"/>
    <x v="360"/>
    <x v="0"/>
    <x v="4"/>
  </r>
  <r>
    <n v="1807"/>
    <x v="0"/>
    <x v="0"/>
    <n v="16"/>
    <x v="1"/>
    <n v="100605"/>
    <n v="3500"/>
    <s v="Petrol"/>
    <x v="1274"/>
    <x v="0"/>
    <x v="269"/>
    <x v="0"/>
    <x v="4"/>
  </r>
  <r>
    <n v="1808"/>
    <x v="37"/>
    <x v="0"/>
    <n v="16"/>
    <x v="1"/>
    <n v="114130"/>
    <n v="3500"/>
    <s v="Petrol"/>
    <x v="1348"/>
    <x v="0"/>
    <x v="352"/>
    <x v="0"/>
    <x v="4"/>
  </r>
  <r>
    <n v="1809"/>
    <x v="0"/>
    <x v="19"/>
    <n v="20"/>
    <x v="0"/>
    <n v="487050"/>
    <n v="2400"/>
    <s v="Petrol"/>
    <x v="1392"/>
    <x v="0"/>
    <x v="361"/>
    <x v="0"/>
    <x v="4"/>
  </r>
  <r>
    <n v="1810"/>
    <x v="0"/>
    <x v="19"/>
    <n v="20"/>
    <x v="0"/>
    <n v="165845"/>
    <n v="2400"/>
    <s v="Petrol"/>
    <x v="1393"/>
    <x v="0"/>
    <x v="349"/>
    <x v="0"/>
    <x v="4"/>
  </r>
  <r>
    <n v="1811"/>
    <x v="33"/>
    <x v="0"/>
    <n v="16"/>
    <x v="1"/>
    <n v="405706"/>
    <n v="3500"/>
    <s v="Petrol"/>
    <x v="1373"/>
    <x v="0"/>
    <x v="356"/>
    <x v="0"/>
    <x v="4"/>
  </r>
  <r>
    <n v="1812"/>
    <x v="0"/>
    <x v="1"/>
    <n v="15"/>
    <x v="0"/>
    <n v="459154"/>
    <n v="2400"/>
    <s v="Petrol"/>
    <x v="1394"/>
    <x v="0"/>
    <x v="362"/>
    <x v="0"/>
    <x v="4"/>
  </r>
  <r>
    <n v="1813"/>
    <x v="0"/>
    <x v="13"/>
    <n v="19"/>
    <x v="1"/>
    <n v="229604"/>
    <n v="3000"/>
    <s v="Petrol"/>
    <x v="1395"/>
    <x v="0"/>
    <x v="231"/>
    <x v="0"/>
    <x v="4"/>
  </r>
  <r>
    <n v="1814"/>
    <x v="0"/>
    <x v="0"/>
    <n v="16"/>
    <x v="1"/>
    <n v="97780"/>
    <n v="1800"/>
    <s v="Petrol"/>
    <x v="1396"/>
    <x v="0"/>
    <x v="132"/>
    <x v="0"/>
    <x v="4"/>
  </r>
  <r>
    <n v="1815"/>
    <x v="40"/>
    <x v="0"/>
    <n v="16"/>
    <x v="1"/>
    <n v="11303"/>
    <n v="1800"/>
    <s v="Petrol"/>
    <x v="1380"/>
    <x v="0"/>
    <x v="4"/>
    <x v="1"/>
    <x v="4"/>
  </r>
  <r>
    <n v="1816"/>
    <x v="27"/>
    <x v="3"/>
    <n v="9"/>
    <x v="0"/>
    <n v="78271"/>
    <n v="2500"/>
    <s v="Petrol"/>
    <x v="1397"/>
    <x v="0"/>
    <x v="87"/>
    <x v="0"/>
    <x v="4"/>
  </r>
  <r>
    <n v="1817"/>
    <x v="1"/>
    <x v="24"/>
    <n v="24"/>
    <x v="0"/>
    <n v="59302"/>
    <n v="3500"/>
    <s v="Petrol"/>
    <x v="1398"/>
    <x v="0"/>
    <x v="285"/>
    <x v="0"/>
    <x v="4"/>
  </r>
  <r>
    <n v="1818"/>
    <x v="0"/>
    <x v="15"/>
    <n v="18"/>
    <x v="1"/>
    <n v="158761"/>
    <n v="1800"/>
    <s v="Petrol"/>
    <x v="1399"/>
    <x v="0"/>
    <x v="282"/>
    <x v="0"/>
    <x v="4"/>
  </r>
  <r>
    <n v="1819"/>
    <x v="0"/>
    <x v="1"/>
    <n v="15"/>
    <x v="0"/>
    <n v="253998"/>
    <n v="2400"/>
    <s v="Petrol"/>
    <x v="1400"/>
    <x v="0"/>
    <x v="269"/>
    <x v="0"/>
    <x v="4"/>
  </r>
  <r>
    <n v="1820"/>
    <x v="33"/>
    <x v="10"/>
    <n v="10"/>
    <x v="1"/>
    <n v="135660"/>
    <n v="2400"/>
    <s v="Petrol"/>
    <x v="1401"/>
    <x v="0"/>
    <x v="113"/>
    <x v="1"/>
    <x v="4"/>
  </r>
  <r>
    <n v="1821"/>
    <x v="35"/>
    <x v="10"/>
    <n v="10"/>
    <x v="1"/>
    <n v="8949"/>
    <n v="2400"/>
    <s v="Petrol"/>
    <x v="1402"/>
    <x v="0"/>
    <x v="363"/>
    <x v="1"/>
    <x v="4"/>
  </r>
  <r>
    <n v="1822"/>
    <x v="0"/>
    <x v="15"/>
    <n v="18"/>
    <x v="1"/>
    <n v="299999"/>
    <n v="1800"/>
    <s v="Petrol"/>
    <x v="1403"/>
    <x v="0"/>
    <x v="2"/>
    <x v="0"/>
    <x v="4"/>
  </r>
  <r>
    <n v="1823"/>
    <x v="33"/>
    <x v="3"/>
    <n v="9"/>
    <x v="1"/>
    <n v="258099"/>
    <n v="2400"/>
    <s v="Petrol"/>
    <x v="1404"/>
    <x v="0"/>
    <x v="79"/>
    <x v="1"/>
    <x v="4"/>
  </r>
  <r>
    <n v="1824"/>
    <x v="0"/>
    <x v="5"/>
    <n v="14"/>
    <x v="0"/>
    <n v="146677"/>
    <n v="2400"/>
    <s v="Petrol"/>
    <x v="1405"/>
    <x v="0"/>
    <x v="280"/>
    <x v="0"/>
    <x v="4"/>
  </r>
  <r>
    <n v="1825"/>
    <x v="0"/>
    <x v="7"/>
    <n v="13"/>
    <x v="0"/>
    <n v="97673"/>
    <n v="2700"/>
    <s v="Petrol"/>
    <x v="1406"/>
    <x v="1"/>
    <x v="44"/>
    <x v="0"/>
    <x v="4"/>
  </r>
  <r>
    <n v="1826"/>
    <x v="37"/>
    <x v="2"/>
    <n v="12"/>
    <x v="1"/>
    <n v="208901"/>
    <n v="2000"/>
    <s v="Petrol"/>
    <x v="1319"/>
    <x v="0"/>
    <x v="190"/>
    <x v="0"/>
    <x v="4"/>
  </r>
  <r>
    <n v="1827"/>
    <x v="37"/>
    <x v="0"/>
    <n v="16"/>
    <x v="1"/>
    <n v="180255"/>
    <n v="2300"/>
    <s v="Petrol"/>
    <x v="1366"/>
    <x v="0"/>
    <x v="247"/>
    <x v="0"/>
    <x v="4"/>
  </r>
  <r>
    <n v="1828"/>
    <x v="0"/>
    <x v="7"/>
    <n v="13"/>
    <x v="0"/>
    <n v="211216"/>
    <n v="1800"/>
    <s v="Petrol"/>
    <x v="1388"/>
    <x v="0"/>
    <x v="243"/>
    <x v="0"/>
    <x v="4"/>
  </r>
  <r>
    <n v="1829"/>
    <x v="19"/>
    <x v="16"/>
    <n v="21"/>
    <x v="0"/>
    <n v="286114"/>
    <n v="3500"/>
    <s v="Petrol"/>
    <x v="1379"/>
    <x v="0"/>
    <x v="358"/>
    <x v="0"/>
    <x v="4"/>
  </r>
  <r>
    <n v="1830"/>
    <x v="0"/>
    <x v="13"/>
    <n v="19"/>
    <x v="1"/>
    <n v="229604"/>
    <n v="3000"/>
    <s v="Petrol"/>
    <x v="1395"/>
    <x v="0"/>
    <x v="231"/>
    <x v="0"/>
    <x v="4"/>
  </r>
  <r>
    <n v="1831"/>
    <x v="33"/>
    <x v="0"/>
    <n v="16"/>
    <x v="1"/>
    <n v="125000"/>
    <n v="3500"/>
    <s v="Petrol"/>
    <x v="1407"/>
    <x v="0"/>
    <x v="208"/>
    <x v="0"/>
    <x v="4"/>
  </r>
  <r>
    <n v="1832"/>
    <x v="28"/>
    <x v="5"/>
    <n v="14"/>
    <x v="0"/>
    <n v="368168"/>
    <n v="3300"/>
    <s v="Petrol"/>
    <x v="1408"/>
    <x v="0"/>
    <x v="269"/>
    <x v="0"/>
    <x v="4"/>
  </r>
  <r>
    <n v="1833"/>
    <x v="33"/>
    <x v="0"/>
    <n v="16"/>
    <x v="1"/>
    <n v="270810"/>
    <n v="3500"/>
    <s v="Petrol"/>
    <x v="1409"/>
    <x v="0"/>
    <x v="26"/>
    <x v="0"/>
    <x v="4"/>
  </r>
  <r>
    <n v="1834"/>
    <x v="0"/>
    <x v="0"/>
    <n v="16"/>
    <x v="0"/>
    <n v="152071"/>
    <n v="2400"/>
    <s v="Petrol"/>
    <x v="1385"/>
    <x v="0"/>
    <x v="231"/>
    <x v="0"/>
    <x v="4"/>
  </r>
  <r>
    <n v="1835"/>
    <x v="28"/>
    <x v="3"/>
    <n v="9"/>
    <x v="1"/>
    <n v="120005"/>
    <n v="3300"/>
    <s v="Petrol"/>
    <x v="1410"/>
    <x v="0"/>
    <x v="66"/>
    <x v="1"/>
    <x v="4"/>
  </r>
  <r>
    <n v="1836"/>
    <x v="39"/>
    <x v="3"/>
    <n v="9"/>
    <x v="0"/>
    <n v="241710"/>
    <n v="2400"/>
    <s v="Petrol"/>
    <x v="1411"/>
    <x v="1"/>
    <x v="87"/>
    <x v="0"/>
    <x v="4"/>
  </r>
  <r>
    <n v="1837"/>
    <x v="0"/>
    <x v="19"/>
    <n v="20"/>
    <x v="0"/>
    <n v="195566"/>
    <n v="2400"/>
    <s v="Petrol"/>
    <x v="1412"/>
    <x v="0"/>
    <x v="361"/>
    <x v="0"/>
    <x v="4"/>
  </r>
  <r>
    <n v="1838"/>
    <x v="0"/>
    <x v="9"/>
    <n v="17"/>
    <x v="0"/>
    <n v="351866"/>
    <n v="1600"/>
    <s v="Petrol"/>
    <x v="1413"/>
    <x v="0"/>
    <x v="289"/>
    <x v="0"/>
    <x v="4"/>
  </r>
  <r>
    <n v="1839"/>
    <x v="28"/>
    <x v="12"/>
    <n v="11"/>
    <x v="0"/>
    <n v="78686"/>
    <n v="2400"/>
    <s v="Petrol"/>
    <x v="1414"/>
    <x v="0"/>
    <x v="243"/>
    <x v="0"/>
    <x v="4"/>
  </r>
  <r>
    <n v="1840"/>
    <x v="33"/>
    <x v="9"/>
    <n v="17"/>
    <x v="1"/>
    <n v="316207"/>
    <n v="3500"/>
    <s v="Petrol"/>
    <x v="1415"/>
    <x v="0"/>
    <x v="81"/>
    <x v="0"/>
    <x v="4"/>
  </r>
  <r>
    <n v="1841"/>
    <x v="0"/>
    <x v="9"/>
    <n v="17"/>
    <x v="0"/>
    <n v="252040"/>
    <n v="4000"/>
    <s v="Petrol"/>
    <x v="1416"/>
    <x v="0"/>
    <x v="54"/>
    <x v="0"/>
    <x v="4"/>
  </r>
  <r>
    <n v="1842"/>
    <x v="15"/>
    <x v="24"/>
    <n v="24"/>
    <x v="0"/>
    <n v="182759"/>
    <n v="4600"/>
    <s v="Petrol"/>
    <x v="1417"/>
    <x v="0"/>
    <x v="231"/>
    <x v="0"/>
    <x v="4"/>
  </r>
  <r>
    <n v="1843"/>
    <x v="39"/>
    <x v="24"/>
    <n v="24"/>
    <x v="0"/>
    <n v="337469"/>
    <n v="4600"/>
    <s v="Petrol"/>
    <x v="1418"/>
    <x v="1"/>
    <x v="238"/>
    <x v="0"/>
    <x v="4"/>
  </r>
  <r>
    <n v="1844"/>
    <x v="27"/>
    <x v="10"/>
    <n v="10"/>
    <x v="1"/>
    <n v="42618"/>
    <n v="3500"/>
    <s v="Petrol"/>
    <x v="1419"/>
    <x v="0"/>
    <x v="74"/>
    <x v="0"/>
    <x v="4"/>
  </r>
  <r>
    <n v="1845"/>
    <x v="33"/>
    <x v="6"/>
    <n v="6"/>
    <x v="1"/>
    <n v="161271"/>
    <n v="20000"/>
    <s v="Petrol"/>
    <x v="1420"/>
    <x v="0"/>
    <x v="53"/>
    <x v="1"/>
    <x v="4"/>
  </r>
  <r>
    <n v="1846"/>
    <x v="0"/>
    <x v="10"/>
    <n v="10"/>
    <x v="0"/>
    <n v="228107"/>
    <n v="1800"/>
    <s v="Petrol"/>
    <x v="1421"/>
    <x v="0"/>
    <x v="241"/>
    <x v="0"/>
    <x v="4"/>
  </r>
  <r>
    <n v="1847"/>
    <x v="0"/>
    <x v="15"/>
    <n v="18"/>
    <x v="1"/>
    <n v="202570"/>
    <n v="1800"/>
    <s v="Petrol"/>
    <x v="1422"/>
    <x v="0"/>
    <x v="277"/>
    <x v="0"/>
    <x v="4"/>
  </r>
  <r>
    <n v="1848"/>
    <x v="31"/>
    <x v="5"/>
    <n v="14"/>
    <x v="0"/>
    <n v="177319"/>
    <n v="2400"/>
    <s v="Petrol"/>
    <x v="1423"/>
    <x v="0"/>
    <x v="285"/>
    <x v="0"/>
    <x v="4"/>
  </r>
  <r>
    <n v="1849"/>
    <x v="35"/>
    <x v="3"/>
    <n v="9"/>
    <x v="0"/>
    <n v="116180"/>
    <n v="1800"/>
    <s v="Petrol"/>
    <x v="1424"/>
    <x v="1"/>
    <x v="62"/>
    <x v="0"/>
    <x v="4"/>
  </r>
  <r>
    <n v="1850"/>
    <x v="35"/>
    <x v="3"/>
    <n v="9"/>
    <x v="0"/>
    <n v="137624"/>
    <n v="1800"/>
    <s v="Petrol"/>
    <x v="1425"/>
    <x v="0"/>
    <x v="249"/>
    <x v="0"/>
    <x v="4"/>
  </r>
  <r>
    <n v="1851"/>
    <x v="28"/>
    <x v="3"/>
    <n v="9"/>
    <x v="0"/>
    <n v="88643"/>
    <n v="1800"/>
    <s v="Petrol"/>
    <x v="1426"/>
    <x v="0"/>
    <x v="236"/>
    <x v="0"/>
    <x v="4"/>
  </r>
  <r>
    <n v="1852"/>
    <x v="0"/>
    <x v="19"/>
    <n v="20"/>
    <x v="0"/>
    <n v="240839"/>
    <n v="3000"/>
    <s v="Petrol"/>
    <x v="1427"/>
    <x v="0"/>
    <x v="285"/>
    <x v="0"/>
    <x v="4"/>
  </r>
  <r>
    <n v="1853"/>
    <x v="28"/>
    <x v="3"/>
    <n v="9"/>
    <x v="0"/>
    <n v="73822"/>
    <n v="1800"/>
    <s v="Petrol"/>
    <x v="1428"/>
    <x v="0"/>
    <x v="243"/>
    <x v="0"/>
    <x v="4"/>
  </r>
  <r>
    <n v="1854"/>
    <x v="15"/>
    <x v="24"/>
    <n v="24"/>
    <x v="0"/>
    <n v="182759"/>
    <n v="4600"/>
    <s v="Petrol"/>
    <x v="1417"/>
    <x v="0"/>
    <x v="231"/>
    <x v="0"/>
    <x v="4"/>
  </r>
  <r>
    <n v="1855"/>
    <x v="0"/>
    <x v="0"/>
    <n v="16"/>
    <x v="0"/>
    <n v="339113"/>
    <n v="3500"/>
    <s v="Petrol"/>
    <x v="1429"/>
    <x v="0"/>
    <x v="289"/>
    <x v="0"/>
    <x v="4"/>
  </r>
  <r>
    <n v="1856"/>
    <x v="0"/>
    <x v="19"/>
    <n v="20"/>
    <x v="0"/>
    <n v="249141"/>
    <n v="2400"/>
    <s v="Petrol"/>
    <x v="1430"/>
    <x v="0"/>
    <x v="330"/>
    <x v="0"/>
    <x v="4"/>
  </r>
  <r>
    <n v="1857"/>
    <x v="33"/>
    <x v="3"/>
    <n v="9"/>
    <x v="1"/>
    <n v="258099"/>
    <n v="2400"/>
    <s v="Petrol"/>
    <x v="1404"/>
    <x v="0"/>
    <x v="79"/>
    <x v="1"/>
    <x v="4"/>
  </r>
  <r>
    <n v="1858"/>
    <x v="19"/>
    <x v="11"/>
    <n v="23"/>
    <x v="0"/>
    <n v="324259"/>
    <n v="3000"/>
    <s v="Petrol"/>
    <x v="1431"/>
    <x v="0"/>
    <x v="285"/>
    <x v="0"/>
    <x v="4"/>
  </r>
  <r>
    <n v="1859"/>
    <x v="29"/>
    <x v="19"/>
    <n v="20"/>
    <x v="0"/>
    <n v="142523"/>
    <n v="1800"/>
    <s v="Petrol"/>
    <x v="1432"/>
    <x v="0"/>
    <x v="316"/>
    <x v="0"/>
    <x v="4"/>
  </r>
  <r>
    <n v="1860"/>
    <x v="27"/>
    <x v="15"/>
    <n v="18"/>
    <x v="1"/>
    <n v="98697"/>
    <n v="56000"/>
    <s v="Petrol"/>
    <x v="1433"/>
    <x v="0"/>
    <x v="62"/>
    <x v="0"/>
    <x v="4"/>
  </r>
  <r>
    <n v="1861"/>
    <x v="0"/>
    <x v="15"/>
    <n v="18"/>
    <x v="1"/>
    <n v="51593"/>
    <n v="56000"/>
    <s v="Petrol"/>
    <x v="1434"/>
    <x v="0"/>
    <x v="4"/>
    <x v="1"/>
    <x v="4"/>
  </r>
  <r>
    <n v="1862"/>
    <x v="39"/>
    <x v="15"/>
    <n v="18"/>
    <x v="1"/>
    <n v="337469"/>
    <n v="56000"/>
    <s v="Petrol"/>
    <x v="1418"/>
    <x v="1"/>
    <x v="238"/>
    <x v="0"/>
    <x v="4"/>
  </r>
  <r>
    <n v="1863"/>
    <x v="1"/>
    <x v="13"/>
    <n v="19"/>
    <x v="0"/>
    <n v="268444"/>
    <n v="3000"/>
    <s v="Petrol"/>
    <x v="1435"/>
    <x v="0"/>
    <x v="234"/>
    <x v="0"/>
    <x v="4"/>
  </r>
  <r>
    <n v="1864"/>
    <x v="0"/>
    <x v="16"/>
    <n v="21"/>
    <x v="0"/>
    <n v="104944"/>
    <n v="3000"/>
    <s v="Petrol"/>
    <x v="1436"/>
    <x v="0"/>
    <x v="260"/>
    <x v="0"/>
    <x v="4"/>
  </r>
  <r>
    <n v="1865"/>
    <x v="2"/>
    <x v="4"/>
    <n v="7"/>
    <x v="0"/>
    <n v="27120"/>
    <n v="2000"/>
    <s v="Petrol"/>
    <x v="1437"/>
    <x v="0"/>
    <x v="107"/>
    <x v="1"/>
    <x v="4"/>
  </r>
  <r>
    <n v="1866"/>
    <x v="35"/>
    <x v="10"/>
    <n v="10"/>
    <x v="0"/>
    <n v="139488"/>
    <n v="2000"/>
    <s v="Petrol"/>
    <x v="1438"/>
    <x v="0"/>
    <x v="231"/>
    <x v="0"/>
    <x v="4"/>
  </r>
  <r>
    <n v="1867"/>
    <x v="28"/>
    <x v="2"/>
    <n v="12"/>
    <x v="0"/>
    <n v="224612"/>
    <n v="2400"/>
    <s v="Petrol"/>
    <x v="1439"/>
    <x v="0"/>
    <x v="243"/>
    <x v="0"/>
    <x v="4"/>
  </r>
  <r>
    <n v="1868"/>
    <x v="0"/>
    <x v="5"/>
    <n v="14"/>
    <x v="0"/>
    <n v="167474"/>
    <n v="2400"/>
    <s v="Petrol"/>
    <x v="1440"/>
    <x v="0"/>
    <x v="270"/>
    <x v="0"/>
    <x v="4"/>
  </r>
  <r>
    <n v="1869"/>
    <x v="0"/>
    <x v="13"/>
    <n v="19"/>
    <x v="0"/>
    <n v="135526"/>
    <n v="2400"/>
    <s v="Petrol"/>
    <x v="1441"/>
    <x v="0"/>
    <x v="224"/>
    <x v="0"/>
    <x v="4"/>
  </r>
  <r>
    <n v="1870"/>
    <x v="27"/>
    <x v="12"/>
    <n v="11"/>
    <x v="1"/>
    <n v="163526"/>
    <n v="3500"/>
    <s v="Petrol"/>
    <x v="1442"/>
    <x v="0"/>
    <x v="117"/>
    <x v="1"/>
    <x v="4"/>
  </r>
  <r>
    <n v="1871"/>
    <x v="0"/>
    <x v="7"/>
    <n v="13"/>
    <x v="0"/>
    <n v="1134383"/>
    <n v="3500"/>
    <s v="Petrol"/>
    <x v="1443"/>
    <x v="0"/>
    <x v="190"/>
    <x v="0"/>
    <x v="4"/>
  </r>
  <r>
    <n v="1872"/>
    <x v="0"/>
    <x v="13"/>
    <n v="19"/>
    <x v="0"/>
    <n v="274604"/>
    <n v="3000"/>
    <s v="Petrol"/>
    <x v="1444"/>
    <x v="0"/>
    <x v="330"/>
    <x v="0"/>
    <x v="4"/>
  </r>
  <r>
    <n v="1873"/>
    <x v="0"/>
    <x v="0"/>
    <n v="16"/>
    <x v="1"/>
    <n v="124417"/>
    <n v="1800"/>
    <s v="Petrol"/>
    <x v="1445"/>
    <x v="0"/>
    <x v="247"/>
    <x v="0"/>
    <x v="4"/>
  </r>
  <r>
    <n v="1874"/>
    <x v="35"/>
    <x v="2"/>
    <n v="12"/>
    <x v="0"/>
    <n v="128051"/>
    <n v="3500"/>
    <s v="Petrol"/>
    <x v="1446"/>
    <x v="0"/>
    <x v="62"/>
    <x v="0"/>
    <x v="4"/>
  </r>
  <r>
    <n v="1875"/>
    <x v="0"/>
    <x v="3"/>
    <n v="9"/>
    <x v="0"/>
    <n v="51400"/>
    <n v="3500"/>
    <s v="Petrol"/>
    <x v="1447"/>
    <x v="0"/>
    <x v="99"/>
    <x v="1"/>
    <x v="4"/>
  </r>
  <r>
    <n v="1876"/>
    <x v="27"/>
    <x v="10"/>
    <n v="10"/>
    <x v="0"/>
    <n v="51400"/>
    <n v="22"/>
    <s v="Petrol"/>
    <x v="1447"/>
    <x v="1"/>
    <x v="243"/>
    <x v="0"/>
    <x v="4"/>
  </r>
  <r>
    <n v="1877"/>
    <x v="0"/>
    <x v="5"/>
    <n v="14"/>
    <x v="0"/>
    <n v="165863"/>
    <n v="1800"/>
    <s v="Petrol"/>
    <x v="1448"/>
    <x v="0"/>
    <x v="0"/>
    <x v="0"/>
    <x v="4"/>
  </r>
  <r>
    <n v="1878"/>
    <x v="0"/>
    <x v="19"/>
    <n v="20"/>
    <x v="0"/>
    <n v="487050"/>
    <n v="2400"/>
    <s v="Petrol"/>
    <x v="1392"/>
    <x v="0"/>
    <x v="361"/>
    <x v="0"/>
    <x v="4"/>
  </r>
  <r>
    <n v="1879"/>
    <x v="1"/>
    <x v="1"/>
    <n v="15"/>
    <x v="1"/>
    <n v="198621"/>
    <n v="3500"/>
    <s v="Petrol"/>
    <x v="1449"/>
    <x v="0"/>
    <x v="71"/>
    <x v="1"/>
    <x v="4"/>
  </r>
  <r>
    <n v="1880"/>
    <x v="31"/>
    <x v="1"/>
    <n v="15"/>
    <x v="1"/>
    <n v="157197"/>
    <n v="3500"/>
    <s v="Petrol"/>
    <x v="1391"/>
    <x v="1"/>
    <x v="360"/>
    <x v="0"/>
    <x v="4"/>
  </r>
  <r>
    <n v="1881"/>
    <x v="0"/>
    <x v="0"/>
    <n v="16"/>
    <x v="0"/>
    <n v="145058"/>
    <n v="2400"/>
    <s v="Petrol"/>
    <x v="1450"/>
    <x v="0"/>
    <x v="304"/>
    <x v="0"/>
    <x v="4"/>
  </r>
  <r>
    <n v="1882"/>
    <x v="0"/>
    <x v="19"/>
    <n v="20"/>
    <x v="0"/>
    <n v="271092"/>
    <n v="2400"/>
    <s v="Petrol"/>
    <x v="1451"/>
    <x v="0"/>
    <x v="364"/>
    <x v="0"/>
    <x v="4"/>
  </r>
  <r>
    <n v="1883"/>
    <x v="33"/>
    <x v="12"/>
    <n v="11"/>
    <x v="0"/>
    <n v="39002"/>
    <n v="3500"/>
    <s v="Petrol"/>
    <x v="1452"/>
    <x v="0"/>
    <x v="2"/>
    <x v="0"/>
    <x v="4"/>
  </r>
  <r>
    <n v="1884"/>
    <x v="27"/>
    <x v="7"/>
    <n v="13"/>
    <x v="1"/>
    <n v="353097"/>
    <n v="2500"/>
    <s v="Petrol"/>
    <x v="1453"/>
    <x v="0"/>
    <x v="136"/>
    <x v="0"/>
    <x v="4"/>
  </r>
  <r>
    <n v="1885"/>
    <x v="19"/>
    <x v="7"/>
    <n v="13"/>
    <x v="1"/>
    <n v="212718"/>
    <n v="2500"/>
    <s v="Petrol"/>
    <x v="1454"/>
    <x v="0"/>
    <x v="360"/>
    <x v="0"/>
    <x v="4"/>
  </r>
  <r>
    <n v="1886"/>
    <x v="0"/>
    <x v="16"/>
    <n v="21"/>
    <x v="0"/>
    <n v="107954"/>
    <n v="3000"/>
    <s v="Petrol"/>
    <x v="1361"/>
    <x v="0"/>
    <x v="285"/>
    <x v="0"/>
    <x v="4"/>
  </r>
  <r>
    <n v="1887"/>
    <x v="37"/>
    <x v="5"/>
    <n v="14"/>
    <x v="0"/>
    <n v="308351"/>
    <n v="3700"/>
    <s v="Petrol"/>
    <x v="1381"/>
    <x v="0"/>
    <x v="257"/>
    <x v="0"/>
    <x v="4"/>
  </r>
  <r>
    <n v="1888"/>
    <x v="1"/>
    <x v="24"/>
    <n v="24"/>
    <x v="0"/>
    <n v="53312"/>
    <n v="3000"/>
    <s v="Petrol"/>
    <x v="1455"/>
    <x v="0"/>
    <x v="285"/>
    <x v="0"/>
    <x v="4"/>
  </r>
  <r>
    <n v="1889"/>
    <x v="0"/>
    <x v="19"/>
    <n v="20"/>
    <x v="0"/>
    <n v="249141"/>
    <n v="2400"/>
    <s v="Petrol"/>
    <x v="1430"/>
    <x v="0"/>
    <x v="330"/>
    <x v="0"/>
    <x v="4"/>
  </r>
  <r>
    <n v="1890"/>
    <x v="27"/>
    <x v="7"/>
    <n v="13"/>
    <x v="0"/>
    <n v="83077"/>
    <n v="4500"/>
    <s v="Petrol"/>
    <x v="1456"/>
    <x v="1"/>
    <x v="107"/>
    <x v="1"/>
    <x v="4"/>
  </r>
  <r>
    <n v="1891"/>
    <x v="33"/>
    <x v="15"/>
    <n v="18"/>
    <x v="0"/>
    <n v="24726"/>
    <n v="2400"/>
    <s v="Petrol"/>
    <x v="1457"/>
    <x v="0"/>
    <x v="335"/>
    <x v="0"/>
    <x v="4"/>
  </r>
  <r>
    <n v="1892"/>
    <x v="1"/>
    <x v="16"/>
    <n v="21"/>
    <x v="0"/>
    <n v="317078"/>
    <n v="3300"/>
    <s v="Petrol"/>
    <x v="1458"/>
    <x v="0"/>
    <x v="289"/>
    <x v="0"/>
    <x v="4"/>
  </r>
  <r>
    <n v="1893"/>
    <x v="0"/>
    <x v="1"/>
    <n v="15"/>
    <x v="1"/>
    <n v="152808"/>
    <n v="2000"/>
    <s v="Petrol"/>
    <x v="1459"/>
    <x v="0"/>
    <x v="86"/>
    <x v="0"/>
    <x v="4"/>
  </r>
  <r>
    <n v="1894"/>
    <x v="29"/>
    <x v="19"/>
    <n v="20"/>
    <x v="0"/>
    <n v="142523"/>
    <n v="1800"/>
    <s v="Petrol"/>
    <x v="1432"/>
    <x v="0"/>
    <x v="316"/>
    <x v="0"/>
    <x v="4"/>
  </r>
  <r>
    <n v="1895"/>
    <x v="0"/>
    <x v="13"/>
    <n v="19"/>
    <x v="0"/>
    <n v="274604"/>
    <n v="3000"/>
    <s v="Petrol"/>
    <x v="1444"/>
    <x v="0"/>
    <x v="330"/>
    <x v="0"/>
    <x v="4"/>
  </r>
  <r>
    <n v="1896"/>
    <x v="33"/>
    <x v="12"/>
    <n v="11"/>
    <x v="1"/>
    <n v="79396"/>
    <n v="2400"/>
    <s v="Petrol"/>
    <x v="1460"/>
    <x v="0"/>
    <x v="113"/>
    <x v="1"/>
    <x v="4"/>
  </r>
  <r>
    <n v="1897"/>
    <x v="0"/>
    <x v="12"/>
    <n v="11"/>
    <x v="1"/>
    <n v="51593"/>
    <n v="2400"/>
    <s v="Petrol"/>
    <x v="1434"/>
    <x v="0"/>
    <x v="4"/>
    <x v="1"/>
    <x v="4"/>
  </r>
  <r>
    <n v="1898"/>
    <x v="1"/>
    <x v="11"/>
    <n v="23"/>
    <x v="1"/>
    <n v="213792"/>
    <n v="3000"/>
    <s v="Petrol"/>
    <x v="1461"/>
    <x v="0"/>
    <x v="280"/>
    <x v="0"/>
    <x v="4"/>
  </r>
  <r>
    <n v="1899"/>
    <x v="27"/>
    <x v="1"/>
    <n v="15"/>
    <x v="1"/>
    <n v="125945"/>
    <n v="3500"/>
    <s v="Petrol"/>
    <x v="1462"/>
    <x v="0"/>
    <x v="0"/>
    <x v="0"/>
    <x v="4"/>
  </r>
  <r>
    <n v="1900"/>
    <x v="1"/>
    <x v="0"/>
    <n v="16"/>
    <x v="0"/>
    <n v="269670"/>
    <n v="3500"/>
    <s v="Petrol"/>
    <x v="1378"/>
    <x v="0"/>
    <x v="231"/>
    <x v="0"/>
    <x v="4"/>
  </r>
  <r>
    <n v="1901"/>
    <x v="33"/>
    <x v="0"/>
    <n v="16"/>
    <x v="0"/>
    <n v="105710"/>
    <n v="3500"/>
    <s v="Petrol"/>
    <x v="1463"/>
    <x v="0"/>
    <x v="19"/>
    <x v="1"/>
    <x v="4"/>
  </r>
  <r>
    <n v="1902"/>
    <x v="0"/>
    <x v="9"/>
    <n v="17"/>
    <x v="0"/>
    <n v="284652"/>
    <n v="3300"/>
    <s v="Petrol"/>
    <x v="1464"/>
    <x v="0"/>
    <x v="243"/>
    <x v="0"/>
    <x v="4"/>
  </r>
  <r>
    <n v="1903"/>
    <x v="27"/>
    <x v="5"/>
    <n v="14"/>
    <x v="1"/>
    <n v="257648"/>
    <n v="2500"/>
    <s v="Petrol"/>
    <x v="1465"/>
    <x v="3"/>
    <x v="87"/>
    <x v="0"/>
    <x v="4"/>
  </r>
  <r>
    <n v="1904"/>
    <x v="0"/>
    <x v="2"/>
    <n v="12"/>
    <x v="0"/>
    <n v="197020"/>
    <n v="1800"/>
    <s v="Petrol"/>
    <x v="1466"/>
    <x v="0"/>
    <x v="108"/>
    <x v="0"/>
    <x v="4"/>
  </r>
  <r>
    <n v="1905"/>
    <x v="1"/>
    <x v="11"/>
    <n v="23"/>
    <x v="0"/>
    <n v="485206"/>
    <n v="3000"/>
    <s v="Petrol"/>
    <x v="1467"/>
    <x v="0"/>
    <x v="233"/>
    <x v="0"/>
    <x v="4"/>
  </r>
  <r>
    <n v="1906"/>
    <x v="0"/>
    <x v="5"/>
    <n v="14"/>
    <x v="0"/>
    <n v="248427"/>
    <n v="2400"/>
    <s v="Petrol"/>
    <x v="1468"/>
    <x v="0"/>
    <x v="270"/>
    <x v="0"/>
    <x v="4"/>
  </r>
  <r>
    <n v="1907"/>
    <x v="27"/>
    <x v="5"/>
    <n v="14"/>
    <x v="0"/>
    <n v="163439"/>
    <n v="2400"/>
    <s v="Petrol"/>
    <x v="1469"/>
    <x v="0"/>
    <x v="365"/>
    <x v="1"/>
    <x v="4"/>
  </r>
  <r>
    <n v="1908"/>
    <x v="0"/>
    <x v="0"/>
    <n v="16"/>
    <x v="1"/>
    <n v="170049"/>
    <n v="1600"/>
    <s v="Petrol"/>
    <x v="1368"/>
    <x v="0"/>
    <x v="152"/>
    <x v="0"/>
    <x v="4"/>
  </r>
  <r>
    <n v="1909"/>
    <x v="27"/>
    <x v="2"/>
    <n v="12"/>
    <x v="1"/>
    <n v="335021"/>
    <n v="2500"/>
    <s v="Petrol"/>
    <x v="1470"/>
    <x v="3"/>
    <x v="102"/>
    <x v="0"/>
    <x v="4"/>
  </r>
  <r>
    <n v="1910"/>
    <x v="33"/>
    <x v="12"/>
    <n v="11"/>
    <x v="1"/>
    <n v="79396"/>
    <n v="2400"/>
    <s v="Petrol"/>
    <x v="1460"/>
    <x v="0"/>
    <x v="113"/>
    <x v="1"/>
    <x v="4"/>
  </r>
  <r>
    <n v="1911"/>
    <x v="15"/>
    <x v="16"/>
    <n v="21"/>
    <x v="0"/>
    <n v="253810"/>
    <n v="4000"/>
    <s v="Petrol"/>
    <x v="1471"/>
    <x v="0"/>
    <x v="366"/>
    <x v="0"/>
    <x v="4"/>
  </r>
  <r>
    <n v="1912"/>
    <x v="33"/>
    <x v="8"/>
    <n v="8"/>
    <x v="1"/>
    <n v="83310"/>
    <n v="2400"/>
    <s v="Petrol"/>
    <x v="1472"/>
    <x v="3"/>
    <x v="107"/>
    <x v="1"/>
    <x v="4"/>
  </r>
  <r>
    <n v="1913"/>
    <x v="33"/>
    <x v="8"/>
    <n v="8"/>
    <x v="1"/>
    <n v="61346"/>
    <n v="2400"/>
    <s v="Petrol"/>
    <x v="1473"/>
    <x v="0"/>
    <x v="19"/>
    <x v="1"/>
    <x v="4"/>
  </r>
  <r>
    <n v="1914"/>
    <x v="1"/>
    <x v="10"/>
    <n v="10"/>
    <x v="0"/>
    <n v="82065"/>
    <n v="3500"/>
    <s v="Petrol"/>
    <x v="1474"/>
    <x v="0"/>
    <x v="112"/>
    <x v="1"/>
    <x v="4"/>
  </r>
  <r>
    <n v="1915"/>
    <x v="0"/>
    <x v="5"/>
    <n v="14"/>
    <x v="0"/>
    <n v="165863"/>
    <n v="1800"/>
    <s v="Petrol"/>
    <x v="1448"/>
    <x v="0"/>
    <x v="0"/>
    <x v="0"/>
    <x v="4"/>
  </r>
  <r>
    <n v="1916"/>
    <x v="27"/>
    <x v="13"/>
    <n v="19"/>
    <x v="0"/>
    <n v="328883"/>
    <n v="5600"/>
    <s v="Petrol"/>
    <x v="1475"/>
    <x v="0"/>
    <x v="233"/>
    <x v="0"/>
    <x v="4"/>
  </r>
  <r>
    <n v="1917"/>
    <x v="0"/>
    <x v="9"/>
    <n v="17"/>
    <x v="0"/>
    <n v="284652"/>
    <n v="3300"/>
    <s v="Petrol"/>
    <x v="1464"/>
    <x v="0"/>
    <x v="243"/>
    <x v="0"/>
    <x v="4"/>
  </r>
  <r>
    <n v="1918"/>
    <x v="0"/>
    <x v="13"/>
    <n v="19"/>
    <x v="0"/>
    <n v="402783"/>
    <n v="2400"/>
    <s v="Petrol"/>
    <x v="1476"/>
    <x v="0"/>
    <x v="231"/>
    <x v="0"/>
    <x v="4"/>
  </r>
  <r>
    <n v="1919"/>
    <x v="33"/>
    <x v="4"/>
    <n v="7"/>
    <x v="1"/>
    <n v="69381"/>
    <n v="2400"/>
    <s v="Petrol"/>
    <x v="1477"/>
    <x v="3"/>
    <x v="53"/>
    <x v="1"/>
    <x v="4"/>
  </r>
  <r>
    <n v="1920"/>
    <x v="28"/>
    <x v="4"/>
    <n v="7"/>
    <x v="1"/>
    <n v="88643"/>
    <n v="2400"/>
    <s v="Petrol"/>
    <x v="1426"/>
    <x v="0"/>
    <x v="236"/>
    <x v="0"/>
    <x v="4"/>
  </r>
  <r>
    <n v="1921"/>
    <x v="0"/>
    <x v="12"/>
    <n v="11"/>
    <x v="1"/>
    <n v="77459"/>
    <n v="2400"/>
    <s v="Petrol"/>
    <x v="1478"/>
    <x v="0"/>
    <x v="117"/>
    <x v="1"/>
    <x v="4"/>
  </r>
  <r>
    <n v="1922"/>
    <x v="0"/>
    <x v="3"/>
    <n v="9"/>
    <x v="0"/>
    <n v="179056"/>
    <n v="1800"/>
    <s v="Petrol"/>
    <x v="1479"/>
    <x v="1"/>
    <x v="132"/>
    <x v="0"/>
    <x v="4"/>
  </r>
  <r>
    <n v="1923"/>
    <x v="0"/>
    <x v="12"/>
    <n v="11"/>
    <x v="0"/>
    <n v="107663"/>
    <n v="2500"/>
    <s v="Petrol"/>
    <x v="1480"/>
    <x v="0"/>
    <x v="195"/>
    <x v="0"/>
    <x v="4"/>
  </r>
  <r>
    <n v="1924"/>
    <x v="35"/>
    <x v="13"/>
    <n v="19"/>
    <x v="0"/>
    <n v="149509"/>
    <n v="3500"/>
    <s v="Petrol"/>
    <x v="1481"/>
    <x v="0"/>
    <x v="366"/>
    <x v="0"/>
    <x v="4"/>
  </r>
  <r>
    <n v="1925"/>
    <x v="37"/>
    <x v="13"/>
    <n v="19"/>
    <x v="0"/>
    <n v="248669"/>
    <n v="3500"/>
    <s v="Petrol"/>
    <x v="1482"/>
    <x v="0"/>
    <x v="21"/>
    <x v="0"/>
    <x v="4"/>
  </r>
  <r>
    <n v="1926"/>
    <x v="15"/>
    <x v="7"/>
    <n v="13"/>
    <x v="0"/>
    <n v="288554"/>
    <n v="3500"/>
    <s v="Petrol"/>
    <x v="1483"/>
    <x v="0"/>
    <x v="94"/>
    <x v="0"/>
    <x v="4"/>
  </r>
  <r>
    <n v="1927"/>
    <x v="0"/>
    <x v="3"/>
    <n v="9"/>
    <x v="0"/>
    <n v="170008"/>
    <n v="1800"/>
    <s v="Petrol"/>
    <x v="1484"/>
    <x v="0"/>
    <x v="75"/>
    <x v="0"/>
    <x v="4"/>
  </r>
  <r>
    <n v="1928"/>
    <x v="0"/>
    <x v="10"/>
    <n v="10"/>
    <x v="1"/>
    <n v="73632"/>
    <n v="1800"/>
    <s v="Petrol"/>
    <x v="1485"/>
    <x v="0"/>
    <x v="44"/>
    <x v="0"/>
    <x v="4"/>
  </r>
  <r>
    <n v="1929"/>
    <x v="0"/>
    <x v="7"/>
    <n v="13"/>
    <x v="0"/>
    <n v="189224"/>
    <n v="1800"/>
    <s v="Petrol"/>
    <x v="1486"/>
    <x v="0"/>
    <x v="243"/>
    <x v="0"/>
    <x v="4"/>
  </r>
  <r>
    <n v="1930"/>
    <x v="28"/>
    <x v="10"/>
    <n v="10"/>
    <x v="0"/>
    <n v="51115"/>
    <n v="1800"/>
    <s v="Petrol"/>
    <x v="1487"/>
    <x v="0"/>
    <x v="291"/>
    <x v="0"/>
    <x v="4"/>
  </r>
  <r>
    <n v="1931"/>
    <x v="0"/>
    <x v="0"/>
    <n v="16"/>
    <x v="0"/>
    <n v="360654"/>
    <n v="3500"/>
    <s v="Petrol"/>
    <x v="1488"/>
    <x v="0"/>
    <x v="270"/>
    <x v="0"/>
    <x v="4"/>
  </r>
  <r>
    <n v="1932"/>
    <x v="27"/>
    <x v="11"/>
    <n v="23"/>
    <x v="0"/>
    <n v="2694068"/>
    <n v="2700"/>
    <s v="Diesel"/>
    <x v="1489"/>
    <x v="0"/>
    <x v="316"/>
    <x v="0"/>
    <x v="4"/>
  </r>
  <r>
    <n v="1933"/>
    <x v="27"/>
    <x v="10"/>
    <n v="10"/>
    <x v="1"/>
    <n v="184398"/>
    <n v="2500"/>
    <s v="Petrol"/>
    <x v="1490"/>
    <x v="0"/>
    <x v="243"/>
    <x v="0"/>
    <x v="4"/>
  </r>
  <r>
    <n v="1934"/>
    <x v="0"/>
    <x v="13"/>
    <n v="19"/>
    <x v="0"/>
    <n v="219385"/>
    <n v="2400"/>
    <s v="Petrol"/>
    <x v="1491"/>
    <x v="0"/>
    <x v="285"/>
    <x v="0"/>
    <x v="4"/>
  </r>
  <r>
    <n v="1935"/>
    <x v="27"/>
    <x v="3"/>
    <n v="9"/>
    <x v="0"/>
    <n v="55684"/>
    <n v="3500"/>
    <s v="Petrol"/>
    <x v="1492"/>
    <x v="0"/>
    <x v="52"/>
    <x v="1"/>
    <x v="4"/>
  </r>
  <r>
    <n v="1936"/>
    <x v="33"/>
    <x v="0"/>
    <n v="16"/>
    <x v="1"/>
    <n v="199827"/>
    <n v="3500"/>
    <s v="Petrol"/>
    <x v="1493"/>
    <x v="0"/>
    <x v="243"/>
    <x v="0"/>
    <x v="4"/>
  </r>
  <r>
    <n v="1937"/>
    <x v="35"/>
    <x v="0"/>
    <n v="16"/>
    <x v="1"/>
    <n v="97287"/>
    <n v="3500"/>
    <s v="Petrol"/>
    <x v="1494"/>
    <x v="0"/>
    <x v="40"/>
    <x v="0"/>
    <x v="4"/>
  </r>
  <r>
    <n v="1938"/>
    <x v="27"/>
    <x v="0"/>
    <n v="16"/>
    <x v="1"/>
    <n v="97287"/>
    <n v="3500"/>
    <s v="Petrol"/>
    <x v="1494"/>
    <x v="0"/>
    <x v="367"/>
    <x v="3"/>
    <x v="4"/>
  </r>
  <r>
    <n v="1939"/>
    <x v="27"/>
    <x v="10"/>
    <n v="10"/>
    <x v="1"/>
    <n v="247024"/>
    <n v="2500"/>
    <s v="Petrol"/>
    <x v="1495"/>
    <x v="0"/>
    <x v="85"/>
    <x v="0"/>
    <x v="4"/>
  </r>
  <r>
    <n v="1940"/>
    <x v="37"/>
    <x v="0"/>
    <n v="16"/>
    <x v="0"/>
    <n v="190830"/>
    <n v="2300"/>
    <s v="Petrol"/>
    <x v="1496"/>
    <x v="0"/>
    <x v="152"/>
    <x v="0"/>
    <x v="4"/>
  </r>
  <r>
    <n v="1941"/>
    <x v="35"/>
    <x v="10"/>
    <n v="10"/>
    <x v="1"/>
    <n v="134409"/>
    <n v="2400"/>
    <s v="Petrol"/>
    <x v="1497"/>
    <x v="0"/>
    <x v="122"/>
    <x v="1"/>
    <x v="4"/>
  </r>
  <r>
    <n v="1942"/>
    <x v="0"/>
    <x v="0"/>
    <n v="16"/>
    <x v="1"/>
    <n v="248511"/>
    <n v="1800"/>
    <s v="Petrol"/>
    <x v="1498"/>
    <x v="0"/>
    <x v="247"/>
    <x v="0"/>
    <x v="4"/>
  </r>
  <r>
    <n v="1943"/>
    <x v="27"/>
    <x v="8"/>
    <n v="8"/>
    <x v="0"/>
    <n v="50278"/>
    <n v="3500"/>
    <s v="Petrol"/>
    <x v="1499"/>
    <x v="0"/>
    <x v="143"/>
    <x v="1"/>
    <x v="4"/>
  </r>
  <r>
    <n v="1944"/>
    <x v="28"/>
    <x v="3"/>
    <n v="9"/>
    <x v="0"/>
    <n v="73822"/>
    <n v="1800"/>
    <s v="Petrol"/>
    <x v="1428"/>
    <x v="0"/>
    <x v="243"/>
    <x v="0"/>
    <x v="4"/>
  </r>
  <r>
    <n v="1945"/>
    <x v="27"/>
    <x v="3"/>
    <n v="9"/>
    <x v="0"/>
    <n v="163439"/>
    <n v="1800"/>
    <s v="Petrol"/>
    <x v="1469"/>
    <x v="0"/>
    <x v="365"/>
    <x v="1"/>
    <x v="4"/>
  </r>
  <r>
    <n v="1946"/>
    <x v="0"/>
    <x v="0"/>
    <n v="16"/>
    <x v="0"/>
    <n v="150685"/>
    <n v="2400"/>
    <s v="Petrol"/>
    <x v="1500"/>
    <x v="0"/>
    <x v="304"/>
    <x v="0"/>
    <x v="4"/>
  </r>
  <r>
    <n v="1947"/>
    <x v="0"/>
    <x v="5"/>
    <n v="14"/>
    <x v="0"/>
    <n v="105332"/>
    <n v="2400"/>
    <s v="Petrol"/>
    <x v="1501"/>
    <x v="0"/>
    <x v="229"/>
    <x v="0"/>
    <x v="4"/>
  </r>
  <r>
    <n v="1948"/>
    <x v="0"/>
    <x v="0"/>
    <n v="16"/>
    <x v="0"/>
    <n v="330626"/>
    <n v="3000"/>
    <s v="Petrol"/>
    <x v="1502"/>
    <x v="0"/>
    <x v="312"/>
    <x v="0"/>
    <x v="4"/>
  </r>
  <r>
    <n v="1949"/>
    <x v="27"/>
    <x v="5"/>
    <n v="14"/>
    <x v="1"/>
    <n v="380428"/>
    <n v="2500"/>
    <s v="Petrol"/>
    <x v="1503"/>
    <x v="0"/>
    <x v="136"/>
    <x v="0"/>
    <x v="4"/>
  </r>
  <r>
    <n v="1950"/>
    <x v="0"/>
    <x v="9"/>
    <n v="17"/>
    <x v="1"/>
    <n v="328057"/>
    <n v="3500"/>
    <s v="Petrol"/>
    <x v="1504"/>
    <x v="0"/>
    <x v="231"/>
    <x v="0"/>
    <x v="4"/>
  </r>
  <r>
    <n v="1951"/>
    <x v="27"/>
    <x v="9"/>
    <n v="17"/>
    <x v="1"/>
    <n v="328057"/>
    <n v="3500"/>
    <s v="Petrol"/>
    <x v="1504"/>
    <x v="0"/>
    <x v="367"/>
    <x v="3"/>
    <x v="4"/>
  </r>
  <r>
    <n v="1952"/>
    <x v="15"/>
    <x v="10"/>
    <n v="10"/>
    <x v="0"/>
    <n v="188352"/>
    <n v="3500"/>
    <s v="Petrol"/>
    <x v="1505"/>
    <x v="0"/>
    <x v="2"/>
    <x v="0"/>
    <x v="4"/>
  </r>
  <r>
    <n v="1953"/>
    <x v="1"/>
    <x v="0"/>
    <n v="16"/>
    <x v="1"/>
    <n v="182057"/>
    <n v="3500"/>
    <s v="Petrol"/>
    <x v="1506"/>
    <x v="0"/>
    <x v="75"/>
    <x v="0"/>
    <x v="4"/>
  </r>
  <r>
    <n v="1954"/>
    <x v="0"/>
    <x v="16"/>
    <n v="21"/>
    <x v="1"/>
    <n v="294879"/>
    <n v="3000"/>
    <s v="Petrol"/>
    <x v="1507"/>
    <x v="0"/>
    <x v="243"/>
    <x v="0"/>
    <x v="4"/>
  </r>
  <r>
    <n v="1955"/>
    <x v="33"/>
    <x v="6"/>
    <n v="6"/>
    <x v="1"/>
    <n v="60947"/>
    <n v="2400"/>
    <s v="Petrol"/>
    <x v="1508"/>
    <x v="0"/>
    <x v="129"/>
    <x v="1"/>
    <x v="4"/>
  </r>
  <r>
    <n v="1956"/>
    <x v="35"/>
    <x v="6"/>
    <n v="6"/>
    <x v="1"/>
    <n v="137624"/>
    <n v="2400"/>
    <s v="Petrol"/>
    <x v="1425"/>
    <x v="0"/>
    <x v="249"/>
    <x v="0"/>
    <x v="4"/>
  </r>
  <r>
    <n v="1957"/>
    <x v="39"/>
    <x v="6"/>
    <n v="6"/>
    <x v="1"/>
    <n v="57103"/>
    <n v="2400"/>
    <s v="Petrol"/>
    <x v="1509"/>
    <x v="1"/>
    <x v="10"/>
    <x v="0"/>
    <x v="4"/>
  </r>
  <r>
    <n v="1958"/>
    <x v="0"/>
    <x v="5"/>
    <n v="14"/>
    <x v="0"/>
    <n v="173076"/>
    <n v="1800"/>
    <s v="Petrol"/>
    <x v="1510"/>
    <x v="0"/>
    <x v="270"/>
    <x v="0"/>
    <x v="4"/>
  </r>
  <r>
    <n v="1959"/>
    <x v="0"/>
    <x v="2"/>
    <n v="12"/>
    <x v="0"/>
    <n v="84629"/>
    <n v="1800"/>
    <s v="Petrol"/>
    <x v="1511"/>
    <x v="0"/>
    <x v="2"/>
    <x v="0"/>
    <x v="4"/>
  </r>
  <r>
    <n v="1960"/>
    <x v="15"/>
    <x v="16"/>
    <n v="21"/>
    <x v="0"/>
    <n v="253810"/>
    <n v="4000"/>
    <s v="Petrol"/>
    <x v="1471"/>
    <x v="0"/>
    <x v="366"/>
    <x v="0"/>
    <x v="4"/>
  </r>
  <r>
    <n v="1961"/>
    <x v="0"/>
    <x v="13"/>
    <n v="19"/>
    <x v="0"/>
    <n v="221095"/>
    <n v="3300"/>
    <s v="Petrol"/>
    <x v="1512"/>
    <x v="0"/>
    <x v="285"/>
    <x v="0"/>
    <x v="4"/>
  </r>
  <r>
    <n v="1962"/>
    <x v="1"/>
    <x v="15"/>
    <n v="18"/>
    <x v="0"/>
    <n v="293484"/>
    <n v="3300"/>
    <s v="Petrol"/>
    <x v="1513"/>
    <x v="0"/>
    <x v="269"/>
    <x v="0"/>
    <x v="4"/>
  </r>
  <r>
    <n v="1963"/>
    <x v="39"/>
    <x v="13"/>
    <n v="19"/>
    <x v="0"/>
    <n v="293484"/>
    <n v="2500"/>
    <s v="Diesel"/>
    <x v="1513"/>
    <x v="1"/>
    <x v="87"/>
    <x v="0"/>
    <x v="4"/>
  </r>
  <r>
    <n v="1964"/>
    <x v="0"/>
    <x v="9"/>
    <n v="17"/>
    <x v="0"/>
    <n v="240002"/>
    <n v="2400"/>
    <s v="Petrol"/>
    <x v="1514"/>
    <x v="0"/>
    <x v="133"/>
    <x v="0"/>
    <x v="4"/>
  </r>
  <r>
    <n v="1965"/>
    <x v="11"/>
    <x v="9"/>
    <n v="17"/>
    <x v="0"/>
    <n v="401142"/>
    <n v="2400"/>
    <s v="Petrol"/>
    <x v="1515"/>
    <x v="0"/>
    <x v="368"/>
    <x v="0"/>
    <x v="4"/>
  </r>
  <r>
    <n v="1966"/>
    <x v="15"/>
    <x v="3"/>
    <n v="9"/>
    <x v="0"/>
    <n v="213249"/>
    <n v="2000"/>
    <s v="Petrol"/>
    <x v="1516"/>
    <x v="0"/>
    <x v="243"/>
    <x v="0"/>
    <x v="4"/>
  </r>
  <r>
    <n v="1967"/>
    <x v="31"/>
    <x v="3"/>
    <n v="9"/>
    <x v="0"/>
    <n v="75538"/>
    <n v="2000"/>
    <s v="Petrol"/>
    <x v="1517"/>
    <x v="0"/>
    <x v="369"/>
    <x v="0"/>
    <x v="4"/>
  </r>
  <r>
    <n v="1968"/>
    <x v="28"/>
    <x v="3"/>
    <n v="9"/>
    <x v="0"/>
    <n v="159945"/>
    <n v="2000"/>
    <s v="Petrol"/>
    <x v="1518"/>
    <x v="0"/>
    <x v="290"/>
    <x v="0"/>
    <x v="4"/>
  </r>
  <r>
    <n v="1969"/>
    <x v="33"/>
    <x v="3"/>
    <n v="9"/>
    <x v="0"/>
    <n v="105710"/>
    <n v="2000"/>
    <s v="Petrol"/>
    <x v="1463"/>
    <x v="0"/>
    <x v="19"/>
    <x v="1"/>
    <x v="4"/>
  </r>
  <r>
    <n v="1970"/>
    <x v="39"/>
    <x v="10"/>
    <n v="10"/>
    <x v="0"/>
    <n v="126935"/>
    <n v="2500"/>
    <s v="Petrol"/>
    <x v="1519"/>
    <x v="1"/>
    <x v="243"/>
    <x v="0"/>
    <x v="4"/>
  </r>
  <r>
    <n v="1971"/>
    <x v="27"/>
    <x v="9"/>
    <n v="17"/>
    <x v="0"/>
    <n v="57358"/>
    <n v="3500"/>
    <s v="Petrol"/>
    <x v="1520"/>
    <x v="0"/>
    <x v="335"/>
    <x v="0"/>
    <x v="4"/>
  </r>
  <r>
    <n v="1972"/>
    <x v="33"/>
    <x v="15"/>
    <n v="18"/>
    <x v="0"/>
    <n v="24726"/>
    <n v="2400"/>
    <s v="Petrol"/>
    <x v="1457"/>
    <x v="0"/>
    <x v="335"/>
    <x v="0"/>
    <x v="4"/>
  </r>
  <r>
    <n v="1973"/>
    <x v="27"/>
    <x v="10"/>
    <n v="10"/>
    <x v="0"/>
    <n v="94141"/>
    <n v="35"/>
    <s v="Petrol"/>
    <x v="1521"/>
    <x v="0"/>
    <x v="100"/>
    <x v="1"/>
    <x v="4"/>
  </r>
  <r>
    <n v="1974"/>
    <x v="35"/>
    <x v="10"/>
    <n v="10"/>
    <x v="0"/>
    <n v="97287"/>
    <n v="35"/>
    <s v="Petrol"/>
    <x v="1494"/>
    <x v="0"/>
    <x v="40"/>
    <x v="0"/>
    <x v="4"/>
  </r>
  <r>
    <n v="1975"/>
    <x v="0"/>
    <x v="13"/>
    <n v="19"/>
    <x v="0"/>
    <n v="375259"/>
    <n v="2400"/>
    <s v="Petrol"/>
    <x v="1522"/>
    <x v="0"/>
    <x v="285"/>
    <x v="0"/>
    <x v="4"/>
  </r>
  <r>
    <n v="1976"/>
    <x v="33"/>
    <x v="13"/>
    <n v="19"/>
    <x v="1"/>
    <n v="401187"/>
    <n v="3500"/>
    <s v="Petrol"/>
    <x v="1523"/>
    <x v="0"/>
    <x v="240"/>
    <x v="0"/>
    <x v="4"/>
  </r>
  <r>
    <n v="1977"/>
    <x v="33"/>
    <x v="8"/>
    <n v="8"/>
    <x v="0"/>
    <n v="78522"/>
    <n v="2000"/>
    <s v="Petrol"/>
    <x v="1524"/>
    <x v="0"/>
    <x v="143"/>
    <x v="1"/>
    <x v="4"/>
  </r>
  <r>
    <n v="1978"/>
    <x v="0"/>
    <x v="5"/>
    <n v="14"/>
    <x v="0"/>
    <n v="165916"/>
    <n v="2400"/>
    <s v="Petrol"/>
    <x v="1525"/>
    <x v="0"/>
    <x v="280"/>
    <x v="0"/>
    <x v="4"/>
  </r>
  <r>
    <n v="1979"/>
    <x v="1"/>
    <x v="16"/>
    <n v="21"/>
    <x v="0"/>
    <n v="308475"/>
    <n v="3000"/>
    <s v="Petrol"/>
    <x v="1526"/>
    <x v="0"/>
    <x v="285"/>
    <x v="0"/>
    <x v="4"/>
  </r>
  <r>
    <n v="1980"/>
    <x v="0"/>
    <x v="1"/>
    <n v="15"/>
    <x v="0"/>
    <n v="253998"/>
    <n v="2400"/>
    <s v="Petrol"/>
    <x v="1400"/>
    <x v="0"/>
    <x v="269"/>
    <x v="0"/>
    <x v="4"/>
  </r>
  <r>
    <n v="1981"/>
    <x v="0"/>
    <x v="0"/>
    <n v="16"/>
    <x v="0"/>
    <n v="255926"/>
    <n v="2400"/>
    <s v="Petrol"/>
    <x v="1527"/>
    <x v="0"/>
    <x v="270"/>
    <x v="0"/>
    <x v="4"/>
  </r>
  <r>
    <n v="1982"/>
    <x v="28"/>
    <x v="3"/>
    <n v="9"/>
    <x v="1"/>
    <n v="120005"/>
    <n v="3300"/>
    <s v="Petrol"/>
    <x v="1410"/>
    <x v="0"/>
    <x v="66"/>
    <x v="1"/>
    <x v="4"/>
  </r>
  <r>
    <n v="1983"/>
    <x v="27"/>
    <x v="7"/>
    <n v="13"/>
    <x v="1"/>
    <n v="353097"/>
    <n v="2500"/>
    <s v="Petrol"/>
    <x v="1453"/>
    <x v="0"/>
    <x v="136"/>
    <x v="0"/>
    <x v="4"/>
  </r>
  <r>
    <n v="1984"/>
    <x v="1"/>
    <x v="16"/>
    <n v="21"/>
    <x v="0"/>
    <n v="317078"/>
    <n v="3300"/>
    <s v="Petrol"/>
    <x v="1458"/>
    <x v="0"/>
    <x v="289"/>
    <x v="0"/>
    <x v="4"/>
  </r>
  <r>
    <n v="1985"/>
    <x v="27"/>
    <x v="7"/>
    <n v="13"/>
    <x v="1"/>
    <n v="164448"/>
    <n v="3500"/>
    <s v="Petrol"/>
    <x v="1528"/>
    <x v="0"/>
    <x v="132"/>
    <x v="0"/>
    <x v="4"/>
  </r>
  <r>
    <n v="1986"/>
    <x v="33"/>
    <x v="6"/>
    <n v="6"/>
    <x v="1"/>
    <n v="60947"/>
    <n v="2400"/>
    <s v="Petrol"/>
    <x v="1508"/>
    <x v="0"/>
    <x v="129"/>
    <x v="1"/>
    <x v="4"/>
  </r>
  <r>
    <n v="1987"/>
    <x v="1"/>
    <x v="1"/>
    <n v="15"/>
    <x v="1"/>
    <n v="198621"/>
    <n v="3500"/>
    <s v="Petrol"/>
    <x v="1449"/>
    <x v="0"/>
    <x v="71"/>
    <x v="1"/>
    <x v="4"/>
  </r>
  <r>
    <n v="1988"/>
    <x v="0"/>
    <x v="15"/>
    <n v="18"/>
    <x v="0"/>
    <n v="10680"/>
    <n v="47"/>
    <s v="Petrol"/>
    <x v="1529"/>
    <x v="0"/>
    <x v="231"/>
    <x v="0"/>
    <x v="4"/>
  </r>
  <r>
    <n v="1989"/>
    <x v="0"/>
    <x v="9"/>
    <n v="17"/>
    <x v="0"/>
    <n v="240325"/>
    <n v="3300"/>
    <s v="Hybrid"/>
    <x v="1530"/>
    <x v="0"/>
    <x v="289"/>
    <x v="0"/>
    <x v="4"/>
  </r>
  <r>
    <n v="1990"/>
    <x v="0"/>
    <x v="16"/>
    <n v="21"/>
    <x v="0"/>
    <n v="38031"/>
    <n v="2400"/>
    <s v="Petrol"/>
    <x v="1531"/>
    <x v="0"/>
    <x v="335"/>
    <x v="0"/>
    <x v="4"/>
  </r>
  <r>
    <n v="1991"/>
    <x v="33"/>
    <x v="16"/>
    <n v="21"/>
    <x v="0"/>
    <n v="66695"/>
    <n v="2400"/>
    <s v="Petrol"/>
    <x v="1532"/>
    <x v="0"/>
    <x v="370"/>
    <x v="0"/>
    <x v="4"/>
  </r>
  <r>
    <n v="1992"/>
    <x v="27"/>
    <x v="16"/>
    <n v="21"/>
    <x v="0"/>
    <n v="72"/>
    <n v="2400"/>
    <s v="Petrol"/>
    <x v="1533"/>
    <x v="0"/>
    <x v="367"/>
    <x v="3"/>
    <x v="4"/>
  </r>
  <r>
    <n v="1993"/>
    <x v="0"/>
    <x v="11"/>
    <n v="23"/>
    <x v="0"/>
    <n v="259598"/>
    <n v="3000"/>
    <s v="Petrol"/>
    <x v="1534"/>
    <x v="0"/>
    <x v="371"/>
    <x v="0"/>
    <x v="4"/>
  </r>
  <r>
    <n v="1994"/>
    <x v="37"/>
    <x v="11"/>
    <n v="23"/>
    <x v="0"/>
    <n v="94440"/>
    <n v="3000"/>
    <s v="Petrol"/>
    <x v="1535"/>
    <x v="0"/>
    <x v="3"/>
    <x v="0"/>
    <x v="4"/>
  </r>
  <r>
    <n v="1995"/>
    <x v="0"/>
    <x v="16"/>
    <n v="21"/>
    <x v="0"/>
    <n v="380424"/>
    <n v="2500"/>
    <s v="Petrol"/>
    <x v="1536"/>
    <x v="0"/>
    <x v="330"/>
    <x v="0"/>
    <x v="4"/>
  </r>
  <r>
    <n v="1996"/>
    <x v="0"/>
    <x v="16"/>
    <n v="21"/>
    <x v="0"/>
    <n v="38031"/>
    <n v="2400"/>
    <s v="Petrol"/>
    <x v="1531"/>
    <x v="0"/>
    <x v="335"/>
    <x v="0"/>
    <x v="4"/>
  </r>
  <r>
    <n v="1997"/>
    <x v="0"/>
    <x v="13"/>
    <n v="19"/>
    <x v="1"/>
    <n v="82059"/>
    <n v="2400"/>
    <s v="Petrol"/>
    <x v="1537"/>
    <x v="0"/>
    <x v="304"/>
    <x v="0"/>
    <x v="4"/>
  </r>
  <r>
    <n v="1998"/>
    <x v="33"/>
    <x v="4"/>
    <n v="7"/>
    <x v="1"/>
    <n v="122779"/>
    <n v="2400"/>
    <s v="Petrol"/>
    <x v="1538"/>
    <x v="0"/>
    <x v="53"/>
    <x v="1"/>
    <x v="4"/>
  </r>
  <r>
    <n v="1999"/>
    <x v="27"/>
    <x v="7"/>
    <n v="13"/>
    <x v="0"/>
    <n v="166175"/>
    <n v="2500"/>
    <s v="Petrol"/>
    <x v="1539"/>
    <x v="0"/>
    <x v="243"/>
    <x v="0"/>
    <x v="4"/>
  </r>
  <r>
    <n v="2000"/>
    <x v="0"/>
    <x v="12"/>
    <n v="11"/>
    <x v="0"/>
    <n v="96352"/>
    <n v="1800"/>
    <s v="Petrol"/>
    <x v="1540"/>
    <x v="0"/>
    <x v="0"/>
    <x v="0"/>
    <x v="4"/>
  </r>
  <r>
    <n v="2001"/>
    <x v="27"/>
    <x v="7"/>
    <n v="13"/>
    <x v="1"/>
    <n v="164448"/>
    <n v="3500"/>
    <s v="Petrol"/>
    <x v="1528"/>
    <x v="0"/>
    <x v="132"/>
    <x v="0"/>
    <x v="4"/>
  </r>
  <r>
    <n v="2002"/>
    <x v="27"/>
    <x v="9"/>
    <n v="17"/>
    <x v="0"/>
    <n v="57358"/>
    <n v="3500"/>
    <s v="Petrol"/>
    <x v="1520"/>
    <x v="0"/>
    <x v="335"/>
    <x v="0"/>
    <x v="4"/>
  </r>
  <r>
    <n v="2003"/>
    <x v="15"/>
    <x v="3"/>
    <n v="9"/>
    <x v="0"/>
    <n v="213249"/>
    <n v="2000"/>
    <s v="Petrol"/>
    <x v="1516"/>
    <x v="0"/>
    <x v="243"/>
    <x v="0"/>
    <x v="4"/>
  </r>
  <r>
    <n v="2004"/>
    <x v="33"/>
    <x v="12"/>
    <n v="11"/>
    <x v="0"/>
    <n v="227802"/>
    <n v="3500"/>
    <s v="Petrol"/>
    <x v="1541"/>
    <x v="0"/>
    <x v="99"/>
    <x v="1"/>
    <x v="4"/>
  </r>
  <r>
    <n v="2005"/>
    <x v="33"/>
    <x v="0"/>
    <n v="16"/>
    <x v="1"/>
    <n v="165176"/>
    <n v="35"/>
    <s v="Petrol"/>
    <x v="1542"/>
    <x v="0"/>
    <x v="152"/>
    <x v="0"/>
    <x v="4"/>
  </r>
  <r>
    <n v="2006"/>
    <x v="39"/>
    <x v="10"/>
    <n v="10"/>
    <x v="0"/>
    <n v="126935"/>
    <n v="2500"/>
    <s v="Petrol"/>
    <x v="1519"/>
    <x v="1"/>
    <x v="243"/>
    <x v="0"/>
    <x v="4"/>
  </r>
  <r>
    <n v="2007"/>
    <x v="33"/>
    <x v="10"/>
    <n v="10"/>
    <x v="0"/>
    <n v="73438"/>
    <n v="2500"/>
    <s v="Petrol"/>
    <x v="1543"/>
    <x v="0"/>
    <x v="372"/>
    <x v="1"/>
    <x v="4"/>
  </r>
  <r>
    <n v="2008"/>
    <x v="27"/>
    <x v="0"/>
    <n v="16"/>
    <x v="1"/>
    <n v="283434"/>
    <n v="3500"/>
    <s v="Petrol"/>
    <x v="1544"/>
    <x v="0"/>
    <x v="243"/>
    <x v="0"/>
    <x v="4"/>
  </r>
  <r>
    <n v="2009"/>
    <x v="29"/>
    <x v="5"/>
    <n v="14"/>
    <x v="0"/>
    <n v="134619"/>
    <n v="2400"/>
    <s v="Petrol"/>
    <x v="1545"/>
    <x v="0"/>
    <x v="291"/>
    <x v="0"/>
    <x v="4"/>
  </r>
  <r>
    <n v="2010"/>
    <x v="28"/>
    <x v="5"/>
    <n v="14"/>
    <x v="0"/>
    <n v="265279"/>
    <n v="2400"/>
    <s v="Petrol"/>
    <x v="1546"/>
    <x v="0"/>
    <x v="373"/>
    <x v="0"/>
    <x v="4"/>
  </r>
  <r>
    <n v="2011"/>
    <x v="2"/>
    <x v="2"/>
    <n v="12"/>
    <x v="0"/>
    <n v="99327"/>
    <n v="3500"/>
    <s v="Petrol"/>
    <x v="1547"/>
    <x v="0"/>
    <x v="75"/>
    <x v="0"/>
    <x v="4"/>
  </r>
  <r>
    <n v="2012"/>
    <x v="27"/>
    <x v="1"/>
    <n v="15"/>
    <x v="1"/>
    <n v="125945"/>
    <n v="3500"/>
    <s v="Petrol"/>
    <x v="1462"/>
    <x v="0"/>
    <x v="0"/>
    <x v="0"/>
    <x v="4"/>
  </r>
  <r>
    <n v="2013"/>
    <x v="37"/>
    <x v="1"/>
    <n v="15"/>
    <x v="1"/>
    <n v="248669"/>
    <n v="3500"/>
    <s v="Petrol"/>
    <x v="1482"/>
    <x v="0"/>
    <x v="21"/>
    <x v="0"/>
    <x v="4"/>
  </r>
  <r>
    <n v="2014"/>
    <x v="35"/>
    <x v="1"/>
    <n v="15"/>
    <x v="1"/>
    <n v="122649"/>
    <n v="3500"/>
    <s v="Petrol"/>
    <x v="1548"/>
    <x v="0"/>
    <x v="21"/>
    <x v="0"/>
    <x v="4"/>
  </r>
  <r>
    <n v="2015"/>
    <x v="1"/>
    <x v="11"/>
    <n v="23"/>
    <x v="0"/>
    <n v="222631"/>
    <n v="4700"/>
    <s v="Petrol"/>
    <x v="1549"/>
    <x v="0"/>
    <x v="366"/>
    <x v="0"/>
    <x v="4"/>
  </r>
  <r>
    <n v="2016"/>
    <x v="0"/>
    <x v="1"/>
    <n v="15"/>
    <x v="1"/>
    <n v="152808"/>
    <n v="2000"/>
    <s v="Petrol"/>
    <x v="1459"/>
    <x v="0"/>
    <x v="86"/>
    <x v="0"/>
    <x v="4"/>
  </r>
  <r>
    <n v="2017"/>
    <x v="0"/>
    <x v="12"/>
    <n v="11"/>
    <x v="0"/>
    <n v="135879"/>
    <n v="3500"/>
    <s v="Petrol"/>
    <x v="1550"/>
    <x v="0"/>
    <x v="54"/>
    <x v="0"/>
    <x v="4"/>
  </r>
  <r>
    <n v="2018"/>
    <x v="0"/>
    <x v="5"/>
    <n v="14"/>
    <x v="0"/>
    <n v="252925"/>
    <n v="2400"/>
    <s v="Petrol"/>
    <x v="1551"/>
    <x v="0"/>
    <x v="231"/>
    <x v="0"/>
    <x v="4"/>
  </r>
  <r>
    <n v="2019"/>
    <x v="33"/>
    <x v="5"/>
    <n v="14"/>
    <x v="0"/>
    <n v="303353"/>
    <n v="2400"/>
    <s v="Petrol"/>
    <x v="1552"/>
    <x v="0"/>
    <x v="3"/>
    <x v="0"/>
    <x v="4"/>
  </r>
  <r>
    <n v="2020"/>
    <x v="0"/>
    <x v="19"/>
    <n v="20"/>
    <x v="0"/>
    <n v="271092"/>
    <n v="2400"/>
    <s v="Petrol"/>
    <x v="1451"/>
    <x v="0"/>
    <x v="364"/>
    <x v="0"/>
    <x v="4"/>
  </r>
  <r>
    <n v="2021"/>
    <x v="0"/>
    <x v="0"/>
    <n v="16"/>
    <x v="0"/>
    <n v="245734"/>
    <n v="1800"/>
    <s v="Petrol"/>
    <x v="1553"/>
    <x v="0"/>
    <x v="231"/>
    <x v="0"/>
    <x v="4"/>
  </r>
  <r>
    <n v="2022"/>
    <x v="27"/>
    <x v="7"/>
    <n v="13"/>
    <x v="0"/>
    <n v="184695"/>
    <n v="2500"/>
    <s v="Petrol"/>
    <x v="1554"/>
    <x v="3"/>
    <x v="231"/>
    <x v="0"/>
    <x v="4"/>
  </r>
  <r>
    <n v="2023"/>
    <x v="0"/>
    <x v="5"/>
    <n v="14"/>
    <x v="0"/>
    <n v="105332"/>
    <n v="2400"/>
    <s v="Petrol"/>
    <x v="1501"/>
    <x v="0"/>
    <x v="229"/>
    <x v="0"/>
    <x v="4"/>
  </r>
  <r>
    <n v="2024"/>
    <x v="0"/>
    <x v="1"/>
    <n v="15"/>
    <x v="0"/>
    <n v="162039"/>
    <n v="1800"/>
    <s v="Petrol"/>
    <x v="1555"/>
    <x v="0"/>
    <x v="269"/>
    <x v="0"/>
    <x v="4"/>
  </r>
  <r>
    <n v="2025"/>
    <x v="35"/>
    <x v="10"/>
    <n v="10"/>
    <x v="0"/>
    <n v="139488"/>
    <n v="1800"/>
    <s v="Petrol"/>
    <x v="1438"/>
    <x v="0"/>
    <x v="231"/>
    <x v="0"/>
    <x v="4"/>
  </r>
  <r>
    <n v="2026"/>
    <x v="0"/>
    <x v="19"/>
    <n v="20"/>
    <x v="0"/>
    <n v="240839"/>
    <n v="3000"/>
    <s v="Petrol"/>
    <x v="1427"/>
    <x v="0"/>
    <x v="285"/>
    <x v="0"/>
    <x v="4"/>
  </r>
  <r>
    <n v="2027"/>
    <x v="27"/>
    <x v="5"/>
    <n v="14"/>
    <x v="1"/>
    <n v="289805"/>
    <n v="1800"/>
    <s v="Petrol"/>
    <x v="1556"/>
    <x v="0"/>
    <x v="229"/>
    <x v="0"/>
    <x v="4"/>
  </r>
  <r>
    <n v="2028"/>
    <x v="33"/>
    <x v="5"/>
    <n v="14"/>
    <x v="0"/>
    <n v="312879"/>
    <n v="3500"/>
    <s v="Petrol"/>
    <x v="1557"/>
    <x v="0"/>
    <x v="87"/>
    <x v="0"/>
    <x v="4"/>
  </r>
  <r>
    <n v="2029"/>
    <x v="0"/>
    <x v="25"/>
    <n v="26"/>
    <x v="0"/>
    <n v="410470"/>
    <n v="3400"/>
    <s v="Petrol"/>
    <x v="1558"/>
    <x v="0"/>
    <x v="366"/>
    <x v="0"/>
    <x v="4"/>
  </r>
  <r>
    <n v="2030"/>
    <x v="0"/>
    <x v="5"/>
    <n v="14"/>
    <x v="0"/>
    <n v="167474"/>
    <n v="2400"/>
    <s v="Petrol"/>
    <x v="1440"/>
    <x v="0"/>
    <x v="270"/>
    <x v="0"/>
    <x v="4"/>
  </r>
  <r>
    <n v="2031"/>
    <x v="31"/>
    <x v="0"/>
    <n v="16"/>
    <x v="0"/>
    <n v="28334"/>
    <n v="1800"/>
    <s v="Petrol"/>
    <x v="1559"/>
    <x v="2"/>
    <x v="371"/>
    <x v="0"/>
    <x v="4"/>
  </r>
  <r>
    <n v="2032"/>
    <x v="0"/>
    <x v="3"/>
    <n v="9"/>
    <x v="0"/>
    <n v="212601"/>
    <n v="1800"/>
    <s v="Petrol"/>
    <x v="1560"/>
    <x v="0"/>
    <x v="374"/>
    <x v="0"/>
    <x v="4"/>
  </r>
  <r>
    <n v="2033"/>
    <x v="0"/>
    <x v="15"/>
    <n v="18"/>
    <x v="0"/>
    <n v="10680"/>
    <n v="47"/>
    <s v="Petrol"/>
    <x v="1529"/>
    <x v="0"/>
    <x v="231"/>
    <x v="0"/>
    <x v="4"/>
  </r>
  <r>
    <n v="2034"/>
    <x v="31"/>
    <x v="8"/>
    <n v="8"/>
    <x v="0"/>
    <n v="87919"/>
    <n v="3600"/>
    <s v="Petrol"/>
    <x v="1561"/>
    <x v="0"/>
    <x v="98"/>
    <x v="2"/>
    <x v="4"/>
  </r>
  <r>
    <n v="2035"/>
    <x v="0"/>
    <x v="5"/>
    <n v="14"/>
    <x v="0"/>
    <n v="165916"/>
    <n v="2400"/>
    <s v="Petrol"/>
    <x v="1525"/>
    <x v="0"/>
    <x v="280"/>
    <x v="0"/>
    <x v="4"/>
  </r>
  <r>
    <n v="2036"/>
    <x v="33"/>
    <x v="7"/>
    <n v="13"/>
    <x v="0"/>
    <n v="109575"/>
    <n v="3500"/>
    <s v="Petrol"/>
    <x v="1562"/>
    <x v="0"/>
    <x v="0"/>
    <x v="0"/>
    <x v="4"/>
  </r>
  <r>
    <n v="2037"/>
    <x v="27"/>
    <x v="9"/>
    <n v="17"/>
    <x v="0"/>
    <n v="38345"/>
    <n v="2500"/>
    <s v="Petrol"/>
    <x v="1563"/>
    <x v="0"/>
    <x v="335"/>
    <x v="0"/>
    <x v="4"/>
  </r>
  <r>
    <n v="2038"/>
    <x v="1"/>
    <x v="13"/>
    <n v="19"/>
    <x v="0"/>
    <n v="218279"/>
    <n v="3000"/>
    <s v="Petrol"/>
    <x v="1564"/>
    <x v="0"/>
    <x v="234"/>
    <x v="0"/>
    <x v="4"/>
  </r>
  <r>
    <n v="2039"/>
    <x v="0"/>
    <x v="9"/>
    <n v="17"/>
    <x v="0"/>
    <n v="146051"/>
    <n v="4700"/>
    <s v="Petrol"/>
    <x v="1565"/>
    <x v="0"/>
    <x v="243"/>
    <x v="0"/>
    <x v="4"/>
  </r>
  <r>
    <n v="2040"/>
    <x v="0"/>
    <x v="9"/>
    <n v="17"/>
    <x v="0"/>
    <n v="142285"/>
    <n v="3500"/>
    <s v="Petrol"/>
    <x v="1566"/>
    <x v="0"/>
    <x v="231"/>
    <x v="0"/>
    <x v="4"/>
  </r>
  <r>
    <n v="2041"/>
    <x v="1"/>
    <x v="13"/>
    <n v="19"/>
    <x v="0"/>
    <n v="147425"/>
    <n v="3300"/>
    <s v="Petrol"/>
    <x v="1567"/>
    <x v="0"/>
    <x v="255"/>
    <x v="0"/>
    <x v="4"/>
  </r>
  <r>
    <n v="2042"/>
    <x v="0"/>
    <x v="13"/>
    <n v="19"/>
    <x v="0"/>
    <n v="159513"/>
    <n v="3300"/>
    <s v="Petrol"/>
    <x v="1568"/>
    <x v="0"/>
    <x v="181"/>
    <x v="0"/>
    <x v="4"/>
  </r>
  <r>
    <n v="2043"/>
    <x v="27"/>
    <x v="15"/>
    <n v="18"/>
    <x v="1"/>
    <n v="97179"/>
    <n v="3500"/>
    <s v="Petrol"/>
    <x v="1569"/>
    <x v="0"/>
    <x v="243"/>
    <x v="0"/>
    <x v="4"/>
  </r>
  <r>
    <n v="2044"/>
    <x v="1"/>
    <x v="19"/>
    <n v="20"/>
    <x v="0"/>
    <n v="135610"/>
    <n v="3000"/>
    <s v="Petrol"/>
    <x v="1570"/>
    <x v="0"/>
    <x v="260"/>
    <x v="0"/>
    <x v="4"/>
  </r>
  <r>
    <n v="2045"/>
    <x v="0"/>
    <x v="13"/>
    <n v="19"/>
    <x v="0"/>
    <n v="251095"/>
    <n v="2400"/>
    <s v="Petrol"/>
    <x v="1571"/>
    <x v="0"/>
    <x v="361"/>
    <x v="0"/>
    <x v="4"/>
  </r>
  <r>
    <n v="2046"/>
    <x v="28"/>
    <x v="10"/>
    <n v="10"/>
    <x v="0"/>
    <n v="62385"/>
    <n v="1800"/>
    <s v="Petrol"/>
    <x v="1572"/>
    <x v="0"/>
    <x v="277"/>
    <x v="0"/>
    <x v="4"/>
  </r>
  <r>
    <n v="2047"/>
    <x v="0"/>
    <x v="1"/>
    <n v="15"/>
    <x v="0"/>
    <n v="162039"/>
    <n v="1800"/>
    <s v="Petrol"/>
    <x v="1555"/>
    <x v="0"/>
    <x v="269"/>
    <x v="0"/>
    <x v="4"/>
  </r>
  <r>
    <n v="2048"/>
    <x v="35"/>
    <x v="4"/>
    <n v="7"/>
    <x v="0"/>
    <n v="110628"/>
    <n v="2000"/>
    <s v="Petrol"/>
    <x v="1573"/>
    <x v="0"/>
    <x v="52"/>
    <x v="1"/>
    <x v="4"/>
  </r>
  <r>
    <n v="2049"/>
    <x v="33"/>
    <x v="9"/>
    <n v="17"/>
    <x v="1"/>
    <n v="186607"/>
    <n v="3500"/>
    <s v="Petrol"/>
    <x v="1574"/>
    <x v="0"/>
    <x v="291"/>
    <x v="0"/>
    <x v="4"/>
  </r>
  <r>
    <n v="2050"/>
    <x v="0"/>
    <x v="13"/>
    <n v="19"/>
    <x v="0"/>
    <n v="375259"/>
    <n v="2400"/>
    <s v="Petrol"/>
    <x v="1522"/>
    <x v="0"/>
    <x v="285"/>
    <x v="0"/>
    <x v="4"/>
  </r>
  <r>
    <n v="2051"/>
    <x v="27"/>
    <x v="13"/>
    <n v="19"/>
    <x v="0"/>
    <n v="197857"/>
    <n v="2400"/>
    <s v="Petrol"/>
    <x v="1575"/>
    <x v="0"/>
    <x v="349"/>
    <x v="0"/>
    <x v="4"/>
  </r>
  <r>
    <n v="2052"/>
    <x v="27"/>
    <x v="10"/>
    <n v="10"/>
    <x v="0"/>
    <n v="94561"/>
    <n v="1800"/>
    <s v="Petrol"/>
    <x v="1576"/>
    <x v="0"/>
    <x v="241"/>
    <x v="0"/>
    <x v="4"/>
  </r>
  <r>
    <n v="2053"/>
    <x v="0"/>
    <x v="16"/>
    <n v="21"/>
    <x v="1"/>
    <n v="130029"/>
    <n v="3000"/>
    <s v="Petrol"/>
    <x v="1577"/>
    <x v="0"/>
    <x v="231"/>
    <x v="0"/>
    <x v="4"/>
  </r>
  <r>
    <n v="2054"/>
    <x v="27"/>
    <x v="8"/>
    <n v="8"/>
    <x v="0"/>
    <n v="32325"/>
    <n v="3500"/>
    <s v="Petrol"/>
    <x v="1578"/>
    <x v="0"/>
    <x v="124"/>
    <x v="1"/>
    <x v="4"/>
  </r>
  <r>
    <n v="2055"/>
    <x v="27"/>
    <x v="15"/>
    <n v="18"/>
    <x v="0"/>
    <n v="32325"/>
    <n v="3500"/>
    <s v="Petrol"/>
    <x v="1578"/>
    <x v="0"/>
    <x v="331"/>
    <x v="0"/>
    <x v="4"/>
  </r>
  <r>
    <n v="2056"/>
    <x v="33"/>
    <x v="1"/>
    <n v="15"/>
    <x v="0"/>
    <n v="248616"/>
    <n v="3500"/>
    <s v="Petrol"/>
    <x v="1579"/>
    <x v="0"/>
    <x v="316"/>
    <x v="0"/>
    <x v="4"/>
  </r>
  <r>
    <n v="2057"/>
    <x v="28"/>
    <x v="10"/>
    <n v="10"/>
    <x v="0"/>
    <n v="104060"/>
    <n v="1800"/>
    <s v="Petrol"/>
    <x v="1580"/>
    <x v="0"/>
    <x v="243"/>
    <x v="0"/>
    <x v="4"/>
  </r>
  <r>
    <n v="2058"/>
    <x v="27"/>
    <x v="10"/>
    <n v="10"/>
    <x v="0"/>
    <n v="84"/>
    <n v="1800"/>
    <s v="Petrol"/>
    <x v="1581"/>
    <x v="0"/>
    <x v="367"/>
    <x v="3"/>
    <x v="4"/>
  </r>
  <r>
    <n v="2059"/>
    <x v="0"/>
    <x v="16"/>
    <n v="21"/>
    <x v="1"/>
    <n v="416112"/>
    <n v="2400"/>
    <s v="Petrol"/>
    <x v="1582"/>
    <x v="0"/>
    <x v="310"/>
    <x v="0"/>
    <x v="4"/>
  </r>
  <r>
    <n v="2060"/>
    <x v="27"/>
    <x v="16"/>
    <n v="21"/>
    <x v="1"/>
    <n v="82"/>
    <n v="2400"/>
    <s v="Petrol"/>
    <x v="1583"/>
    <x v="0"/>
    <x v="375"/>
    <x v="3"/>
    <x v="4"/>
  </r>
  <r>
    <n v="2061"/>
    <x v="33"/>
    <x v="9"/>
    <n v="17"/>
    <x v="0"/>
    <n v="338743"/>
    <n v="3500"/>
    <s v="Petrol"/>
    <x v="1584"/>
    <x v="0"/>
    <x v="243"/>
    <x v="0"/>
    <x v="4"/>
  </r>
  <r>
    <n v="2062"/>
    <x v="0"/>
    <x v="13"/>
    <n v="19"/>
    <x v="0"/>
    <n v="135526"/>
    <n v="2400"/>
    <s v="Petrol"/>
    <x v="1441"/>
    <x v="0"/>
    <x v="224"/>
    <x v="0"/>
    <x v="4"/>
  </r>
  <r>
    <n v="2063"/>
    <x v="0"/>
    <x v="5"/>
    <n v="14"/>
    <x v="0"/>
    <n v="252925"/>
    <n v="2400"/>
    <s v="Petrol"/>
    <x v="1551"/>
    <x v="0"/>
    <x v="231"/>
    <x v="0"/>
    <x v="4"/>
  </r>
  <r>
    <n v="2064"/>
    <x v="0"/>
    <x v="10"/>
    <n v="10"/>
    <x v="0"/>
    <n v="153347"/>
    <n v="2500"/>
    <s v="Petrol"/>
    <x v="1585"/>
    <x v="0"/>
    <x v="132"/>
    <x v="0"/>
    <x v="4"/>
  </r>
  <r>
    <n v="2065"/>
    <x v="37"/>
    <x v="10"/>
    <n v="10"/>
    <x v="0"/>
    <n v="131581"/>
    <n v="2500"/>
    <s v="Petrol"/>
    <x v="1586"/>
    <x v="0"/>
    <x v="376"/>
    <x v="0"/>
    <x v="4"/>
  </r>
  <r>
    <n v="2066"/>
    <x v="0"/>
    <x v="9"/>
    <n v="17"/>
    <x v="1"/>
    <n v="141166"/>
    <n v="1800"/>
    <s v="Petrol"/>
    <x v="1587"/>
    <x v="0"/>
    <x v="277"/>
    <x v="0"/>
    <x v="4"/>
  </r>
  <r>
    <n v="2067"/>
    <x v="0"/>
    <x v="12"/>
    <n v="11"/>
    <x v="0"/>
    <n v="135879"/>
    <n v="3500"/>
    <s v="Petrol"/>
    <x v="1550"/>
    <x v="0"/>
    <x v="54"/>
    <x v="0"/>
    <x v="4"/>
  </r>
  <r>
    <n v="2068"/>
    <x v="27"/>
    <x v="10"/>
    <n v="10"/>
    <x v="0"/>
    <n v="60480"/>
    <n v="1800"/>
    <s v="Petrol"/>
    <x v="1588"/>
    <x v="0"/>
    <x v="377"/>
    <x v="0"/>
    <x v="4"/>
  </r>
  <r>
    <n v="2069"/>
    <x v="0"/>
    <x v="1"/>
    <n v="15"/>
    <x v="0"/>
    <n v="160041"/>
    <n v="1800"/>
    <s v="Petrol"/>
    <x v="1589"/>
    <x v="0"/>
    <x v="133"/>
    <x v="0"/>
    <x v="4"/>
  </r>
  <r>
    <n v="2070"/>
    <x v="27"/>
    <x v="7"/>
    <n v="13"/>
    <x v="0"/>
    <n v="166175"/>
    <n v="2500"/>
    <s v="Petrol"/>
    <x v="1539"/>
    <x v="0"/>
    <x v="243"/>
    <x v="0"/>
    <x v="4"/>
  </r>
  <r>
    <n v="2071"/>
    <x v="33"/>
    <x v="1"/>
    <n v="15"/>
    <x v="0"/>
    <n v="248616"/>
    <n v="3500"/>
    <s v="Petrol"/>
    <x v="1579"/>
    <x v="0"/>
    <x v="316"/>
    <x v="0"/>
    <x v="4"/>
  </r>
  <r>
    <n v="2072"/>
    <x v="2"/>
    <x v="1"/>
    <n v="15"/>
    <x v="0"/>
    <n v="103058"/>
    <n v="3500"/>
    <s v="Petrol"/>
    <x v="1590"/>
    <x v="0"/>
    <x v="170"/>
    <x v="2"/>
    <x v="4"/>
  </r>
  <r>
    <n v="2073"/>
    <x v="1"/>
    <x v="11"/>
    <n v="23"/>
    <x v="1"/>
    <n v="213792"/>
    <n v="3000"/>
    <s v="Petrol"/>
    <x v="1461"/>
    <x v="0"/>
    <x v="280"/>
    <x v="0"/>
    <x v="4"/>
  </r>
  <r>
    <n v="2074"/>
    <x v="27"/>
    <x v="11"/>
    <n v="23"/>
    <x v="1"/>
    <n v="84"/>
    <n v="3000"/>
    <s v="Petrol"/>
    <x v="1581"/>
    <x v="0"/>
    <x v="367"/>
    <x v="3"/>
    <x v="4"/>
  </r>
  <r>
    <n v="2075"/>
    <x v="0"/>
    <x v="5"/>
    <n v="14"/>
    <x v="1"/>
    <n v="122265"/>
    <n v="2400"/>
    <s v="Petrol"/>
    <x v="1372"/>
    <x v="0"/>
    <x v="195"/>
    <x v="0"/>
    <x v="4"/>
  </r>
  <r>
    <n v="2076"/>
    <x v="0"/>
    <x v="0"/>
    <n v="16"/>
    <x v="0"/>
    <n v="220381"/>
    <n v="2400"/>
    <s v="Hybrid"/>
    <x v="1591"/>
    <x v="0"/>
    <x v="231"/>
    <x v="0"/>
    <x v="4"/>
  </r>
  <r>
    <n v="2077"/>
    <x v="0"/>
    <x v="0"/>
    <n v="16"/>
    <x v="1"/>
    <n v="76755"/>
    <n v="2400"/>
    <s v="Petrol"/>
    <x v="1592"/>
    <x v="0"/>
    <x v="241"/>
    <x v="0"/>
    <x v="4"/>
  </r>
  <r>
    <n v="2078"/>
    <x v="0"/>
    <x v="9"/>
    <n v="17"/>
    <x v="0"/>
    <n v="142285"/>
    <n v="3500"/>
    <s v="Petrol"/>
    <x v="1566"/>
    <x v="0"/>
    <x v="231"/>
    <x v="0"/>
    <x v="4"/>
  </r>
  <r>
    <n v="2079"/>
    <x v="0"/>
    <x v="1"/>
    <n v="15"/>
    <x v="0"/>
    <n v="186102"/>
    <n v="3000"/>
    <s v="Petrol"/>
    <x v="1593"/>
    <x v="0"/>
    <x v="231"/>
    <x v="0"/>
    <x v="4"/>
  </r>
  <r>
    <n v="2080"/>
    <x v="0"/>
    <x v="9"/>
    <n v="17"/>
    <x v="1"/>
    <n v="293596"/>
    <n v="1800"/>
    <s v="Petrol"/>
    <x v="1594"/>
    <x v="0"/>
    <x v="132"/>
    <x v="0"/>
    <x v="4"/>
  </r>
  <r>
    <n v="2081"/>
    <x v="0"/>
    <x v="13"/>
    <n v="19"/>
    <x v="0"/>
    <n v="192967"/>
    <n v="2400"/>
    <s v="Petrol"/>
    <x v="1595"/>
    <x v="0"/>
    <x v="330"/>
    <x v="0"/>
    <x v="4"/>
  </r>
  <r>
    <n v="2082"/>
    <x v="4"/>
    <x v="0"/>
    <n v="16"/>
    <x v="0"/>
    <n v="150360"/>
    <n v="4700"/>
    <s v="Petrol"/>
    <x v="1596"/>
    <x v="0"/>
    <x v="243"/>
    <x v="0"/>
    <x v="4"/>
  </r>
  <r>
    <n v="2083"/>
    <x v="33"/>
    <x v="19"/>
    <n v="20"/>
    <x v="1"/>
    <n v="196184"/>
    <n v="2000"/>
    <s v="Petrol"/>
    <x v="1597"/>
    <x v="0"/>
    <x v="316"/>
    <x v="0"/>
    <x v="4"/>
  </r>
  <r>
    <n v="2084"/>
    <x v="27"/>
    <x v="0"/>
    <n v="16"/>
    <x v="1"/>
    <n v="283434"/>
    <n v="3500"/>
    <s v="Petrol"/>
    <x v="1544"/>
    <x v="0"/>
    <x v="243"/>
    <x v="0"/>
    <x v="4"/>
  </r>
  <r>
    <n v="2085"/>
    <x v="0"/>
    <x v="1"/>
    <n v="15"/>
    <x v="0"/>
    <n v="168720"/>
    <n v="1800"/>
    <s v="Petrol"/>
    <x v="1598"/>
    <x v="0"/>
    <x v="269"/>
    <x v="0"/>
    <x v="4"/>
  </r>
  <r>
    <n v="2086"/>
    <x v="33"/>
    <x v="7"/>
    <n v="13"/>
    <x v="0"/>
    <n v="229773"/>
    <n v="3500"/>
    <s v="Petrol"/>
    <x v="1599"/>
    <x v="0"/>
    <x v="260"/>
    <x v="0"/>
    <x v="4"/>
  </r>
  <r>
    <n v="2087"/>
    <x v="27"/>
    <x v="7"/>
    <n v="13"/>
    <x v="0"/>
    <n v="129304"/>
    <n v="3500"/>
    <s v="Petrol"/>
    <x v="1600"/>
    <x v="0"/>
    <x v="378"/>
    <x v="0"/>
    <x v="4"/>
  </r>
  <r>
    <n v="2088"/>
    <x v="0"/>
    <x v="16"/>
    <n v="21"/>
    <x v="0"/>
    <n v="140910"/>
    <n v="3500"/>
    <s v="Petrol"/>
    <x v="1601"/>
    <x v="0"/>
    <x v="371"/>
    <x v="0"/>
    <x v="4"/>
  </r>
  <r>
    <n v="2089"/>
    <x v="37"/>
    <x v="16"/>
    <n v="21"/>
    <x v="0"/>
    <n v="78757"/>
    <n v="3500"/>
    <s v="Petrol"/>
    <x v="1602"/>
    <x v="0"/>
    <x v="379"/>
    <x v="0"/>
    <x v="4"/>
  </r>
  <r>
    <n v="2090"/>
    <x v="1"/>
    <x v="16"/>
    <n v="21"/>
    <x v="0"/>
    <n v="83378"/>
    <n v="3500"/>
    <s v="Petrol"/>
    <x v="1603"/>
    <x v="0"/>
    <x v="249"/>
    <x v="0"/>
    <x v="4"/>
  </r>
  <r>
    <n v="2091"/>
    <x v="0"/>
    <x v="1"/>
    <n v="15"/>
    <x v="0"/>
    <n v="384828"/>
    <n v="1500"/>
    <s v="Hybrid"/>
    <x v="1604"/>
    <x v="0"/>
    <x v="231"/>
    <x v="0"/>
    <x v="4"/>
  </r>
  <r>
    <n v="2092"/>
    <x v="35"/>
    <x v="1"/>
    <n v="15"/>
    <x v="0"/>
    <n v="207527"/>
    <n v="1500"/>
    <s v="Hybrid"/>
    <x v="1605"/>
    <x v="0"/>
    <x v="380"/>
    <x v="0"/>
    <x v="4"/>
  </r>
  <r>
    <n v="2093"/>
    <x v="0"/>
    <x v="12"/>
    <n v="11"/>
    <x v="0"/>
    <n v="116030"/>
    <n v="1800"/>
    <s v="Petrol"/>
    <x v="1606"/>
    <x v="0"/>
    <x v="152"/>
    <x v="0"/>
    <x v="4"/>
  </r>
  <r>
    <n v="2094"/>
    <x v="0"/>
    <x v="2"/>
    <n v="12"/>
    <x v="1"/>
    <n v="432495"/>
    <n v="3500"/>
    <s v="Petrol"/>
    <x v="1607"/>
    <x v="0"/>
    <x v="26"/>
    <x v="0"/>
    <x v="4"/>
  </r>
  <r>
    <n v="2095"/>
    <x v="33"/>
    <x v="8"/>
    <n v="8"/>
    <x v="0"/>
    <n v="78522"/>
    <n v="2000"/>
    <s v="Petrol"/>
    <x v="1524"/>
    <x v="0"/>
    <x v="143"/>
    <x v="1"/>
    <x v="4"/>
  </r>
  <r>
    <n v="2096"/>
    <x v="33"/>
    <x v="0"/>
    <n v="16"/>
    <x v="1"/>
    <n v="389149"/>
    <n v="3500"/>
    <s v="Petrol"/>
    <x v="1608"/>
    <x v="0"/>
    <x v="240"/>
    <x v="0"/>
    <x v="4"/>
  </r>
  <r>
    <n v="2097"/>
    <x v="0"/>
    <x v="1"/>
    <n v="15"/>
    <x v="0"/>
    <n v="186102"/>
    <n v="3000"/>
    <s v="Petrol"/>
    <x v="1593"/>
    <x v="0"/>
    <x v="231"/>
    <x v="0"/>
    <x v="4"/>
  </r>
  <r>
    <n v="2098"/>
    <x v="0"/>
    <x v="13"/>
    <n v="19"/>
    <x v="1"/>
    <n v="214962"/>
    <n v="1800"/>
    <s v="Petrol"/>
    <x v="1609"/>
    <x v="0"/>
    <x v="243"/>
    <x v="0"/>
    <x v="4"/>
  </r>
  <r>
    <n v="2099"/>
    <x v="19"/>
    <x v="19"/>
    <n v="20"/>
    <x v="0"/>
    <n v="117701"/>
    <n v="3500"/>
    <s v="Petrol"/>
    <x v="1610"/>
    <x v="0"/>
    <x v="381"/>
    <x v="0"/>
    <x v="4"/>
  </r>
  <r>
    <n v="2100"/>
    <x v="33"/>
    <x v="19"/>
    <n v="20"/>
    <x v="0"/>
    <n v="175567"/>
    <n v="3500"/>
    <s v="Petrol"/>
    <x v="1611"/>
    <x v="0"/>
    <x v="382"/>
    <x v="0"/>
    <x v="4"/>
  </r>
  <r>
    <n v="2101"/>
    <x v="0"/>
    <x v="15"/>
    <n v="18"/>
    <x v="0"/>
    <n v="342742"/>
    <n v="3300"/>
    <s v="Petrol"/>
    <x v="1612"/>
    <x v="0"/>
    <x v="233"/>
    <x v="0"/>
    <x v="4"/>
  </r>
  <r>
    <n v="2102"/>
    <x v="33"/>
    <x v="7"/>
    <n v="13"/>
    <x v="0"/>
    <n v="197853"/>
    <n v="3500"/>
    <s v="Petrol"/>
    <x v="1613"/>
    <x v="0"/>
    <x v="277"/>
    <x v="0"/>
    <x v="4"/>
  </r>
  <r>
    <n v="2103"/>
    <x v="33"/>
    <x v="7"/>
    <n v="13"/>
    <x v="0"/>
    <n v="201058"/>
    <n v="3500"/>
    <s v="Petrol"/>
    <x v="1614"/>
    <x v="0"/>
    <x v="290"/>
    <x v="0"/>
    <x v="4"/>
  </r>
  <r>
    <n v="2104"/>
    <x v="0"/>
    <x v="16"/>
    <n v="21"/>
    <x v="0"/>
    <n v="226225"/>
    <n v="3000"/>
    <s v="Petrol"/>
    <x v="1615"/>
    <x v="0"/>
    <x v="335"/>
    <x v="0"/>
    <x v="4"/>
  </r>
  <r>
    <n v="2105"/>
    <x v="0"/>
    <x v="13"/>
    <n v="19"/>
    <x v="1"/>
    <n v="416093"/>
    <n v="2400"/>
    <s v="Petrol"/>
    <x v="1616"/>
    <x v="0"/>
    <x v="240"/>
    <x v="0"/>
    <x v="4"/>
  </r>
  <r>
    <n v="2106"/>
    <x v="33"/>
    <x v="15"/>
    <n v="18"/>
    <x v="1"/>
    <n v="122222"/>
    <n v="3500"/>
    <s v="Petrol"/>
    <x v="1617"/>
    <x v="0"/>
    <x v="305"/>
    <x v="0"/>
    <x v="4"/>
  </r>
  <r>
    <n v="2107"/>
    <x v="0"/>
    <x v="9"/>
    <n v="17"/>
    <x v="1"/>
    <n v="439547"/>
    <n v="1800"/>
    <s v="Petrol"/>
    <x v="1618"/>
    <x v="0"/>
    <x v="0"/>
    <x v="0"/>
    <x v="4"/>
  </r>
  <r>
    <n v="2108"/>
    <x v="20"/>
    <x v="3"/>
    <n v="9"/>
    <x v="0"/>
    <n v="51566"/>
    <n v="3600"/>
    <s v="Petrol"/>
    <x v="1619"/>
    <x v="0"/>
    <x v="256"/>
    <x v="2"/>
    <x v="4"/>
  </r>
  <r>
    <n v="2109"/>
    <x v="0"/>
    <x v="13"/>
    <n v="19"/>
    <x v="0"/>
    <n v="268447"/>
    <n v="1800"/>
    <s v="Petrol"/>
    <x v="1620"/>
    <x v="0"/>
    <x v="330"/>
    <x v="0"/>
    <x v="4"/>
  </r>
  <r>
    <n v="2110"/>
    <x v="33"/>
    <x v="10"/>
    <n v="10"/>
    <x v="0"/>
    <n v="182450"/>
    <n v="2400"/>
    <s v="Petrol"/>
    <x v="1621"/>
    <x v="0"/>
    <x v="70"/>
    <x v="1"/>
    <x v="4"/>
  </r>
  <r>
    <n v="2111"/>
    <x v="33"/>
    <x v="19"/>
    <n v="20"/>
    <x v="1"/>
    <n v="196184"/>
    <n v="2000"/>
    <s v="Petrol"/>
    <x v="1597"/>
    <x v="0"/>
    <x v="316"/>
    <x v="0"/>
    <x v="4"/>
  </r>
  <r>
    <n v="2112"/>
    <x v="27"/>
    <x v="1"/>
    <n v="15"/>
    <x v="1"/>
    <n v="213339"/>
    <n v="2500"/>
    <s v="Petrol"/>
    <x v="1622"/>
    <x v="0"/>
    <x v="383"/>
    <x v="0"/>
    <x v="4"/>
  </r>
  <r>
    <n v="2113"/>
    <x v="0"/>
    <x v="9"/>
    <n v="17"/>
    <x v="0"/>
    <n v="207615"/>
    <n v="4000"/>
    <s v="Petrol"/>
    <x v="1623"/>
    <x v="0"/>
    <x v="71"/>
    <x v="1"/>
    <x v="4"/>
  </r>
  <r>
    <n v="2114"/>
    <x v="0"/>
    <x v="9"/>
    <n v="17"/>
    <x v="0"/>
    <n v="23447"/>
    <n v="4000"/>
    <s v="Petrol"/>
    <x v="1624"/>
    <x v="0"/>
    <x v="221"/>
    <x v="1"/>
    <x v="4"/>
  </r>
  <r>
    <n v="2115"/>
    <x v="0"/>
    <x v="15"/>
    <n v="18"/>
    <x v="0"/>
    <n v="166024"/>
    <n v="1800"/>
    <s v="Petrol"/>
    <x v="1625"/>
    <x v="0"/>
    <x v="377"/>
    <x v="0"/>
    <x v="4"/>
  </r>
  <r>
    <n v="2116"/>
    <x v="33"/>
    <x v="15"/>
    <n v="18"/>
    <x v="0"/>
    <n v="98335"/>
    <n v="1800"/>
    <s v="Petrol"/>
    <x v="1626"/>
    <x v="0"/>
    <x v="253"/>
    <x v="0"/>
    <x v="4"/>
  </r>
  <r>
    <n v="2117"/>
    <x v="33"/>
    <x v="10"/>
    <n v="10"/>
    <x v="0"/>
    <n v="104281"/>
    <n v="2400"/>
    <s v="Petrol"/>
    <x v="1627"/>
    <x v="0"/>
    <x v="75"/>
    <x v="0"/>
    <x v="4"/>
  </r>
  <r>
    <n v="2118"/>
    <x v="35"/>
    <x v="2"/>
    <n v="12"/>
    <x v="0"/>
    <n v="97279"/>
    <n v="1600"/>
    <s v="Petrol"/>
    <x v="1628"/>
    <x v="0"/>
    <x v="233"/>
    <x v="0"/>
    <x v="4"/>
  </r>
  <r>
    <n v="2119"/>
    <x v="33"/>
    <x v="5"/>
    <n v="14"/>
    <x v="0"/>
    <n v="202694"/>
    <n v="3500"/>
    <s v="Petrol"/>
    <x v="1629"/>
    <x v="0"/>
    <x v="243"/>
    <x v="0"/>
    <x v="4"/>
  </r>
  <r>
    <n v="2120"/>
    <x v="33"/>
    <x v="2"/>
    <n v="12"/>
    <x v="0"/>
    <n v="226014"/>
    <n v="3500"/>
    <s v="Petrol"/>
    <x v="1630"/>
    <x v="0"/>
    <x v="247"/>
    <x v="0"/>
    <x v="4"/>
  </r>
  <r>
    <n v="2121"/>
    <x v="28"/>
    <x v="12"/>
    <n v="11"/>
    <x v="0"/>
    <n v="100000"/>
    <n v="2500"/>
    <s v="Petrol"/>
    <x v="1631"/>
    <x v="0"/>
    <x v="243"/>
    <x v="0"/>
    <x v="4"/>
  </r>
  <r>
    <n v="2122"/>
    <x v="15"/>
    <x v="17"/>
    <n v="22"/>
    <x v="0"/>
    <n v="183738"/>
    <n v="2300"/>
    <s v="Petrol"/>
    <x v="1632"/>
    <x v="0"/>
    <x v="366"/>
    <x v="0"/>
    <x v="4"/>
  </r>
  <r>
    <n v="2123"/>
    <x v="0"/>
    <x v="13"/>
    <n v="19"/>
    <x v="1"/>
    <n v="395286"/>
    <n v="1800"/>
    <s v="Petrol"/>
    <x v="1633"/>
    <x v="0"/>
    <x v="277"/>
    <x v="0"/>
    <x v="4"/>
  </r>
  <r>
    <n v="2124"/>
    <x v="28"/>
    <x v="10"/>
    <n v="10"/>
    <x v="0"/>
    <n v="134852"/>
    <n v="1800"/>
    <s v="Petrol"/>
    <x v="1634"/>
    <x v="0"/>
    <x v="0"/>
    <x v="0"/>
    <x v="4"/>
  </r>
  <r>
    <n v="2125"/>
    <x v="28"/>
    <x v="3"/>
    <n v="9"/>
    <x v="0"/>
    <n v="66462"/>
    <n v="2400"/>
    <s v="Petrol"/>
    <x v="1635"/>
    <x v="0"/>
    <x v="241"/>
    <x v="0"/>
    <x v="4"/>
  </r>
  <r>
    <n v="2126"/>
    <x v="28"/>
    <x v="0"/>
    <n v="16"/>
    <x v="0"/>
    <n v="476812"/>
    <n v="2000"/>
    <s v="Petrol"/>
    <x v="1636"/>
    <x v="0"/>
    <x v="283"/>
    <x v="0"/>
    <x v="4"/>
  </r>
  <r>
    <n v="2127"/>
    <x v="35"/>
    <x v="10"/>
    <n v="10"/>
    <x v="0"/>
    <n v="83132"/>
    <n v="1600"/>
    <s v="Petrol"/>
    <x v="1637"/>
    <x v="0"/>
    <x v="190"/>
    <x v="0"/>
    <x v="4"/>
  </r>
  <r>
    <n v="2128"/>
    <x v="33"/>
    <x v="1"/>
    <n v="15"/>
    <x v="0"/>
    <n v="344223"/>
    <n v="3500"/>
    <s v="Petrol"/>
    <x v="1638"/>
    <x v="0"/>
    <x v="270"/>
    <x v="0"/>
    <x v="4"/>
  </r>
  <r>
    <n v="2129"/>
    <x v="28"/>
    <x v="7"/>
    <n v="13"/>
    <x v="0"/>
    <n v="262797"/>
    <n v="3800"/>
    <s v="Petrol"/>
    <x v="1639"/>
    <x v="0"/>
    <x v="384"/>
    <x v="0"/>
    <x v="4"/>
  </r>
  <r>
    <n v="2130"/>
    <x v="0"/>
    <x v="16"/>
    <n v="21"/>
    <x v="0"/>
    <n v="88480"/>
    <n v="2400"/>
    <s v="Petrol"/>
    <x v="1640"/>
    <x v="0"/>
    <x v="335"/>
    <x v="0"/>
    <x v="4"/>
  </r>
  <r>
    <n v="2131"/>
    <x v="0"/>
    <x v="1"/>
    <n v="15"/>
    <x v="0"/>
    <n v="168720"/>
    <n v="1800"/>
    <s v="Petrol"/>
    <x v="1598"/>
    <x v="0"/>
    <x v="269"/>
    <x v="0"/>
    <x v="4"/>
  </r>
  <r>
    <n v="2132"/>
    <x v="1"/>
    <x v="24"/>
    <n v="24"/>
    <x v="0"/>
    <n v="2254489"/>
    <n v="3500"/>
    <s v="Petrol"/>
    <x v="1641"/>
    <x v="0"/>
    <x v="285"/>
    <x v="0"/>
    <x v="4"/>
  </r>
  <r>
    <n v="2133"/>
    <x v="0"/>
    <x v="13"/>
    <n v="19"/>
    <x v="0"/>
    <n v="268447"/>
    <n v="1800"/>
    <s v="Petrol"/>
    <x v="1620"/>
    <x v="0"/>
    <x v="330"/>
    <x v="0"/>
    <x v="4"/>
  </r>
  <r>
    <n v="2134"/>
    <x v="27"/>
    <x v="8"/>
    <n v="8"/>
    <x v="0"/>
    <n v="32325"/>
    <n v="3500"/>
    <s v="Petrol"/>
    <x v="1578"/>
    <x v="0"/>
    <x v="124"/>
    <x v="1"/>
    <x v="4"/>
  </r>
  <r>
    <n v="2135"/>
    <x v="33"/>
    <x v="9"/>
    <n v="17"/>
    <x v="1"/>
    <n v="186607"/>
    <n v="3500"/>
    <s v="Petrol"/>
    <x v="1574"/>
    <x v="0"/>
    <x v="291"/>
    <x v="0"/>
    <x v="4"/>
  </r>
  <r>
    <n v="2136"/>
    <x v="0"/>
    <x v="0"/>
    <n v="16"/>
    <x v="0"/>
    <n v="215320"/>
    <n v="3500"/>
    <s v="Petrol"/>
    <x v="1642"/>
    <x v="0"/>
    <x v="285"/>
    <x v="0"/>
    <x v="4"/>
  </r>
  <r>
    <n v="2137"/>
    <x v="35"/>
    <x v="10"/>
    <n v="10"/>
    <x v="1"/>
    <n v="134409"/>
    <n v="2400"/>
    <s v="Petrol"/>
    <x v="1497"/>
    <x v="0"/>
    <x v="122"/>
    <x v="1"/>
    <x v="4"/>
  </r>
  <r>
    <n v="2138"/>
    <x v="0"/>
    <x v="1"/>
    <n v="15"/>
    <x v="0"/>
    <n v="246651"/>
    <n v="1800"/>
    <s v="Petrol"/>
    <x v="1643"/>
    <x v="0"/>
    <x v="190"/>
    <x v="0"/>
    <x v="4"/>
  </r>
  <r>
    <n v="2139"/>
    <x v="20"/>
    <x v="3"/>
    <n v="9"/>
    <x v="0"/>
    <n v="51566"/>
    <n v="3600"/>
    <s v="Petrol"/>
    <x v="1619"/>
    <x v="0"/>
    <x v="256"/>
    <x v="2"/>
    <x v="4"/>
  </r>
  <r>
    <n v="2140"/>
    <x v="0"/>
    <x v="9"/>
    <n v="17"/>
    <x v="0"/>
    <n v="124738"/>
    <n v="1800"/>
    <s v="Petrol"/>
    <x v="1644"/>
    <x v="0"/>
    <x v="289"/>
    <x v="0"/>
    <x v="4"/>
  </r>
  <r>
    <n v="2141"/>
    <x v="39"/>
    <x v="0"/>
    <n v="16"/>
    <x v="0"/>
    <n v="220442"/>
    <n v="3800"/>
    <s v="Petrol"/>
    <x v="1645"/>
    <x v="0"/>
    <x v="136"/>
    <x v="0"/>
    <x v="4"/>
  </r>
  <r>
    <n v="2142"/>
    <x v="27"/>
    <x v="0"/>
    <n v="16"/>
    <x v="0"/>
    <n v="117210"/>
    <n v="3800"/>
    <s v="Petrol"/>
    <x v="1646"/>
    <x v="0"/>
    <x v="355"/>
    <x v="0"/>
    <x v="4"/>
  </r>
  <r>
    <n v="2143"/>
    <x v="27"/>
    <x v="3"/>
    <n v="9"/>
    <x v="0"/>
    <n v="93520"/>
    <n v="5600"/>
    <s v="Petrol"/>
    <x v="1647"/>
    <x v="0"/>
    <x v="190"/>
    <x v="0"/>
    <x v="4"/>
  </r>
  <r>
    <n v="2144"/>
    <x v="27"/>
    <x v="3"/>
    <n v="9"/>
    <x v="0"/>
    <n v="114267"/>
    <n v="5600"/>
    <s v="Petrol"/>
    <x v="1648"/>
    <x v="0"/>
    <x v="253"/>
    <x v="0"/>
    <x v="4"/>
  </r>
  <r>
    <n v="2145"/>
    <x v="31"/>
    <x v="3"/>
    <n v="9"/>
    <x v="0"/>
    <n v="28774"/>
    <n v="5600"/>
    <s v="Petrol"/>
    <x v="1649"/>
    <x v="0"/>
    <x v="214"/>
    <x v="2"/>
    <x v="4"/>
  </r>
  <r>
    <n v="2146"/>
    <x v="0"/>
    <x v="19"/>
    <n v="20"/>
    <x v="0"/>
    <n v="116440"/>
    <n v="2000"/>
    <s v="Petrol"/>
    <x v="1650"/>
    <x v="0"/>
    <x v="321"/>
    <x v="0"/>
    <x v="4"/>
  </r>
  <r>
    <n v="2147"/>
    <x v="33"/>
    <x v="10"/>
    <n v="10"/>
    <x v="0"/>
    <n v="182450"/>
    <n v="2400"/>
    <s v="Petrol"/>
    <x v="1621"/>
    <x v="0"/>
    <x v="70"/>
    <x v="1"/>
    <x v="4"/>
  </r>
  <r>
    <n v="2148"/>
    <x v="0"/>
    <x v="10"/>
    <n v="10"/>
    <x v="0"/>
    <n v="178127"/>
    <n v="2400"/>
    <s v="Petrol"/>
    <x v="1651"/>
    <x v="0"/>
    <x v="385"/>
    <x v="0"/>
    <x v="4"/>
  </r>
  <r>
    <n v="2149"/>
    <x v="0"/>
    <x v="9"/>
    <n v="17"/>
    <x v="0"/>
    <n v="415172"/>
    <n v="1800"/>
    <s v="Petrol"/>
    <x v="1652"/>
    <x v="0"/>
    <x v="321"/>
    <x v="0"/>
    <x v="4"/>
  </r>
  <r>
    <n v="2150"/>
    <x v="7"/>
    <x v="16"/>
    <n v="21"/>
    <x v="0"/>
    <n v="200741"/>
    <n v="3500"/>
    <s v="Petrol"/>
    <x v="1653"/>
    <x v="0"/>
    <x v="381"/>
    <x v="0"/>
    <x v="4"/>
  </r>
  <r>
    <n v="2151"/>
    <x v="1"/>
    <x v="16"/>
    <n v="21"/>
    <x v="0"/>
    <n v="79002"/>
    <n v="3500"/>
    <s v="Petrol"/>
    <x v="1654"/>
    <x v="0"/>
    <x v="349"/>
    <x v="0"/>
    <x v="4"/>
  </r>
  <r>
    <n v="2152"/>
    <x v="0"/>
    <x v="16"/>
    <n v="21"/>
    <x v="0"/>
    <n v="226225"/>
    <n v="3000"/>
    <s v="Petrol"/>
    <x v="1615"/>
    <x v="0"/>
    <x v="335"/>
    <x v="0"/>
    <x v="4"/>
  </r>
  <r>
    <n v="2153"/>
    <x v="33"/>
    <x v="1"/>
    <n v="15"/>
    <x v="0"/>
    <n v="344223"/>
    <n v="3500"/>
    <s v="Petrol"/>
    <x v="1638"/>
    <x v="0"/>
    <x v="270"/>
    <x v="0"/>
    <x v="4"/>
  </r>
  <r>
    <n v="2154"/>
    <x v="27"/>
    <x v="10"/>
    <n v="10"/>
    <x v="0"/>
    <n v="94561"/>
    <n v="1800"/>
    <s v="Petrol"/>
    <x v="1576"/>
    <x v="0"/>
    <x v="241"/>
    <x v="0"/>
    <x v="4"/>
  </r>
  <r>
    <n v="2155"/>
    <x v="35"/>
    <x v="10"/>
    <n v="10"/>
    <x v="0"/>
    <n v="207527"/>
    <n v="1800"/>
    <s v="Petrol"/>
    <x v="1605"/>
    <x v="0"/>
    <x v="380"/>
    <x v="0"/>
    <x v="4"/>
  </r>
  <r>
    <n v="2156"/>
    <x v="27"/>
    <x v="10"/>
    <n v="10"/>
    <x v="0"/>
    <n v="43644"/>
    <n v="2000"/>
    <s v="Petrol"/>
    <x v="1655"/>
    <x v="3"/>
    <x v="247"/>
    <x v="0"/>
    <x v="4"/>
  </r>
  <r>
    <n v="2157"/>
    <x v="27"/>
    <x v="5"/>
    <n v="14"/>
    <x v="1"/>
    <n v="291436"/>
    <n v="1800"/>
    <s v="Petrol"/>
    <x v="1656"/>
    <x v="0"/>
    <x v="243"/>
    <x v="0"/>
    <x v="4"/>
  </r>
  <r>
    <n v="2158"/>
    <x v="2"/>
    <x v="5"/>
    <n v="14"/>
    <x v="1"/>
    <n v="223066"/>
    <n v="1800"/>
    <s v="Petrol"/>
    <x v="1657"/>
    <x v="0"/>
    <x v="386"/>
    <x v="0"/>
    <x v="4"/>
  </r>
  <r>
    <n v="2159"/>
    <x v="0"/>
    <x v="5"/>
    <n v="14"/>
    <x v="0"/>
    <n v="154581"/>
    <n v="2400"/>
    <s v="Petrol"/>
    <x v="1658"/>
    <x v="0"/>
    <x v="190"/>
    <x v="0"/>
    <x v="4"/>
  </r>
  <r>
    <n v="2160"/>
    <x v="0"/>
    <x v="12"/>
    <n v="11"/>
    <x v="0"/>
    <n v="116030"/>
    <n v="1800"/>
    <s v="Petrol"/>
    <x v="1606"/>
    <x v="0"/>
    <x v="152"/>
    <x v="0"/>
    <x v="4"/>
  </r>
  <r>
    <n v="2161"/>
    <x v="0"/>
    <x v="15"/>
    <n v="18"/>
    <x v="0"/>
    <n v="166024"/>
    <n v="1800"/>
    <s v="Petrol"/>
    <x v="1625"/>
    <x v="0"/>
    <x v="377"/>
    <x v="0"/>
    <x v="4"/>
  </r>
  <r>
    <n v="2162"/>
    <x v="33"/>
    <x v="1"/>
    <n v="15"/>
    <x v="0"/>
    <n v="308650"/>
    <n v="3500"/>
    <s v="Petrol"/>
    <x v="1659"/>
    <x v="0"/>
    <x v="277"/>
    <x v="0"/>
    <x v="4"/>
  </r>
  <r>
    <n v="2163"/>
    <x v="0"/>
    <x v="11"/>
    <n v="23"/>
    <x v="1"/>
    <n v="324010"/>
    <n v="3500"/>
    <s v="Petrol"/>
    <x v="1660"/>
    <x v="0"/>
    <x v="269"/>
    <x v="0"/>
    <x v="4"/>
  </r>
  <r>
    <n v="2164"/>
    <x v="15"/>
    <x v="0"/>
    <n v="16"/>
    <x v="0"/>
    <n v="217815"/>
    <n v="3000"/>
    <s v="Petrol"/>
    <x v="1661"/>
    <x v="0"/>
    <x v="285"/>
    <x v="0"/>
    <x v="4"/>
  </r>
  <r>
    <n v="2165"/>
    <x v="28"/>
    <x v="0"/>
    <n v="16"/>
    <x v="0"/>
    <n v="476812"/>
    <n v="2000"/>
    <s v="Petrol"/>
    <x v="1636"/>
    <x v="0"/>
    <x v="283"/>
    <x v="0"/>
    <x v="4"/>
  </r>
  <r>
    <n v="2166"/>
    <x v="33"/>
    <x v="5"/>
    <n v="14"/>
    <x v="0"/>
    <n v="49198"/>
    <n v="3500"/>
    <s v="Petrol"/>
    <x v="1662"/>
    <x v="0"/>
    <x v="277"/>
    <x v="0"/>
    <x v="4"/>
  </r>
  <r>
    <n v="2167"/>
    <x v="35"/>
    <x v="5"/>
    <n v="14"/>
    <x v="0"/>
    <n v="91579"/>
    <n v="3500"/>
    <s v="Petrol"/>
    <x v="1663"/>
    <x v="0"/>
    <x v="387"/>
    <x v="0"/>
    <x v="4"/>
  </r>
  <r>
    <n v="2168"/>
    <x v="0"/>
    <x v="5"/>
    <n v="14"/>
    <x v="0"/>
    <n v="113847"/>
    <n v="3500"/>
    <s v="Petrol"/>
    <x v="1664"/>
    <x v="0"/>
    <x v="40"/>
    <x v="0"/>
    <x v="4"/>
  </r>
  <r>
    <n v="2169"/>
    <x v="0"/>
    <x v="5"/>
    <n v="14"/>
    <x v="0"/>
    <n v="218754"/>
    <n v="2000"/>
    <s v="Petrol"/>
    <x v="1665"/>
    <x v="0"/>
    <x v="231"/>
    <x v="0"/>
    <x v="4"/>
  </r>
  <r>
    <n v="2170"/>
    <x v="27"/>
    <x v="5"/>
    <n v="14"/>
    <x v="0"/>
    <n v="125444"/>
    <n v="2000"/>
    <s v="Petrol"/>
    <x v="1666"/>
    <x v="0"/>
    <x v="45"/>
    <x v="0"/>
    <x v="4"/>
  </r>
  <r>
    <n v="2171"/>
    <x v="37"/>
    <x v="7"/>
    <n v="13"/>
    <x v="1"/>
    <n v="157791"/>
    <n v="2500"/>
    <s v="Petrol"/>
    <x v="1667"/>
    <x v="0"/>
    <x v="243"/>
    <x v="0"/>
    <x v="4"/>
  </r>
  <r>
    <n v="2172"/>
    <x v="0"/>
    <x v="5"/>
    <n v="14"/>
    <x v="0"/>
    <n v="92488"/>
    <n v="2500"/>
    <s v="Petrol"/>
    <x v="1668"/>
    <x v="0"/>
    <x v="231"/>
    <x v="0"/>
    <x v="4"/>
  </r>
  <r>
    <n v="2173"/>
    <x v="33"/>
    <x v="7"/>
    <n v="13"/>
    <x v="0"/>
    <n v="109575"/>
    <n v="3500"/>
    <s v="Petrol"/>
    <x v="1562"/>
    <x v="0"/>
    <x v="0"/>
    <x v="0"/>
    <x v="4"/>
  </r>
  <r>
    <n v="2174"/>
    <x v="35"/>
    <x v="12"/>
    <n v="11"/>
    <x v="0"/>
    <n v="168761"/>
    <n v="1800"/>
    <s v="Petrol"/>
    <x v="1669"/>
    <x v="0"/>
    <x v="285"/>
    <x v="0"/>
    <x v="4"/>
  </r>
  <r>
    <n v="2175"/>
    <x v="0"/>
    <x v="3"/>
    <n v="9"/>
    <x v="0"/>
    <n v="212601"/>
    <n v="1800"/>
    <s v="Petrol"/>
    <x v="1560"/>
    <x v="0"/>
    <x v="374"/>
    <x v="0"/>
    <x v="4"/>
  </r>
  <r>
    <n v="2176"/>
    <x v="31"/>
    <x v="6"/>
    <n v="6"/>
    <x v="1"/>
    <n v="27228"/>
    <n v="3600"/>
    <s v="Petrol"/>
    <x v="1670"/>
    <x v="0"/>
    <x v="109"/>
    <x v="2"/>
    <x v="4"/>
  </r>
  <r>
    <n v="2177"/>
    <x v="33"/>
    <x v="13"/>
    <n v="19"/>
    <x v="0"/>
    <n v="255711"/>
    <n v="3500"/>
    <s v="Petrol"/>
    <x v="1671"/>
    <x v="0"/>
    <x v="283"/>
    <x v="0"/>
    <x v="4"/>
  </r>
  <r>
    <n v="2178"/>
    <x v="29"/>
    <x v="5"/>
    <n v="14"/>
    <x v="0"/>
    <n v="134619"/>
    <n v="2400"/>
    <s v="Petrol"/>
    <x v="1545"/>
    <x v="0"/>
    <x v="291"/>
    <x v="0"/>
    <x v="4"/>
  </r>
  <r>
    <n v="2179"/>
    <x v="27"/>
    <x v="5"/>
    <n v="14"/>
    <x v="0"/>
    <n v="115723"/>
    <n v="2400"/>
    <s v="Petrol"/>
    <x v="1672"/>
    <x v="0"/>
    <x v="200"/>
    <x v="1"/>
    <x v="4"/>
  </r>
  <r>
    <n v="2180"/>
    <x v="19"/>
    <x v="9"/>
    <n v="17"/>
    <x v="0"/>
    <n v="302481"/>
    <n v="3500"/>
    <s v="Petrol"/>
    <x v="1673"/>
    <x v="0"/>
    <x v="316"/>
    <x v="0"/>
    <x v="4"/>
  </r>
  <r>
    <n v="2181"/>
    <x v="2"/>
    <x v="9"/>
    <n v="17"/>
    <x v="0"/>
    <n v="98550"/>
    <n v="3500"/>
    <s v="Petrol"/>
    <x v="1674"/>
    <x v="0"/>
    <x v="286"/>
    <x v="0"/>
    <x v="4"/>
  </r>
  <r>
    <n v="2182"/>
    <x v="0"/>
    <x v="13"/>
    <n v="19"/>
    <x v="1"/>
    <n v="214962"/>
    <n v="1800"/>
    <s v="Petrol"/>
    <x v="1609"/>
    <x v="0"/>
    <x v="243"/>
    <x v="0"/>
    <x v="4"/>
  </r>
  <r>
    <n v="2183"/>
    <x v="19"/>
    <x v="9"/>
    <n v="17"/>
    <x v="0"/>
    <n v="122889"/>
    <n v="3600"/>
    <s v="Petrol"/>
    <x v="1675"/>
    <x v="0"/>
    <x v="381"/>
    <x v="0"/>
    <x v="4"/>
  </r>
  <r>
    <n v="2184"/>
    <x v="29"/>
    <x v="5"/>
    <n v="14"/>
    <x v="0"/>
    <n v="213448"/>
    <n v="2400"/>
    <s v="Petrol"/>
    <x v="1676"/>
    <x v="0"/>
    <x v="229"/>
    <x v="0"/>
    <x v="4"/>
  </r>
  <r>
    <n v="2185"/>
    <x v="37"/>
    <x v="9"/>
    <n v="17"/>
    <x v="1"/>
    <n v="351273"/>
    <n v="3000"/>
    <s v="Petrol"/>
    <x v="1677"/>
    <x v="0"/>
    <x v="269"/>
    <x v="0"/>
    <x v="4"/>
  </r>
  <r>
    <n v="2186"/>
    <x v="33"/>
    <x v="0"/>
    <n v="16"/>
    <x v="1"/>
    <n v="389149"/>
    <n v="3500"/>
    <s v="Petrol"/>
    <x v="1608"/>
    <x v="0"/>
    <x v="240"/>
    <x v="0"/>
    <x v="4"/>
  </r>
  <r>
    <n v="2187"/>
    <x v="33"/>
    <x v="19"/>
    <n v="20"/>
    <x v="0"/>
    <n v="175567"/>
    <n v="3500"/>
    <s v="Petrol"/>
    <x v="1611"/>
    <x v="0"/>
    <x v="382"/>
    <x v="0"/>
    <x v="4"/>
  </r>
  <r>
    <n v="2188"/>
    <x v="2"/>
    <x v="19"/>
    <n v="20"/>
    <x v="0"/>
    <n v="290888"/>
    <n v="3500"/>
    <s v="Petrol"/>
    <x v="1678"/>
    <x v="0"/>
    <x v="290"/>
    <x v="0"/>
    <x v="4"/>
  </r>
  <r>
    <n v="2189"/>
    <x v="28"/>
    <x v="20"/>
    <n v="3"/>
    <x v="0"/>
    <n v="822"/>
    <n v="1600"/>
    <s v="Petrol"/>
    <x v="1679"/>
    <x v="0"/>
    <x v="98"/>
    <x v="2"/>
    <x v="4"/>
  </r>
  <r>
    <n v="2190"/>
    <x v="27"/>
    <x v="20"/>
    <n v="3"/>
    <x v="0"/>
    <n v="45416"/>
    <n v="1600"/>
    <s v="Petrol"/>
    <x v="1680"/>
    <x v="0"/>
    <x v="1"/>
    <x v="1"/>
    <x v="4"/>
  </r>
  <r>
    <n v="2191"/>
    <x v="0"/>
    <x v="9"/>
    <n v="17"/>
    <x v="0"/>
    <n v="111133"/>
    <n v="2400"/>
    <s v="Petrol"/>
    <x v="1681"/>
    <x v="0"/>
    <x v="271"/>
    <x v="0"/>
    <x v="4"/>
  </r>
  <r>
    <n v="2192"/>
    <x v="19"/>
    <x v="9"/>
    <n v="17"/>
    <x v="0"/>
    <n v="158943"/>
    <n v="2400"/>
    <s v="Petrol"/>
    <x v="1682"/>
    <x v="0"/>
    <x v="292"/>
    <x v="0"/>
    <x v="4"/>
  </r>
  <r>
    <n v="2193"/>
    <x v="33"/>
    <x v="9"/>
    <n v="17"/>
    <x v="0"/>
    <n v="328495"/>
    <n v="3500"/>
    <s v="Petrol"/>
    <x v="1683"/>
    <x v="0"/>
    <x v="330"/>
    <x v="0"/>
    <x v="4"/>
  </r>
  <r>
    <n v="2194"/>
    <x v="33"/>
    <x v="13"/>
    <n v="19"/>
    <x v="1"/>
    <n v="401187"/>
    <n v="3500"/>
    <s v="Petrol"/>
    <x v="1523"/>
    <x v="0"/>
    <x v="240"/>
    <x v="0"/>
    <x v="4"/>
  </r>
  <r>
    <n v="2195"/>
    <x v="1"/>
    <x v="0"/>
    <n v="16"/>
    <x v="0"/>
    <n v="220726"/>
    <n v="3500"/>
    <s v="Petrol"/>
    <x v="1684"/>
    <x v="0"/>
    <x v="26"/>
    <x v="0"/>
    <x v="4"/>
  </r>
  <r>
    <n v="2196"/>
    <x v="27"/>
    <x v="1"/>
    <n v="15"/>
    <x v="0"/>
    <n v="95066"/>
    <n v="2500"/>
    <s v="Petrol"/>
    <x v="1685"/>
    <x v="0"/>
    <x v="243"/>
    <x v="0"/>
    <x v="4"/>
  </r>
  <r>
    <n v="2197"/>
    <x v="15"/>
    <x v="7"/>
    <n v="13"/>
    <x v="0"/>
    <n v="270431"/>
    <n v="3500"/>
    <s v="Petrol"/>
    <x v="1686"/>
    <x v="0"/>
    <x v="388"/>
    <x v="0"/>
    <x v="4"/>
  </r>
  <r>
    <n v="2198"/>
    <x v="0"/>
    <x v="16"/>
    <n v="21"/>
    <x v="0"/>
    <n v="176533"/>
    <n v="2400"/>
    <s v="Petrol"/>
    <x v="1687"/>
    <x v="0"/>
    <x v="335"/>
    <x v="0"/>
    <x v="4"/>
  </r>
  <r>
    <n v="2199"/>
    <x v="0"/>
    <x v="19"/>
    <n v="20"/>
    <x v="0"/>
    <n v="271345"/>
    <n v="2400"/>
    <s v="Petrol"/>
    <x v="1688"/>
    <x v="0"/>
    <x v="382"/>
    <x v="0"/>
    <x v="4"/>
  </r>
  <r>
    <n v="2200"/>
    <x v="33"/>
    <x v="19"/>
    <n v="20"/>
    <x v="0"/>
    <n v="225823"/>
    <n v="2400"/>
    <s v="Petrol"/>
    <x v="1689"/>
    <x v="0"/>
    <x v="368"/>
    <x v="0"/>
    <x v="4"/>
  </r>
  <r>
    <n v="2201"/>
    <x v="33"/>
    <x v="4"/>
    <n v="7"/>
    <x v="1"/>
    <n v="48348"/>
    <n v="2400"/>
    <s v="Petrol"/>
    <x v="1690"/>
    <x v="0"/>
    <x v="78"/>
    <x v="1"/>
    <x v="4"/>
  </r>
  <r>
    <n v="2202"/>
    <x v="0"/>
    <x v="19"/>
    <n v="20"/>
    <x v="0"/>
    <n v="170206"/>
    <n v="3000"/>
    <s v="Petrol"/>
    <x v="1691"/>
    <x v="0"/>
    <x v="310"/>
    <x v="0"/>
    <x v="4"/>
  </r>
  <r>
    <n v="2203"/>
    <x v="40"/>
    <x v="19"/>
    <n v="20"/>
    <x v="0"/>
    <n v="126"/>
    <n v="3000"/>
    <s v="Petrol"/>
    <x v="1692"/>
    <x v="0"/>
    <x v="389"/>
    <x v="1"/>
    <x v="4"/>
  </r>
  <r>
    <n v="2204"/>
    <x v="2"/>
    <x v="19"/>
    <n v="20"/>
    <x v="0"/>
    <n v="278594"/>
    <n v="3000"/>
    <s v="Petrol"/>
    <x v="1693"/>
    <x v="0"/>
    <x v="349"/>
    <x v="0"/>
    <x v="4"/>
  </r>
  <r>
    <n v="2205"/>
    <x v="28"/>
    <x v="19"/>
    <n v="20"/>
    <x v="0"/>
    <n v="164003"/>
    <n v="3000"/>
    <s v="Petrol"/>
    <x v="1694"/>
    <x v="0"/>
    <x v="390"/>
    <x v="0"/>
    <x v="4"/>
  </r>
  <r>
    <n v="2206"/>
    <x v="33"/>
    <x v="19"/>
    <n v="20"/>
    <x v="0"/>
    <n v="209578"/>
    <n v="3000"/>
    <s v="Petrol"/>
    <x v="1695"/>
    <x v="0"/>
    <x v="368"/>
    <x v="0"/>
    <x v="4"/>
  </r>
  <r>
    <n v="2207"/>
    <x v="33"/>
    <x v="10"/>
    <n v="10"/>
    <x v="1"/>
    <n v="152229"/>
    <n v="3500"/>
    <s v="Petrol"/>
    <x v="1696"/>
    <x v="0"/>
    <x v="258"/>
    <x v="1"/>
    <x v="4"/>
  </r>
  <r>
    <n v="2208"/>
    <x v="33"/>
    <x v="15"/>
    <n v="18"/>
    <x v="0"/>
    <n v="159924"/>
    <n v="3500"/>
    <s v="Petrol"/>
    <x v="1697"/>
    <x v="0"/>
    <x v="330"/>
    <x v="0"/>
    <x v="4"/>
  </r>
  <r>
    <n v="2209"/>
    <x v="28"/>
    <x v="0"/>
    <n v="16"/>
    <x v="1"/>
    <n v="96891"/>
    <n v="2400"/>
    <s v="Petrol"/>
    <x v="1698"/>
    <x v="0"/>
    <x v="391"/>
    <x v="0"/>
    <x v="4"/>
  </r>
  <r>
    <n v="2210"/>
    <x v="27"/>
    <x v="0"/>
    <n v="16"/>
    <x v="0"/>
    <n v="306577"/>
    <n v="4000"/>
    <s v="Petrol"/>
    <x v="1699"/>
    <x v="0"/>
    <x v="229"/>
    <x v="0"/>
    <x v="4"/>
  </r>
  <r>
    <n v="2211"/>
    <x v="41"/>
    <x v="16"/>
    <n v="21"/>
    <x v="0"/>
    <n v="176466"/>
    <n v="3000"/>
    <s v="Petrol"/>
    <x v="1700"/>
    <x v="0"/>
    <x v="392"/>
    <x v="0"/>
    <x v="4"/>
  </r>
  <r>
    <n v="2212"/>
    <x v="15"/>
    <x v="17"/>
    <n v="22"/>
    <x v="0"/>
    <n v="239647"/>
    <n v="2800"/>
    <s v="Petrol"/>
    <x v="1701"/>
    <x v="0"/>
    <x v="371"/>
    <x v="0"/>
    <x v="4"/>
  </r>
  <r>
    <n v="2213"/>
    <x v="33"/>
    <x v="5"/>
    <n v="14"/>
    <x v="1"/>
    <n v="159132"/>
    <n v="2400"/>
    <s v="Petrol"/>
    <x v="1702"/>
    <x v="0"/>
    <x v="384"/>
    <x v="0"/>
    <x v="4"/>
  </r>
  <r>
    <n v="2214"/>
    <x v="1"/>
    <x v="0"/>
    <n v="16"/>
    <x v="0"/>
    <n v="220726"/>
    <n v="3500"/>
    <s v="Petrol"/>
    <x v="1684"/>
    <x v="0"/>
    <x v="26"/>
    <x v="0"/>
    <x v="4"/>
  </r>
  <r>
    <n v="2215"/>
    <x v="0"/>
    <x v="19"/>
    <n v="20"/>
    <x v="0"/>
    <n v="116440"/>
    <n v="2000"/>
    <s v="Petrol"/>
    <x v="1650"/>
    <x v="0"/>
    <x v="321"/>
    <x v="0"/>
    <x v="4"/>
  </r>
  <r>
    <n v="2216"/>
    <x v="42"/>
    <x v="12"/>
    <n v="11"/>
    <x v="1"/>
    <n v="163834"/>
    <n v="2000"/>
    <s v="Petrol"/>
    <x v="1703"/>
    <x v="0"/>
    <x v="393"/>
    <x v="2"/>
    <x v="4"/>
  </r>
  <r>
    <n v="2217"/>
    <x v="2"/>
    <x v="0"/>
    <n v="16"/>
    <x v="0"/>
    <n v="110735"/>
    <n v="3500"/>
    <s v="Petrol"/>
    <x v="1704"/>
    <x v="0"/>
    <x v="247"/>
    <x v="0"/>
    <x v="4"/>
  </r>
  <r>
    <n v="2218"/>
    <x v="33"/>
    <x v="4"/>
    <n v="7"/>
    <x v="1"/>
    <n v="121625"/>
    <n v="2400"/>
    <s v="Petrol"/>
    <x v="1705"/>
    <x v="0"/>
    <x v="53"/>
    <x v="1"/>
    <x v="4"/>
  </r>
  <r>
    <n v="2219"/>
    <x v="1"/>
    <x v="13"/>
    <n v="19"/>
    <x v="0"/>
    <n v="151357"/>
    <n v="3300"/>
    <s v="Petrol"/>
    <x v="1706"/>
    <x v="0"/>
    <x v="26"/>
    <x v="0"/>
    <x v="4"/>
  </r>
  <r>
    <n v="2220"/>
    <x v="1"/>
    <x v="0"/>
    <n v="16"/>
    <x v="0"/>
    <n v="103245"/>
    <n v="3500"/>
    <s v="Petrol"/>
    <x v="1707"/>
    <x v="0"/>
    <x v="231"/>
    <x v="0"/>
    <x v="4"/>
  </r>
  <r>
    <n v="2221"/>
    <x v="31"/>
    <x v="6"/>
    <n v="6"/>
    <x v="1"/>
    <n v="27228"/>
    <n v="3600"/>
    <s v="Petrol"/>
    <x v="1670"/>
    <x v="0"/>
    <x v="109"/>
    <x v="2"/>
    <x v="4"/>
  </r>
  <r>
    <n v="2222"/>
    <x v="28"/>
    <x v="12"/>
    <n v="11"/>
    <x v="0"/>
    <n v="1580052"/>
    <n v="2200"/>
    <s v="Petrol"/>
    <x v="1708"/>
    <x v="0"/>
    <x v="190"/>
    <x v="0"/>
    <x v="4"/>
  </r>
  <r>
    <n v="2223"/>
    <x v="2"/>
    <x v="1"/>
    <n v="15"/>
    <x v="0"/>
    <n v="171692"/>
    <n v="3500"/>
    <s v="Petrol"/>
    <x v="1709"/>
    <x v="0"/>
    <x v="241"/>
    <x v="0"/>
    <x v="4"/>
  </r>
  <r>
    <n v="2224"/>
    <x v="0"/>
    <x v="1"/>
    <n v="15"/>
    <x v="0"/>
    <n v="71655"/>
    <n v="3500"/>
    <s v="Petrol"/>
    <x v="1710"/>
    <x v="0"/>
    <x v="394"/>
    <x v="1"/>
    <x v="4"/>
  </r>
  <r>
    <n v="2225"/>
    <x v="33"/>
    <x v="1"/>
    <n v="15"/>
    <x v="0"/>
    <n v="225823"/>
    <n v="3500"/>
    <s v="Petrol"/>
    <x v="1689"/>
    <x v="0"/>
    <x v="368"/>
    <x v="0"/>
    <x v="4"/>
  </r>
  <r>
    <n v="2226"/>
    <x v="2"/>
    <x v="0"/>
    <n v="16"/>
    <x v="0"/>
    <n v="110735"/>
    <n v="3500"/>
    <s v="Petrol"/>
    <x v="1704"/>
    <x v="0"/>
    <x v="247"/>
    <x v="0"/>
    <x v="4"/>
  </r>
  <r>
    <n v="2227"/>
    <x v="33"/>
    <x v="0"/>
    <n v="16"/>
    <x v="0"/>
    <n v="209578"/>
    <n v="3500"/>
    <s v="Petrol"/>
    <x v="1695"/>
    <x v="0"/>
    <x v="368"/>
    <x v="0"/>
    <x v="4"/>
  </r>
  <r>
    <n v="2228"/>
    <x v="35"/>
    <x v="2"/>
    <n v="12"/>
    <x v="0"/>
    <n v="98022"/>
    <n v="1600"/>
    <s v="Petrol"/>
    <x v="1711"/>
    <x v="0"/>
    <x v="190"/>
    <x v="0"/>
    <x v="4"/>
  </r>
  <r>
    <n v="2229"/>
    <x v="27"/>
    <x v="2"/>
    <n v="12"/>
    <x v="0"/>
    <n v="125444"/>
    <n v="1600"/>
    <s v="Petrol"/>
    <x v="1666"/>
    <x v="0"/>
    <x v="45"/>
    <x v="0"/>
    <x v="4"/>
  </r>
  <r>
    <n v="2230"/>
    <x v="40"/>
    <x v="2"/>
    <n v="12"/>
    <x v="0"/>
    <n v="126"/>
    <n v="1600"/>
    <s v="Petrol"/>
    <x v="1692"/>
    <x v="0"/>
    <x v="389"/>
    <x v="1"/>
    <x v="4"/>
  </r>
  <r>
    <n v="2231"/>
    <x v="33"/>
    <x v="7"/>
    <n v="13"/>
    <x v="0"/>
    <n v="121664"/>
    <n v="2400"/>
    <s v="Petrol"/>
    <x v="1712"/>
    <x v="0"/>
    <x v="224"/>
    <x v="0"/>
    <x v="4"/>
  </r>
  <r>
    <n v="2232"/>
    <x v="2"/>
    <x v="7"/>
    <n v="13"/>
    <x v="0"/>
    <n v="100421"/>
    <n v="2400"/>
    <s v="Petrol"/>
    <x v="1713"/>
    <x v="0"/>
    <x v="395"/>
    <x v="0"/>
    <x v="4"/>
  </r>
  <r>
    <n v="2233"/>
    <x v="27"/>
    <x v="0"/>
    <n v="16"/>
    <x v="0"/>
    <n v="233903"/>
    <n v="3000"/>
    <s v="Petrol"/>
    <x v="1714"/>
    <x v="0"/>
    <x v="233"/>
    <x v="0"/>
    <x v="4"/>
  </r>
  <r>
    <n v="2234"/>
    <x v="33"/>
    <x v="15"/>
    <n v="18"/>
    <x v="0"/>
    <n v="273444"/>
    <n v="3500"/>
    <s v="Petrol"/>
    <x v="1715"/>
    <x v="0"/>
    <x v="335"/>
    <x v="0"/>
    <x v="4"/>
  </r>
  <r>
    <n v="2235"/>
    <x v="37"/>
    <x v="11"/>
    <n v="23"/>
    <x v="1"/>
    <n v="147611"/>
    <n v="1800"/>
    <s v="Petrol"/>
    <x v="1716"/>
    <x v="0"/>
    <x v="190"/>
    <x v="0"/>
    <x v="4"/>
  </r>
  <r>
    <n v="2236"/>
    <x v="0"/>
    <x v="0"/>
    <n v="16"/>
    <x v="0"/>
    <n v="89097"/>
    <n v="1800"/>
    <s v="Petrol"/>
    <x v="1717"/>
    <x v="0"/>
    <x v="321"/>
    <x v="0"/>
    <x v="4"/>
  </r>
  <r>
    <n v="2237"/>
    <x v="15"/>
    <x v="12"/>
    <n v="11"/>
    <x v="1"/>
    <n v="36559"/>
    <n v="1600"/>
    <s v="Petrol"/>
    <x v="1718"/>
    <x v="0"/>
    <x v="81"/>
    <x v="0"/>
    <x v="4"/>
  </r>
  <r>
    <n v="2238"/>
    <x v="2"/>
    <x v="1"/>
    <n v="15"/>
    <x v="0"/>
    <n v="171692"/>
    <n v="3500"/>
    <s v="Petrol"/>
    <x v="1709"/>
    <x v="0"/>
    <x v="241"/>
    <x v="0"/>
    <x v="4"/>
  </r>
  <r>
    <n v="2239"/>
    <x v="33"/>
    <x v="1"/>
    <n v="15"/>
    <x v="0"/>
    <n v="187801"/>
    <n v="3500"/>
    <s v="Petrol"/>
    <x v="1719"/>
    <x v="0"/>
    <x v="236"/>
    <x v="0"/>
    <x v="4"/>
  </r>
  <r>
    <n v="2240"/>
    <x v="0"/>
    <x v="13"/>
    <n v="19"/>
    <x v="0"/>
    <n v="291620"/>
    <n v="1800"/>
    <s v="Petrol"/>
    <x v="1720"/>
    <x v="0"/>
    <x v="233"/>
    <x v="0"/>
    <x v="4"/>
  </r>
  <r>
    <n v="2241"/>
    <x v="0"/>
    <x v="1"/>
    <n v="15"/>
    <x v="0"/>
    <n v="113747"/>
    <n v="2400"/>
    <s v="Petrol"/>
    <x v="1721"/>
    <x v="0"/>
    <x v="280"/>
    <x v="0"/>
    <x v="4"/>
  </r>
  <r>
    <n v="2242"/>
    <x v="33"/>
    <x v="10"/>
    <n v="10"/>
    <x v="0"/>
    <n v="174100"/>
    <n v="3500"/>
    <s v="Petrol"/>
    <x v="1722"/>
    <x v="0"/>
    <x v="62"/>
    <x v="0"/>
    <x v="4"/>
  </r>
  <r>
    <n v="2243"/>
    <x v="15"/>
    <x v="0"/>
    <n v="16"/>
    <x v="0"/>
    <n v="115945"/>
    <n v="3500"/>
    <s v="Petrol"/>
    <x v="1723"/>
    <x v="2"/>
    <x v="285"/>
    <x v="0"/>
    <x v="4"/>
  </r>
  <r>
    <n v="2244"/>
    <x v="40"/>
    <x v="0"/>
    <n v="16"/>
    <x v="0"/>
    <n v="126"/>
    <n v="3500"/>
    <s v="Petrol"/>
    <x v="1692"/>
    <x v="0"/>
    <x v="389"/>
    <x v="1"/>
    <x v="4"/>
  </r>
  <r>
    <n v="2245"/>
    <x v="28"/>
    <x v="10"/>
    <n v="10"/>
    <x v="0"/>
    <n v="134852"/>
    <n v="1800"/>
    <s v="Petrol"/>
    <x v="1634"/>
    <x v="0"/>
    <x v="0"/>
    <x v="0"/>
    <x v="4"/>
  </r>
  <r>
    <n v="2246"/>
    <x v="1"/>
    <x v="1"/>
    <n v="15"/>
    <x v="0"/>
    <n v="115820"/>
    <n v="4700"/>
    <s v="Petrol"/>
    <x v="1724"/>
    <x v="0"/>
    <x v="75"/>
    <x v="0"/>
    <x v="4"/>
  </r>
  <r>
    <n v="2247"/>
    <x v="2"/>
    <x v="0"/>
    <n v="16"/>
    <x v="0"/>
    <n v="243975"/>
    <n v="4700"/>
    <s v="Petrol"/>
    <x v="80"/>
    <x v="0"/>
    <x v="190"/>
    <x v="0"/>
    <x v="4"/>
  </r>
  <r>
    <n v="2248"/>
    <x v="31"/>
    <x v="0"/>
    <n v="16"/>
    <x v="0"/>
    <n v="63751"/>
    <n v="4700"/>
    <s v="Petrol"/>
    <x v="1725"/>
    <x v="1"/>
    <x v="38"/>
    <x v="2"/>
    <x v="4"/>
  </r>
  <r>
    <n v="2249"/>
    <x v="0"/>
    <x v="9"/>
    <n v="17"/>
    <x v="1"/>
    <n v="299397"/>
    <n v="1800"/>
    <s v="Petrol"/>
    <x v="1726"/>
    <x v="0"/>
    <x v="247"/>
    <x v="0"/>
    <x v="4"/>
  </r>
  <r>
    <n v="2250"/>
    <x v="27"/>
    <x v="3"/>
    <n v="9"/>
    <x v="0"/>
    <n v="93520"/>
    <n v="5600"/>
    <s v="Petrol"/>
    <x v="1647"/>
    <x v="0"/>
    <x v="190"/>
    <x v="0"/>
    <x v="4"/>
  </r>
  <r>
    <n v="2251"/>
    <x v="0"/>
    <x v="3"/>
    <n v="9"/>
    <x v="0"/>
    <n v="116766"/>
    <n v="5600"/>
    <s v="Petrol"/>
    <x v="1727"/>
    <x v="0"/>
    <x v="144"/>
    <x v="1"/>
    <x v="4"/>
  </r>
  <r>
    <n v="2252"/>
    <x v="2"/>
    <x v="3"/>
    <n v="9"/>
    <x v="0"/>
    <n v="177051"/>
    <n v="5600"/>
    <s v="Petrol"/>
    <x v="1728"/>
    <x v="0"/>
    <x v="368"/>
    <x v="0"/>
    <x v="4"/>
  </r>
  <r>
    <n v="2253"/>
    <x v="33"/>
    <x v="3"/>
    <n v="9"/>
    <x v="0"/>
    <n v="62198"/>
    <n v="5600"/>
    <s v="Petrol"/>
    <x v="1729"/>
    <x v="0"/>
    <x v="32"/>
    <x v="0"/>
    <x v="4"/>
  </r>
  <r>
    <n v="2254"/>
    <x v="28"/>
    <x v="5"/>
    <n v="14"/>
    <x v="0"/>
    <n v="87854"/>
    <n v="2000"/>
    <s v="Petrol"/>
    <x v="1730"/>
    <x v="0"/>
    <x v="285"/>
    <x v="0"/>
    <x v="4"/>
  </r>
  <r>
    <n v="2255"/>
    <x v="33"/>
    <x v="10"/>
    <n v="10"/>
    <x v="0"/>
    <n v="174100"/>
    <n v="3500"/>
    <s v="Petrol"/>
    <x v="1722"/>
    <x v="0"/>
    <x v="62"/>
    <x v="0"/>
    <x v="4"/>
  </r>
  <r>
    <n v="2256"/>
    <x v="0"/>
    <x v="19"/>
    <n v="20"/>
    <x v="1"/>
    <n v="146734"/>
    <n v="1800"/>
    <s v="Petrol"/>
    <x v="1731"/>
    <x v="0"/>
    <x v="243"/>
    <x v="0"/>
    <x v="4"/>
  </r>
  <r>
    <n v="2257"/>
    <x v="33"/>
    <x v="10"/>
    <n v="10"/>
    <x v="0"/>
    <n v="173936"/>
    <n v="2400"/>
    <s v="Petrol"/>
    <x v="1732"/>
    <x v="0"/>
    <x v="102"/>
    <x v="0"/>
    <x v="4"/>
  </r>
  <r>
    <n v="2258"/>
    <x v="0"/>
    <x v="13"/>
    <n v="19"/>
    <x v="0"/>
    <n v="208026"/>
    <n v="2400"/>
    <s v="Petrol"/>
    <x v="1733"/>
    <x v="0"/>
    <x v="330"/>
    <x v="0"/>
    <x v="4"/>
  </r>
  <r>
    <n v="2259"/>
    <x v="33"/>
    <x v="0"/>
    <n v="16"/>
    <x v="1"/>
    <n v="123441"/>
    <n v="2500"/>
    <s v="Petrol"/>
    <x v="1734"/>
    <x v="0"/>
    <x v="74"/>
    <x v="0"/>
    <x v="4"/>
  </r>
  <r>
    <n v="2260"/>
    <x v="1"/>
    <x v="11"/>
    <n v="23"/>
    <x v="0"/>
    <n v="222631"/>
    <n v="4700"/>
    <s v="Petrol"/>
    <x v="1549"/>
    <x v="0"/>
    <x v="366"/>
    <x v="0"/>
    <x v="4"/>
  </r>
  <r>
    <n v="2261"/>
    <x v="0"/>
    <x v="9"/>
    <n v="17"/>
    <x v="0"/>
    <n v="274268"/>
    <n v="2400"/>
    <s v="Petrol"/>
    <x v="1735"/>
    <x v="0"/>
    <x v="396"/>
    <x v="0"/>
    <x v="4"/>
  </r>
  <r>
    <n v="2262"/>
    <x v="2"/>
    <x v="9"/>
    <n v="17"/>
    <x v="0"/>
    <n v="174368"/>
    <n v="2400"/>
    <s v="Petrol"/>
    <x v="1736"/>
    <x v="1"/>
    <x v="275"/>
    <x v="0"/>
    <x v="4"/>
  </r>
  <r>
    <n v="2263"/>
    <x v="27"/>
    <x v="1"/>
    <n v="15"/>
    <x v="1"/>
    <n v="102312"/>
    <n v="2400"/>
    <s v="Petrol"/>
    <x v="1737"/>
    <x v="0"/>
    <x v="190"/>
    <x v="0"/>
    <x v="4"/>
  </r>
  <r>
    <n v="2264"/>
    <x v="35"/>
    <x v="10"/>
    <n v="10"/>
    <x v="0"/>
    <n v="85282"/>
    <n v="2400"/>
    <s v="Petrol"/>
    <x v="1738"/>
    <x v="0"/>
    <x v="75"/>
    <x v="0"/>
    <x v="4"/>
  </r>
  <r>
    <n v="2265"/>
    <x v="33"/>
    <x v="7"/>
    <n v="13"/>
    <x v="0"/>
    <n v="88208"/>
    <n v="3500"/>
    <s v="Petrol"/>
    <x v="1739"/>
    <x v="0"/>
    <x v="384"/>
    <x v="0"/>
    <x v="4"/>
  </r>
  <r>
    <n v="2266"/>
    <x v="13"/>
    <x v="9"/>
    <n v="17"/>
    <x v="0"/>
    <n v="180952"/>
    <n v="1900"/>
    <s v="Diesel"/>
    <x v="1740"/>
    <x v="1"/>
    <x v="397"/>
    <x v="0"/>
    <x v="4"/>
  </r>
  <r>
    <n v="2267"/>
    <x v="2"/>
    <x v="9"/>
    <n v="17"/>
    <x v="0"/>
    <n v="290888"/>
    <n v="1900"/>
    <s v="Diesel"/>
    <x v="1678"/>
    <x v="0"/>
    <x v="290"/>
    <x v="0"/>
    <x v="4"/>
  </r>
  <r>
    <n v="2268"/>
    <x v="2"/>
    <x v="9"/>
    <n v="17"/>
    <x v="0"/>
    <n v="114300"/>
    <n v="1900"/>
    <s v="Diesel"/>
    <x v="1741"/>
    <x v="0"/>
    <x v="368"/>
    <x v="0"/>
    <x v="4"/>
  </r>
  <r>
    <n v="2269"/>
    <x v="27"/>
    <x v="9"/>
    <n v="17"/>
    <x v="0"/>
    <n v="103121"/>
    <n v="1900"/>
    <s v="Diesel"/>
    <x v="1742"/>
    <x v="0"/>
    <x v="236"/>
    <x v="0"/>
    <x v="4"/>
  </r>
  <r>
    <n v="2270"/>
    <x v="29"/>
    <x v="9"/>
    <n v="17"/>
    <x v="0"/>
    <n v="179209"/>
    <n v="1900"/>
    <s v="Diesel"/>
    <x v="1743"/>
    <x v="0"/>
    <x v="398"/>
    <x v="0"/>
    <x v="4"/>
  </r>
  <r>
    <n v="2271"/>
    <x v="19"/>
    <x v="9"/>
    <n v="17"/>
    <x v="0"/>
    <n v="122889"/>
    <n v="3600"/>
    <s v="Petrol"/>
    <x v="1675"/>
    <x v="0"/>
    <x v="381"/>
    <x v="0"/>
    <x v="4"/>
  </r>
  <r>
    <n v="2272"/>
    <x v="0"/>
    <x v="1"/>
    <n v="15"/>
    <x v="0"/>
    <n v="107655"/>
    <n v="18000"/>
    <s v="Petrol"/>
    <x v="1744"/>
    <x v="0"/>
    <x v="269"/>
    <x v="0"/>
    <x v="4"/>
  </r>
  <r>
    <n v="2273"/>
    <x v="2"/>
    <x v="13"/>
    <n v="19"/>
    <x v="0"/>
    <n v="107655"/>
    <n v="2600"/>
    <s v="Petrol"/>
    <x v="1744"/>
    <x v="0"/>
    <x v="224"/>
    <x v="0"/>
    <x v="4"/>
  </r>
  <r>
    <n v="2274"/>
    <x v="31"/>
    <x v="13"/>
    <n v="19"/>
    <x v="0"/>
    <n v="28774"/>
    <n v="2600"/>
    <s v="Petrol"/>
    <x v="1649"/>
    <x v="0"/>
    <x v="214"/>
    <x v="2"/>
    <x v="4"/>
  </r>
  <r>
    <n v="2275"/>
    <x v="0"/>
    <x v="0"/>
    <n v="16"/>
    <x v="0"/>
    <n v="150420"/>
    <n v="2400"/>
    <s v="Petrol"/>
    <x v="1745"/>
    <x v="0"/>
    <x v="231"/>
    <x v="0"/>
    <x v="4"/>
  </r>
  <r>
    <n v="2276"/>
    <x v="2"/>
    <x v="0"/>
    <n v="16"/>
    <x v="0"/>
    <n v="241966"/>
    <n v="2400"/>
    <s v="Petrol"/>
    <x v="1746"/>
    <x v="0"/>
    <x v="378"/>
    <x v="0"/>
    <x v="4"/>
  </r>
  <r>
    <n v="2277"/>
    <x v="0"/>
    <x v="0"/>
    <n v="16"/>
    <x v="0"/>
    <n v="161188"/>
    <n v="2400"/>
    <s v="Petrol"/>
    <x v="1747"/>
    <x v="0"/>
    <x v="229"/>
    <x v="0"/>
    <x v="4"/>
  </r>
  <r>
    <n v="2278"/>
    <x v="0"/>
    <x v="16"/>
    <n v="21"/>
    <x v="0"/>
    <n v="285976"/>
    <n v="3000"/>
    <s v="Petrol"/>
    <x v="1748"/>
    <x v="0"/>
    <x v="335"/>
    <x v="0"/>
    <x v="4"/>
  </r>
  <r>
    <n v="2279"/>
    <x v="0"/>
    <x v="13"/>
    <n v="19"/>
    <x v="0"/>
    <n v="180984"/>
    <n v="3500"/>
    <s v="Petrol"/>
    <x v="1749"/>
    <x v="0"/>
    <x v="285"/>
    <x v="0"/>
    <x v="4"/>
  </r>
  <r>
    <n v="2280"/>
    <x v="0"/>
    <x v="12"/>
    <n v="11"/>
    <x v="0"/>
    <n v="114345"/>
    <n v="1600"/>
    <s v="Petrol"/>
    <x v="1750"/>
    <x v="0"/>
    <x v="94"/>
    <x v="0"/>
    <x v="4"/>
  </r>
  <r>
    <n v="2281"/>
    <x v="0"/>
    <x v="2"/>
    <n v="12"/>
    <x v="1"/>
    <n v="202784"/>
    <n v="2500"/>
    <s v="Petrol"/>
    <x v="1751"/>
    <x v="0"/>
    <x v="130"/>
    <x v="0"/>
    <x v="4"/>
  </r>
  <r>
    <n v="2282"/>
    <x v="33"/>
    <x v="13"/>
    <n v="19"/>
    <x v="0"/>
    <n v="143321"/>
    <n v="2300"/>
    <s v="Petrol"/>
    <x v="1752"/>
    <x v="0"/>
    <x v="310"/>
    <x v="0"/>
    <x v="4"/>
  </r>
  <r>
    <n v="2283"/>
    <x v="4"/>
    <x v="9"/>
    <n v="17"/>
    <x v="0"/>
    <n v="188429"/>
    <n v="4200"/>
    <s v="Petrol"/>
    <x v="35"/>
    <x v="0"/>
    <x v="247"/>
    <x v="0"/>
    <x v="4"/>
  </r>
  <r>
    <n v="2284"/>
    <x v="27"/>
    <x v="0"/>
    <n v="16"/>
    <x v="0"/>
    <n v="233903"/>
    <n v="3000"/>
    <s v="Petrol"/>
    <x v="1714"/>
    <x v="0"/>
    <x v="233"/>
    <x v="0"/>
    <x v="4"/>
  </r>
  <r>
    <n v="2285"/>
    <x v="0"/>
    <x v="9"/>
    <n v="17"/>
    <x v="1"/>
    <n v="102399"/>
    <n v="3300"/>
    <s v="Petrol"/>
    <x v="1753"/>
    <x v="0"/>
    <x v="2"/>
    <x v="0"/>
    <x v="4"/>
  </r>
  <r>
    <n v="2286"/>
    <x v="33"/>
    <x v="15"/>
    <n v="18"/>
    <x v="0"/>
    <n v="212354"/>
    <n v="3500"/>
    <s v="Petrol"/>
    <x v="1754"/>
    <x v="0"/>
    <x v="285"/>
    <x v="0"/>
    <x v="4"/>
  </r>
  <r>
    <n v="2287"/>
    <x v="28"/>
    <x v="12"/>
    <n v="11"/>
    <x v="0"/>
    <n v="110683"/>
    <n v="1800"/>
    <s v="Petrol"/>
    <x v="1755"/>
    <x v="0"/>
    <x v="231"/>
    <x v="0"/>
    <x v="4"/>
  </r>
  <r>
    <n v="2288"/>
    <x v="0"/>
    <x v="12"/>
    <n v="11"/>
    <x v="0"/>
    <n v="71655"/>
    <n v="1800"/>
    <s v="Petrol"/>
    <x v="1710"/>
    <x v="0"/>
    <x v="394"/>
    <x v="1"/>
    <x v="4"/>
  </r>
  <r>
    <n v="2289"/>
    <x v="0"/>
    <x v="16"/>
    <n v="21"/>
    <x v="0"/>
    <n v="285976"/>
    <n v="3000"/>
    <s v="Petrol"/>
    <x v="1748"/>
    <x v="0"/>
    <x v="335"/>
    <x v="0"/>
    <x v="4"/>
  </r>
  <r>
    <n v="2290"/>
    <x v="0"/>
    <x v="19"/>
    <n v="20"/>
    <x v="0"/>
    <n v="170206"/>
    <n v="3000"/>
    <s v="Petrol"/>
    <x v="1691"/>
    <x v="0"/>
    <x v="310"/>
    <x v="0"/>
    <x v="4"/>
  </r>
  <r>
    <n v="2291"/>
    <x v="0"/>
    <x v="16"/>
    <n v="21"/>
    <x v="0"/>
    <n v="132213"/>
    <n v="3000"/>
    <s v="Petrol"/>
    <x v="1756"/>
    <x v="0"/>
    <x v="399"/>
    <x v="0"/>
    <x v="4"/>
  </r>
  <r>
    <n v="2292"/>
    <x v="0"/>
    <x v="9"/>
    <n v="17"/>
    <x v="0"/>
    <n v="248375"/>
    <n v="3300"/>
    <s v="Petrol"/>
    <x v="1757"/>
    <x v="0"/>
    <x v="316"/>
    <x v="0"/>
    <x v="4"/>
  </r>
  <r>
    <n v="2293"/>
    <x v="15"/>
    <x v="13"/>
    <n v="19"/>
    <x v="0"/>
    <n v="323048"/>
    <n v="400"/>
    <s v="Petrol"/>
    <x v="1758"/>
    <x v="0"/>
    <x v="233"/>
    <x v="0"/>
    <x v="4"/>
  </r>
  <r>
    <n v="2294"/>
    <x v="0"/>
    <x v="16"/>
    <n v="21"/>
    <x v="0"/>
    <n v="176533"/>
    <n v="2400"/>
    <s v="Petrol"/>
    <x v="1687"/>
    <x v="0"/>
    <x v="335"/>
    <x v="0"/>
    <x v="4"/>
  </r>
  <r>
    <n v="2295"/>
    <x v="35"/>
    <x v="7"/>
    <n v="13"/>
    <x v="0"/>
    <n v="179284"/>
    <n v="1600"/>
    <s v="Petrol"/>
    <x v="1759"/>
    <x v="0"/>
    <x v="233"/>
    <x v="0"/>
    <x v="4"/>
  </r>
  <r>
    <n v="2296"/>
    <x v="0"/>
    <x v="19"/>
    <n v="20"/>
    <x v="0"/>
    <n v="188739"/>
    <n v="1800"/>
    <s v="Petrol"/>
    <x v="1760"/>
    <x v="0"/>
    <x v="285"/>
    <x v="0"/>
    <x v="4"/>
  </r>
  <r>
    <n v="2297"/>
    <x v="33"/>
    <x v="0"/>
    <n v="16"/>
    <x v="1"/>
    <n v="123441"/>
    <n v="2500"/>
    <s v="Petrol"/>
    <x v="1734"/>
    <x v="0"/>
    <x v="74"/>
    <x v="0"/>
    <x v="4"/>
  </r>
  <r>
    <n v="2298"/>
    <x v="1"/>
    <x v="1"/>
    <n v="15"/>
    <x v="0"/>
    <n v="176272"/>
    <n v="3500"/>
    <s v="Petrol"/>
    <x v="1761"/>
    <x v="0"/>
    <x v="243"/>
    <x v="0"/>
    <x v="4"/>
  </r>
  <r>
    <n v="2299"/>
    <x v="2"/>
    <x v="1"/>
    <n v="15"/>
    <x v="0"/>
    <n v="177051"/>
    <n v="3500"/>
    <s v="Petrol"/>
    <x v="1728"/>
    <x v="0"/>
    <x v="368"/>
    <x v="0"/>
    <x v="4"/>
  </r>
  <r>
    <n v="2300"/>
    <x v="33"/>
    <x v="9"/>
    <n v="17"/>
    <x v="0"/>
    <n v="233846"/>
    <n v="3500"/>
    <s v="Petrol"/>
    <x v="1762"/>
    <x v="0"/>
    <x v="285"/>
    <x v="0"/>
    <x v="4"/>
  </r>
  <r>
    <n v="2301"/>
    <x v="0"/>
    <x v="2"/>
    <n v="12"/>
    <x v="1"/>
    <n v="432495"/>
    <n v="3500"/>
    <s v="Petrol"/>
    <x v="1607"/>
    <x v="0"/>
    <x v="26"/>
    <x v="0"/>
    <x v="4"/>
  </r>
  <r>
    <n v="2302"/>
    <x v="0"/>
    <x v="2"/>
    <n v="12"/>
    <x v="1"/>
    <n v="116766"/>
    <n v="3500"/>
    <s v="Petrol"/>
    <x v="1727"/>
    <x v="0"/>
    <x v="144"/>
    <x v="1"/>
    <x v="4"/>
  </r>
  <r>
    <n v="2303"/>
    <x v="39"/>
    <x v="1"/>
    <n v="15"/>
    <x v="0"/>
    <n v="156408"/>
    <n v="2400"/>
    <s v="Petrol"/>
    <x v="1763"/>
    <x v="1"/>
    <x v="371"/>
    <x v="0"/>
    <x v="4"/>
  </r>
  <r>
    <n v="2304"/>
    <x v="27"/>
    <x v="3"/>
    <n v="9"/>
    <x v="0"/>
    <n v="118154"/>
    <n v="2500"/>
    <s v="Petrol"/>
    <x v="1764"/>
    <x v="3"/>
    <x v="113"/>
    <x v="1"/>
    <x v="4"/>
  </r>
  <r>
    <n v="2305"/>
    <x v="39"/>
    <x v="13"/>
    <n v="19"/>
    <x v="0"/>
    <n v="361889"/>
    <n v="3800"/>
    <s v="Petrol"/>
    <x v="1765"/>
    <x v="0"/>
    <x v="243"/>
    <x v="0"/>
    <x v="4"/>
  </r>
  <r>
    <n v="2306"/>
    <x v="28"/>
    <x v="13"/>
    <n v="19"/>
    <x v="0"/>
    <n v="10559"/>
    <n v="3800"/>
    <s v="Petrol"/>
    <x v="1766"/>
    <x v="0"/>
    <x v="400"/>
    <x v="1"/>
    <x v="4"/>
  </r>
  <r>
    <n v="2307"/>
    <x v="33"/>
    <x v="10"/>
    <n v="10"/>
    <x v="0"/>
    <n v="173936"/>
    <n v="2400"/>
    <s v="Petrol"/>
    <x v="1732"/>
    <x v="0"/>
    <x v="102"/>
    <x v="0"/>
    <x v="4"/>
  </r>
  <r>
    <n v="2308"/>
    <x v="0"/>
    <x v="12"/>
    <n v="11"/>
    <x v="1"/>
    <n v="206117"/>
    <n v="3500"/>
    <s v="Petrol"/>
    <x v="1767"/>
    <x v="0"/>
    <x v="401"/>
    <x v="1"/>
    <x v="4"/>
  </r>
  <r>
    <n v="2309"/>
    <x v="15"/>
    <x v="10"/>
    <n v="10"/>
    <x v="0"/>
    <n v="133104"/>
    <n v="3500"/>
    <s v="Petrol"/>
    <x v="1768"/>
    <x v="0"/>
    <x v="136"/>
    <x v="0"/>
    <x v="4"/>
  </r>
  <r>
    <n v="2310"/>
    <x v="35"/>
    <x v="10"/>
    <n v="10"/>
    <x v="0"/>
    <n v="85282"/>
    <n v="2400"/>
    <s v="Petrol"/>
    <x v="1738"/>
    <x v="0"/>
    <x v="75"/>
    <x v="0"/>
    <x v="4"/>
  </r>
  <r>
    <n v="2311"/>
    <x v="19"/>
    <x v="17"/>
    <n v="22"/>
    <x v="0"/>
    <n v="141538"/>
    <n v="3500"/>
    <s v="Petrol"/>
    <x v="1769"/>
    <x v="0"/>
    <x v="381"/>
    <x v="0"/>
    <x v="4"/>
  </r>
  <r>
    <n v="2312"/>
    <x v="27"/>
    <x v="15"/>
    <n v="18"/>
    <x v="0"/>
    <n v="231680"/>
    <n v="2000"/>
    <s v="Petrol"/>
    <x v="1770"/>
    <x v="0"/>
    <x v="316"/>
    <x v="0"/>
    <x v="4"/>
  </r>
  <r>
    <n v="2313"/>
    <x v="0"/>
    <x v="1"/>
    <n v="15"/>
    <x v="0"/>
    <n v="107655"/>
    <n v="18000"/>
    <s v="Petrol"/>
    <x v="1744"/>
    <x v="0"/>
    <x v="269"/>
    <x v="0"/>
    <x v="4"/>
  </r>
  <r>
    <n v="2314"/>
    <x v="33"/>
    <x v="5"/>
    <n v="14"/>
    <x v="1"/>
    <n v="159132"/>
    <n v="2400"/>
    <s v="Petrol"/>
    <x v="1702"/>
    <x v="0"/>
    <x v="384"/>
    <x v="0"/>
    <x v="4"/>
  </r>
  <r>
    <n v="2315"/>
    <x v="2"/>
    <x v="1"/>
    <n v="15"/>
    <x v="0"/>
    <n v="187503"/>
    <n v="3500"/>
    <s v="Petrol"/>
    <x v="1771"/>
    <x v="0"/>
    <x v="229"/>
    <x v="0"/>
    <x v="4"/>
  </r>
  <r>
    <n v="2316"/>
    <x v="39"/>
    <x v="19"/>
    <n v="20"/>
    <x v="0"/>
    <n v="246600"/>
    <n v="2400"/>
    <s v="Petrol"/>
    <x v="1772"/>
    <x v="0"/>
    <x v="285"/>
    <x v="0"/>
    <x v="4"/>
  </r>
  <r>
    <n v="2317"/>
    <x v="0"/>
    <x v="9"/>
    <n v="17"/>
    <x v="1"/>
    <n v="277350"/>
    <n v="3500"/>
    <s v="Petrol"/>
    <x v="1773"/>
    <x v="0"/>
    <x v="247"/>
    <x v="0"/>
    <x v="4"/>
  </r>
  <r>
    <n v="2318"/>
    <x v="19"/>
    <x v="15"/>
    <n v="18"/>
    <x v="0"/>
    <n v="290000"/>
    <n v="3500"/>
    <s v="Petrol"/>
    <x v="1774"/>
    <x v="0"/>
    <x v="316"/>
    <x v="0"/>
    <x v="4"/>
  </r>
  <r>
    <n v="2319"/>
    <x v="2"/>
    <x v="0"/>
    <n v="16"/>
    <x v="0"/>
    <n v="206570"/>
    <n v="2000"/>
    <s v="Petrol"/>
    <x v="1775"/>
    <x v="0"/>
    <x v="316"/>
    <x v="0"/>
    <x v="4"/>
  </r>
  <r>
    <n v="2320"/>
    <x v="37"/>
    <x v="13"/>
    <n v="19"/>
    <x v="0"/>
    <n v="141216"/>
    <n v="3000"/>
    <s v="Petrol"/>
    <x v="1776"/>
    <x v="0"/>
    <x v="289"/>
    <x v="0"/>
    <x v="4"/>
  </r>
  <r>
    <n v="2321"/>
    <x v="33"/>
    <x v="2"/>
    <n v="12"/>
    <x v="0"/>
    <n v="166352"/>
    <n v="3500"/>
    <s v="Petrol"/>
    <x v="1777"/>
    <x v="0"/>
    <x v="269"/>
    <x v="0"/>
    <x v="4"/>
  </r>
  <r>
    <n v="2322"/>
    <x v="33"/>
    <x v="15"/>
    <n v="18"/>
    <x v="0"/>
    <n v="273444"/>
    <n v="3500"/>
    <s v="Petrol"/>
    <x v="1715"/>
    <x v="0"/>
    <x v="335"/>
    <x v="0"/>
    <x v="4"/>
  </r>
  <r>
    <n v="2323"/>
    <x v="27"/>
    <x v="15"/>
    <n v="18"/>
    <x v="0"/>
    <n v="208886"/>
    <n v="40"/>
    <s v="Petrol"/>
    <x v="1778"/>
    <x v="0"/>
    <x v="133"/>
    <x v="0"/>
    <x v="4"/>
  </r>
  <r>
    <n v="2324"/>
    <x v="23"/>
    <x v="17"/>
    <n v="22"/>
    <x v="0"/>
    <n v="263789"/>
    <n v="3000"/>
    <s v="Petrol"/>
    <x v="1779"/>
    <x v="0"/>
    <x v="402"/>
    <x v="0"/>
    <x v="4"/>
  </r>
  <r>
    <n v="2325"/>
    <x v="33"/>
    <x v="17"/>
    <n v="22"/>
    <x v="0"/>
    <n v="59244"/>
    <n v="3000"/>
    <s v="Petrol"/>
    <x v="1780"/>
    <x v="0"/>
    <x v="178"/>
    <x v="0"/>
    <x v="4"/>
  </r>
  <r>
    <n v="2326"/>
    <x v="0"/>
    <x v="16"/>
    <n v="21"/>
    <x v="0"/>
    <n v="241730"/>
    <n v="3000"/>
    <s v="Petrol"/>
    <x v="1781"/>
    <x v="0"/>
    <x v="335"/>
    <x v="0"/>
    <x v="4"/>
  </r>
  <r>
    <n v="2327"/>
    <x v="0"/>
    <x v="15"/>
    <n v="18"/>
    <x v="0"/>
    <n v="128134"/>
    <n v="1800"/>
    <s v="Petrol"/>
    <x v="1782"/>
    <x v="0"/>
    <x v="347"/>
    <x v="0"/>
    <x v="4"/>
  </r>
  <r>
    <n v="2328"/>
    <x v="2"/>
    <x v="5"/>
    <n v="14"/>
    <x v="0"/>
    <n v="151643"/>
    <n v="4000"/>
    <s v="Petrol"/>
    <x v="1783"/>
    <x v="0"/>
    <x v="44"/>
    <x v="0"/>
    <x v="4"/>
  </r>
  <r>
    <n v="2329"/>
    <x v="33"/>
    <x v="5"/>
    <n v="14"/>
    <x v="0"/>
    <n v="178894"/>
    <n v="4000"/>
    <s v="Petrol"/>
    <x v="1784"/>
    <x v="0"/>
    <x v="290"/>
    <x v="0"/>
    <x v="4"/>
  </r>
  <r>
    <n v="2330"/>
    <x v="1"/>
    <x v="15"/>
    <n v="18"/>
    <x v="0"/>
    <n v="174427"/>
    <n v="3300"/>
    <s v="Petrol"/>
    <x v="1785"/>
    <x v="0"/>
    <x v="132"/>
    <x v="0"/>
    <x v="4"/>
  </r>
  <r>
    <n v="2331"/>
    <x v="0"/>
    <x v="9"/>
    <n v="17"/>
    <x v="1"/>
    <n v="277350"/>
    <n v="3500"/>
    <s v="Petrol"/>
    <x v="1773"/>
    <x v="0"/>
    <x v="247"/>
    <x v="0"/>
    <x v="4"/>
  </r>
  <r>
    <n v="2332"/>
    <x v="28"/>
    <x v="10"/>
    <n v="10"/>
    <x v="0"/>
    <n v="118053"/>
    <n v="1800"/>
    <s v="Petrol"/>
    <x v="1786"/>
    <x v="0"/>
    <x v="190"/>
    <x v="0"/>
    <x v="4"/>
  </r>
  <r>
    <n v="2333"/>
    <x v="31"/>
    <x v="10"/>
    <n v="10"/>
    <x v="0"/>
    <n v="63751"/>
    <n v="1800"/>
    <s v="Petrol"/>
    <x v="1725"/>
    <x v="1"/>
    <x v="38"/>
    <x v="2"/>
    <x v="4"/>
  </r>
  <r>
    <n v="2334"/>
    <x v="0"/>
    <x v="12"/>
    <n v="11"/>
    <x v="0"/>
    <n v="193268"/>
    <n v="1800"/>
    <s v="Petrol"/>
    <x v="1787"/>
    <x v="0"/>
    <x v="303"/>
    <x v="0"/>
    <x v="4"/>
  </r>
  <r>
    <n v="2335"/>
    <x v="2"/>
    <x v="7"/>
    <n v="13"/>
    <x v="0"/>
    <n v="189018"/>
    <n v="3500"/>
    <s v="Petrol"/>
    <x v="1788"/>
    <x v="0"/>
    <x v="95"/>
    <x v="1"/>
    <x v="4"/>
  </r>
  <r>
    <n v="2336"/>
    <x v="0"/>
    <x v="5"/>
    <n v="14"/>
    <x v="0"/>
    <n v="128980"/>
    <n v="1800"/>
    <s v="Petrol"/>
    <x v="1789"/>
    <x v="0"/>
    <x v="231"/>
    <x v="0"/>
    <x v="4"/>
  </r>
  <r>
    <n v="2337"/>
    <x v="27"/>
    <x v="5"/>
    <n v="14"/>
    <x v="0"/>
    <n v="213292"/>
    <n v="3500"/>
    <s v="Petrol"/>
    <x v="1790"/>
    <x v="3"/>
    <x v="285"/>
    <x v="0"/>
    <x v="4"/>
  </r>
  <r>
    <n v="2338"/>
    <x v="0"/>
    <x v="19"/>
    <n v="20"/>
    <x v="0"/>
    <n v="210448"/>
    <n v="1800"/>
    <s v="Petrol"/>
    <x v="1791"/>
    <x v="0"/>
    <x v="403"/>
    <x v="0"/>
    <x v="4"/>
  </r>
  <r>
    <n v="2339"/>
    <x v="0"/>
    <x v="0"/>
    <n v="16"/>
    <x v="0"/>
    <n v="156588"/>
    <n v="2400"/>
    <s v="Petrol"/>
    <x v="1792"/>
    <x v="0"/>
    <x v="283"/>
    <x v="0"/>
    <x v="4"/>
  </r>
  <r>
    <n v="2340"/>
    <x v="33"/>
    <x v="0"/>
    <n v="16"/>
    <x v="1"/>
    <n v="128446"/>
    <n v="1400"/>
    <s v="Petrol"/>
    <x v="1793"/>
    <x v="1"/>
    <x v="316"/>
    <x v="0"/>
    <x v="4"/>
  </r>
  <r>
    <n v="2341"/>
    <x v="2"/>
    <x v="0"/>
    <n v="16"/>
    <x v="0"/>
    <n v="128446"/>
    <n v="3500"/>
    <s v="Petrol"/>
    <x v="1793"/>
    <x v="1"/>
    <x v="243"/>
    <x v="0"/>
    <x v="4"/>
  </r>
  <r>
    <n v="2342"/>
    <x v="0"/>
    <x v="19"/>
    <n v="20"/>
    <x v="0"/>
    <n v="217894"/>
    <n v="1800"/>
    <s v="Petrol"/>
    <x v="1794"/>
    <x v="0"/>
    <x v="404"/>
    <x v="0"/>
    <x v="4"/>
  </r>
  <r>
    <n v="2343"/>
    <x v="28"/>
    <x v="7"/>
    <n v="13"/>
    <x v="0"/>
    <n v="250892"/>
    <n v="1800"/>
    <s v="Petrol"/>
    <x v="1795"/>
    <x v="0"/>
    <x v="280"/>
    <x v="0"/>
    <x v="4"/>
  </r>
  <r>
    <n v="2344"/>
    <x v="40"/>
    <x v="7"/>
    <n v="13"/>
    <x v="0"/>
    <n v="66"/>
    <n v="1800"/>
    <s v="Petrol"/>
    <x v="1796"/>
    <x v="0"/>
    <x v="389"/>
    <x v="1"/>
    <x v="4"/>
  </r>
  <r>
    <n v="2345"/>
    <x v="1"/>
    <x v="11"/>
    <n v="23"/>
    <x v="0"/>
    <n v="154995"/>
    <n v="3500"/>
    <s v="Petrol"/>
    <x v="1797"/>
    <x v="0"/>
    <x v="233"/>
    <x v="0"/>
    <x v="4"/>
  </r>
  <r>
    <n v="2346"/>
    <x v="0"/>
    <x v="1"/>
    <n v="15"/>
    <x v="0"/>
    <n v="241185"/>
    <n v="1500"/>
    <s v="Hybrid"/>
    <x v="1798"/>
    <x v="0"/>
    <x v="316"/>
    <x v="0"/>
    <x v="4"/>
  </r>
  <r>
    <n v="2347"/>
    <x v="0"/>
    <x v="0"/>
    <n v="16"/>
    <x v="0"/>
    <n v="156588"/>
    <n v="2400"/>
    <s v="Petrol"/>
    <x v="1792"/>
    <x v="0"/>
    <x v="283"/>
    <x v="0"/>
    <x v="4"/>
  </r>
  <r>
    <n v="2348"/>
    <x v="33"/>
    <x v="0"/>
    <n v="16"/>
    <x v="0"/>
    <n v="134716"/>
    <n v="2400"/>
    <s v="Petrol"/>
    <x v="1799"/>
    <x v="0"/>
    <x v="405"/>
    <x v="0"/>
    <x v="4"/>
  </r>
  <r>
    <n v="2349"/>
    <x v="0"/>
    <x v="5"/>
    <n v="14"/>
    <x v="0"/>
    <n v="245524"/>
    <n v="1800"/>
    <s v="Petrol"/>
    <x v="1800"/>
    <x v="0"/>
    <x v="269"/>
    <x v="0"/>
    <x v="4"/>
  </r>
  <r>
    <n v="2350"/>
    <x v="2"/>
    <x v="1"/>
    <n v="15"/>
    <x v="0"/>
    <n v="142557"/>
    <n v="47000"/>
    <s v="Petrol"/>
    <x v="1801"/>
    <x v="0"/>
    <x v="44"/>
    <x v="0"/>
    <x v="4"/>
  </r>
  <r>
    <n v="2351"/>
    <x v="33"/>
    <x v="5"/>
    <n v="14"/>
    <x v="0"/>
    <n v="179313"/>
    <n v="3500"/>
    <s v="Petrol"/>
    <x v="1802"/>
    <x v="0"/>
    <x v="243"/>
    <x v="0"/>
    <x v="4"/>
  </r>
  <r>
    <n v="2352"/>
    <x v="33"/>
    <x v="1"/>
    <n v="15"/>
    <x v="0"/>
    <n v="226508"/>
    <n v="2400"/>
    <s v="Petrol"/>
    <x v="1803"/>
    <x v="0"/>
    <x v="331"/>
    <x v="0"/>
    <x v="4"/>
  </r>
  <r>
    <n v="2353"/>
    <x v="1"/>
    <x v="2"/>
    <n v="12"/>
    <x v="0"/>
    <n v="98718"/>
    <n v="3500"/>
    <s v="Petrol"/>
    <x v="1804"/>
    <x v="0"/>
    <x v="70"/>
    <x v="1"/>
    <x v="4"/>
  </r>
  <r>
    <n v="2354"/>
    <x v="33"/>
    <x v="7"/>
    <n v="13"/>
    <x v="0"/>
    <n v="95366"/>
    <n v="2400"/>
    <s v="Petrol"/>
    <x v="1805"/>
    <x v="0"/>
    <x v="231"/>
    <x v="0"/>
    <x v="4"/>
  </r>
  <r>
    <n v="2355"/>
    <x v="0"/>
    <x v="0"/>
    <n v="16"/>
    <x v="0"/>
    <n v="165028"/>
    <n v="1800"/>
    <s v="Petrol"/>
    <x v="1806"/>
    <x v="0"/>
    <x v="231"/>
    <x v="0"/>
    <x v="4"/>
  </r>
  <r>
    <n v="2356"/>
    <x v="27"/>
    <x v="13"/>
    <n v="19"/>
    <x v="0"/>
    <n v="272065"/>
    <n v="3300"/>
    <s v="Petrol"/>
    <x v="1807"/>
    <x v="0"/>
    <x v="240"/>
    <x v="0"/>
    <x v="4"/>
  </r>
  <r>
    <n v="2357"/>
    <x v="40"/>
    <x v="13"/>
    <n v="19"/>
    <x v="0"/>
    <n v="177"/>
    <n v="3300"/>
    <s v="Petrol"/>
    <x v="1808"/>
    <x v="0"/>
    <x v="13"/>
    <x v="1"/>
    <x v="4"/>
  </r>
  <r>
    <n v="2358"/>
    <x v="2"/>
    <x v="13"/>
    <n v="19"/>
    <x v="0"/>
    <n v="999999"/>
    <n v="3300"/>
    <s v="Petrol"/>
    <x v="1809"/>
    <x v="0"/>
    <x v="275"/>
    <x v="0"/>
    <x v="4"/>
  </r>
  <r>
    <n v="2359"/>
    <x v="0"/>
    <x v="19"/>
    <n v="20"/>
    <x v="0"/>
    <n v="188739"/>
    <n v="1800"/>
    <s v="Petrol"/>
    <x v="1760"/>
    <x v="0"/>
    <x v="285"/>
    <x v="0"/>
    <x v="4"/>
  </r>
  <r>
    <n v="2360"/>
    <x v="33"/>
    <x v="3"/>
    <n v="9"/>
    <x v="1"/>
    <n v="163132"/>
    <n v="2400"/>
    <s v="Petrol"/>
    <x v="1810"/>
    <x v="0"/>
    <x v="99"/>
    <x v="1"/>
    <x v="4"/>
  </r>
  <r>
    <n v="2361"/>
    <x v="0"/>
    <x v="7"/>
    <n v="13"/>
    <x v="0"/>
    <n v="210788"/>
    <n v="2400"/>
    <s v="Petrol"/>
    <x v="1811"/>
    <x v="0"/>
    <x v="240"/>
    <x v="0"/>
    <x v="4"/>
  </r>
  <r>
    <n v="2362"/>
    <x v="0"/>
    <x v="0"/>
    <n v="16"/>
    <x v="0"/>
    <n v="102718"/>
    <n v="2400"/>
    <s v="Petrol"/>
    <x v="1812"/>
    <x v="0"/>
    <x v="280"/>
    <x v="0"/>
    <x v="4"/>
  </r>
  <r>
    <n v="2363"/>
    <x v="33"/>
    <x v="5"/>
    <n v="14"/>
    <x v="0"/>
    <n v="173089"/>
    <n v="2400"/>
    <s v="Petrol"/>
    <x v="1813"/>
    <x v="0"/>
    <x v="270"/>
    <x v="0"/>
    <x v="4"/>
  </r>
  <r>
    <n v="2364"/>
    <x v="33"/>
    <x v="5"/>
    <n v="14"/>
    <x v="0"/>
    <n v="64469"/>
    <n v="2400"/>
    <s v="Petrol"/>
    <x v="1814"/>
    <x v="0"/>
    <x v="406"/>
    <x v="1"/>
    <x v="4"/>
  </r>
  <r>
    <n v="2365"/>
    <x v="0"/>
    <x v="1"/>
    <n v="15"/>
    <x v="1"/>
    <n v="105681"/>
    <n v="3500"/>
    <s v="Petrol"/>
    <x v="1815"/>
    <x v="0"/>
    <x v="104"/>
    <x v="3"/>
    <x v="4"/>
  </r>
  <r>
    <n v="2366"/>
    <x v="1"/>
    <x v="0"/>
    <n v="16"/>
    <x v="0"/>
    <n v="68366"/>
    <n v="3500"/>
    <s v="Petrol"/>
    <x v="1816"/>
    <x v="0"/>
    <x v="147"/>
    <x v="1"/>
    <x v="4"/>
  </r>
  <r>
    <n v="2367"/>
    <x v="0"/>
    <x v="13"/>
    <n v="19"/>
    <x v="0"/>
    <n v="331606"/>
    <n v="1800"/>
    <s v="Petrol"/>
    <x v="1817"/>
    <x v="2"/>
    <x v="289"/>
    <x v="0"/>
    <x v="4"/>
  </r>
  <r>
    <n v="2368"/>
    <x v="0"/>
    <x v="15"/>
    <n v="18"/>
    <x v="0"/>
    <n v="443373"/>
    <n v="2400"/>
    <s v="Petrol"/>
    <x v="1818"/>
    <x v="0"/>
    <x v="285"/>
    <x v="0"/>
    <x v="4"/>
  </r>
  <r>
    <n v="2369"/>
    <x v="0"/>
    <x v="5"/>
    <n v="14"/>
    <x v="0"/>
    <n v="92488"/>
    <n v="2500"/>
    <s v="Petrol"/>
    <x v="1668"/>
    <x v="0"/>
    <x v="231"/>
    <x v="0"/>
    <x v="4"/>
  </r>
  <r>
    <n v="2370"/>
    <x v="0"/>
    <x v="5"/>
    <n v="14"/>
    <x v="0"/>
    <n v="189047"/>
    <n v="2500"/>
    <s v="Petrol"/>
    <x v="1819"/>
    <x v="0"/>
    <x v="40"/>
    <x v="0"/>
    <x v="4"/>
  </r>
  <r>
    <n v="2371"/>
    <x v="0"/>
    <x v="5"/>
    <n v="14"/>
    <x v="0"/>
    <n v="179017"/>
    <n v="2500"/>
    <s v="Petrol"/>
    <x v="1820"/>
    <x v="0"/>
    <x v="249"/>
    <x v="0"/>
    <x v="4"/>
  </r>
  <r>
    <n v="2372"/>
    <x v="2"/>
    <x v="5"/>
    <n v="14"/>
    <x v="0"/>
    <n v="1"/>
    <n v="2500"/>
    <s v="Petrol"/>
    <x v="1821"/>
    <x v="0"/>
    <x v="407"/>
    <x v="0"/>
    <x v="4"/>
  </r>
  <r>
    <n v="2373"/>
    <x v="27"/>
    <x v="17"/>
    <n v="22"/>
    <x v="0"/>
    <n v="188490"/>
    <n v="3300"/>
    <s v="Petrol"/>
    <x v="1822"/>
    <x v="0"/>
    <x v="381"/>
    <x v="0"/>
    <x v="4"/>
  </r>
  <r>
    <n v="2374"/>
    <x v="33"/>
    <x v="5"/>
    <n v="14"/>
    <x v="0"/>
    <n v="125806"/>
    <n v="2500"/>
    <s v="Petrol"/>
    <x v="1823"/>
    <x v="0"/>
    <x v="316"/>
    <x v="0"/>
    <x v="4"/>
  </r>
  <r>
    <n v="2375"/>
    <x v="1"/>
    <x v="15"/>
    <n v="18"/>
    <x v="0"/>
    <n v="177350"/>
    <n v="3300"/>
    <s v="Petrol"/>
    <x v="1824"/>
    <x v="0"/>
    <x v="231"/>
    <x v="0"/>
    <x v="4"/>
  </r>
  <r>
    <n v="2376"/>
    <x v="2"/>
    <x v="0"/>
    <n v="16"/>
    <x v="0"/>
    <n v="243975"/>
    <n v="4700"/>
    <s v="Petrol"/>
    <x v="80"/>
    <x v="0"/>
    <x v="190"/>
    <x v="0"/>
    <x v="4"/>
  </r>
  <r>
    <n v="2377"/>
    <x v="0"/>
    <x v="0"/>
    <n v="16"/>
    <x v="0"/>
    <n v="215320"/>
    <n v="4700"/>
    <s v="Petrol"/>
    <x v="1642"/>
    <x v="0"/>
    <x v="285"/>
    <x v="0"/>
    <x v="4"/>
  </r>
  <r>
    <n v="2378"/>
    <x v="35"/>
    <x v="13"/>
    <n v="19"/>
    <x v="0"/>
    <n v="215320"/>
    <n v="2000"/>
    <s v="Petrol"/>
    <x v="1642"/>
    <x v="0"/>
    <x v="402"/>
    <x v="0"/>
    <x v="4"/>
  </r>
  <r>
    <n v="2379"/>
    <x v="40"/>
    <x v="13"/>
    <n v="19"/>
    <x v="0"/>
    <n v="126285"/>
    <n v="2000"/>
    <s v="Petrol"/>
    <x v="1825"/>
    <x v="0"/>
    <x v="236"/>
    <x v="0"/>
    <x v="4"/>
  </r>
  <r>
    <n v="2380"/>
    <x v="0"/>
    <x v="5"/>
    <n v="14"/>
    <x v="0"/>
    <n v="154177"/>
    <n v="1800"/>
    <s v="Petrol"/>
    <x v="1826"/>
    <x v="0"/>
    <x v="310"/>
    <x v="0"/>
    <x v="4"/>
  </r>
  <r>
    <n v="2381"/>
    <x v="0"/>
    <x v="16"/>
    <n v="21"/>
    <x v="0"/>
    <n v="188116"/>
    <n v="2400"/>
    <s v="Petrol"/>
    <x v="1827"/>
    <x v="0"/>
    <x v="382"/>
    <x v="0"/>
    <x v="4"/>
  </r>
  <r>
    <n v="2382"/>
    <x v="2"/>
    <x v="16"/>
    <n v="21"/>
    <x v="0"/>
    <n v="126540"/>
    <n v="2400"/>
    <s v="Petrol"/>
    <x v="1828"/>
    <x v="0"/>
    <x v="252"/>
    <x v="0"/>
    <x v="4"/>
  </r>
  <r>
    <n v="2383"/>
    <x v="35"/>
    <x v="16"/>
    <n v="21"/>
    <x v="0"/>
    <n v="8645"/>
    <n v="2400"/>
    <s v="Petrol"/>
    <x v="1829"/>
    <x v="0"/>
    <x v="34"/>
    <x v="1"/>
    <x v="4"/>
  </r>
  <r>
    <n v="2384"/>
    <x v="0"/>
    <x v="9"/>
    <n v="17"/>
    <x v="0"/>
    <n v="124738"/>
    <n v="1800"/>
    <s v="Petrol"/>
    <x v="1644"/>
    <x v="0"/>
    <x v="289"/>
    <x v="0"/>
    <x v="4"/>
  </r>
  <r>
    <n v="2385"/>
    <x v="31"/>
    <x v="9"/>
    <n v="17"/>
    <x v="0"/>
    <n v="128773"/>
    <n v="1800"/>
    <s v="Petrol"/>
    <x v="1830"/>
    <x v="0"/>
    <x v="408"/>
    <x v="0"/>
    <x v="4"/>
  </r>
  <r>
    <n v="2386"/>
    <x v="0"/>
    <x v="13"/>
    <n v="19"/>
    <x v="0"/>
    <n v="231374"/>
    <n v="3300"/>
    <s v="Petrol"/>
    <x v="1831"/>
    <x v="0"/>
    <x v="285"/>
    <x v="0"/>
    <x v="4"/>
  </r>
  <r>
    <n v="2387"/>
    <x v="35"/>
    <x v="10"/>
    <n v="10"/>
    <x v="0"/>
    <n v="100169"/>
    <n v="1800"/>
    <s v="Petrol"/>
    <x v="1832"/>
    <x v="0"/>
    <x v="243"/>
    <x v="0"/>
    <x v="4"/>
  </r>
  <r>
    <n v="2388"/>
    <x v="0"/>
    <x v="2"/>
    <n v="12"/>
    <x v="0"/>
    <n v="195365"/>
    <n v="2500"/>
    <s v="Petrol"/>
    <x v="1833"/>
    <x v="0"/>
    <x v="384"/>
    <x v="0"/>
    <x v="4"/>
  </r>
  <r>
    <n v="2389"/>
    <x v="0"/>
    <x v="19"/>
    <n v="20"/>
    <x v="0"/>
    <n v="210448"/>
    <n v="1800"/>
    <s v="Petrol"/>
    <x v="1791"/>
    <x v="0"/>
    <x v="403"/>
    <x v="0"/>
    <x v="4"/>
  </r>
  <r>
    <n v="2390"/>
    <x v="0"/>
    <x v="16"/>
    <n v="21"/>
    <x v="0"/>
    <n v="195977"/>
    <n v="3000"/>
    <s v="Petrol"/>
    <x v="1834"/>
    <x v="0"/>
    <x v="381"/>
    <x v="0"/>
    <x v="4"/>
  </r>
  <r>
    <n v="2391"/>
    <x v="2"/>
    <x v="5"/>
    <n v="14"/>
    <x v="0"/>
    <n v="151643"/>
    <n v="4000"/>
    <s v="Petrol"/>
    <x v="1783"/>
    <x v="0"/>
    <x v="44"/>
    <x v="0"/>
    <x v="4"/>
  </r>
  <r>
    <n v="2392"/>
    <x v="0"/>
    <x v="19"/>
    <n v="20"/>
    <x v="0"/>
    <n v="239434"/>
    <n v="1800"/>
    <s v="Petrol"/>
    <x v="1835"/>
    <x v="0"/>
    <x v="409"/>
    <x v="0"/>
    <x v="4"/>
  </r>
  <r>
    <n v="2393"/>
    <x v="0"/>
    <x v="5"/>
    <n v="14"/>
    <x v="0"/>
    <n v="299990"/>
    <n v="1800"/>
    <s v="Petrol"/>
    <x v="1836"/>
    <x v="0"/>
    <x v="229"/>
    <x v="0"/>
    <x v="4"/>
  </r>
  <r>
    <n v="2394"/>
    <x v="2"/>
    <x v="5"/>
    <n v="14"/>
    <x v="0"/>
    <n v="125212"/>
    <n v="1800"/>
    <s v="Petrol"/>
    <x v="1837"/>
    <x v="0"/>
    <x v="290"/>
    <x v="0"/>
    <x v="4"/>
  </r>
  <r>
    <n v="2395"/>
    <x v="0"/>
    <x v="5"/>
    <n v="14"/>
    <x v="0"/>
    <n v="128980"/>
    <n v="1800"/>
    <s v="Petrol"/>
    <x v="1789"/>
    <x v="0"/>
    <x v="231"/>
    <x v="0"/>
    <x v="4"/>
  </r>
  <r>
    <n v="2396"/>
    <x v="40"/>
    <x v="5"/>
    <n v="14"/>
    <x v="0"/>
    <n v="126285"/>
    <n v="1800"/>
    <s v="Petrol"/>
    <x v="1825"/>
    <x v="0"/>
    <x v="236"/>
    <x v="0"/>
    <x v="4"/>
  </r>
  <r>
    <n v="2397"/>
    <x v="1"/>
    <x v="9"/>
    <n v="17"/>
    <x v="0"/>
    <n v="208657"/>
    <n v="3000"/>
    <s v="Petrol"/>
    <x v="1838"/>
    <x v="0"/>
    <x v="410"/>
    <x v="0"/>
    <x v="4"/>
  </r>
  <r>
    <n v="2398"/>
    <x v="28"/>
    <x v="8"/>
    <n v="8"/>
    <x v="0"/>
    <n v="50075"/>
    <n v="1200"/>
    <s v="Petrol"/>
    <x v="1839"/>
    <x v="1"/>
    <x v="231"/>
    <x v="0"/>
    <x v="4"/>
  </r>
  <r>
    <n v="2399"/>
    <x v="0"/>
    <x v="5"/>
    <n v="14"/>
    <x v="0"/>
    <n v="125745"/>
    <n v="2400"/>
    <s v="Petrol"/>
    <x v="1840"/>
    <x v="0"/>
    <x v="224"/>
    <x v="0"/>
    <x v="4"/>
  </r>
  <r>
    <n v="2400"/>
    <x v="4"/>
    <x v="5"/>
    <n v="14"/>
    <x v="0"/>
    <n v="48713"/>
    <n v="2400"/>
    <s v="Petrol"/>
    <x v="1841"/>
    <x v="0"/>
    <x v="411"/>
    <x v="3"/>
    <x v="4"/>
  </r>
  <r>
    <n v="2401"/>
    <x v="33"/>
    <x v="5"/>
    <n v="14"/>
    <x v="0"/>
    <n v="179313"/>
    <n v="3500"/>
    <s v="Petrol"/>
    <x v="1802"/>
    <x v="0"/>
    <x v="243"/>
    <x v="0"/>
    <x v="4"/>
  </r>
  <r>
    <n v="2402"/>
    <x v="0"/>
    <x v="15"/>
    <n v="18"/>
    <x v="1"/>
    <n v="150430"/>
    <n v="1800"/>
    <s v="Petrol"/>
    <x v="1842"/>
    <x v="0"/>
    <x v="243"/>
    <x v="0"/>
    <x v="4"/>
  </r>
  <r>
    <n v="2403"/>
    <x v="0"/>
    <x v="0"/>
    <n v="16"/>
    <x v="0"/>
    <n v="167507"/>
    <n v="3500"/>
    <s v="Petrol"/>
    <x v="1843"/>
    <x v="0"/>
    <x v="233"/>
    <x v="0"/>
    <x v="4"/>
  </r>
  <r>
    <n v="2404"/>
    <x v="0"/>
    <x v="16"/>
    <n v="21"/>
    <x v="0"/>
    <n v="195977"/>
    <n v="3000"/>
    <s v="Petrol"/>
    <x v="1834"/>
    <x v="0"/>
    <x v="381"/>
    <x v="0"/>
    <x v="4"/>
  </r>
  <r>
    <n v="2405"/>
    <x v="0"/>
    <x v="0"/>
    <n v="16"/>
    <x v="0"/>
    <n v="234297"/>
    <n v="2400"/>
    <s v="Petrol"/>
    <x v="1844"/>
    <x v="0"/>
    <x v="377"/>
    <x v="0"/>
    <x v="4"/>
  </r>
  <r>
    <n v="2406"/>
    <x v="0"/>
    <x v="1"/>
    <n v="15"/>
    <x v="0"/>
    <n v="241185"/>
    <n v="1500"/>
    <s v="Hybrid"/>
    <x v="1798"/>
    <x v="0"/>
    <x v="316"/>
    <x v="0"/>
    <x v="4"/>
  </r>
  <r>
    <n v="2407"/>
    <x v="0"/>
    <x v="7"/>
    <n v="13"/>
    <x v="0"/>
    <n v="257417"/>
    <n v="1800"/>
    <s v="Petrol"/>
    <x v="1845"/>
    <x v="0"/>
    <x v="169"/>
    <x v="0"/>
    <x v="4"/>
  </r>
  <r>
    <n v="2408"/>
    <x v="40"/>
    <x v="7"/>
    <n v="13"/>
    <x v="0"/>
    <n v="62"/>
    <n v="1800"/>
    <s v="Petrol"/>
    <x v="1846"/>
    <x v="0"/>
    <x v="412"/>
    <x v="1"/>
    <x v="4"/>
  </r>
  <r>
    <n v="2409"/>
    <x v="0"/>
    <x v="7"/>
    <n v="13"/>
    <x v="0"/>
    <n v="102537"/>
    <n v="1800"/>
    <s v="Petrol"/>
    <x v="1847"/>
    <x v="0"/>
    <x v="35"/>
    <x v="1"/>
    <x v="4"/>
  </r>
  <r>
    <n v="2410"/>
    <x v="0"/>
    <x v="1"/>
    <n v="15"/>
    <x v="0"/>
    <n v="56761"/>
    <n v="5700"/>
    <s v="Petrol"/>
    <x v="1848"/>
    <x v="0"/>
    <x v="52"/>
    <x v="1"/>
    <x v="4"/>
  </r>
  <r>
    <n v="2411"/>
    <x v="0"/>
    <x v="19"/>
    <n v="20"/>
    <x v="0"/>
    <n v="217894"/>
    <n v="1800"/>
    <s v="Petrol"/>
    <x v="1794"/>
    <x v="0"/>
    <x v="404"/>
    <x v="0"/>
    <x v="4"/>
  </r>
  <r>
    <n v="2412"/>
    <x v="15"/>
    <x v="0"/>
    <n v="16"/>
    <x v="0"/>
    <n v="115945"/>
    <n v="3500"/>
    <s v="Petrol"/>
    <x v="1723"/>
    <x v="2"/>
    <x v="285"/>
    <x v="0"/>
    <x v="4"/>
  </r>
  <r>
    <n v="2413"/>
    <x v="2"/>
    <x v="0"/>
    <n v="16"/>
    <x v="0"/>
    <n v="115945"/>
    <n v="3500"/>
    <s v="Petrol"/>
    <x v="1723"/>
    <x v="2"/>
    <x v="243"/>
    <x v="0"/>
    <x v="4"/>
  </r>
  <r>
    <n v="2414"/>
    <x v="27"/>
    <x v="0"/>
    <n v="16"/>
    <x v="0"/>
    <n v="115945"/>
    <n v="3500"/>
    <s v="Petrol"/>
    <x v="1723"/>
    <x v="2"/>
    <x v="413"/>
    <x v="0"/>
    <x v="4"/>
  </r>
  <r>
    <n v="2415"/>
    <x v="0"/>
    <x v="0"/>
    <n v="16"/>
    <x v="0"/>
    <n v="194171"/>
    <n v="2400"/>
    <s v="Petrol"/>
    <x v="1849"/>
    <x v="0"/>
    <x v="289"/>
    <x v="0"/>
    <x v="4"/>
  </r>
  <r>
    <n v="2416"/>
    <x v="28"/>
    <x v="2"/>
    <n v="12"/>
    <x v="0"/>
    <n v="298624"/>
    <n v="2000"/>
    <s v="Petrol"/>
    <x v="1850"/>
    <x v="0"/>
    <x v="414"/>
    <x v="0"/>
    <x v="4"/>
  </r>
  <r>
    <n v="2417"/>
    <x v="0"/>
    <x v="9"/>
    <n v="17"/>
    <x v="0"/>
    <n v="290204"/>
    <n v="18000"/>
    <s v="Petrol"/>
    <x v="1851"/>
    <x v="0"/>
    <x v="289"/>
    <x v="0"/>
    <x v="4"/>
  </r>
  <r>
    <n v="2418"/>
    <x v="4"/>
    <x v="9"/>
    <n v="17"/>
    <x v="0"/>
    <n v="48713"/>
    <n v="18000"/>
    <s v="Petrol"/>
    <x v="1841"/>
    <x v="0"/>
    <x v="411"/>
    <x v="3"/>
    <x v="4"/>
  </r>
  <r>
    <n v="2419"/>
    <x v="2"/>
    <x v="9"/>
    <n v="17"/>
    <x v="0"/>
    <n v="999999"/>
    <n v="18000"/>
    <s v="Petrol"/>
    <x v="1809"/>
    <x v="0"/>
    <x v="275"/>
    <x v="0"/>
    <x v="4"/>
  </r>
  <r>
    <n v="2420"/>
    <x v="0"/>
    <x v="9"/>
    <n v="17"/>
    <x v="0"/>
    <n v="189047"/>
    <n v="18000"/>
    <s v="Petrol"/>
    <x v="1819"/>
    <x v="0"/>
    <x v="40"/>
    <x v="0"/>
    <x v="4"/>
  </r>
  <r>
    <n v="2421"/>
    <x v="37"/>
    <x v="1"/>
    <n v="15"/>
    <x v="1"/>
    <n v="131100"/>
    <n v="2000"/>
    <s v="Petrol"/>
    <x v="1852"/>
    <x v="0"/>
    <x v="404"/>
    <x v="0"/>
    <x v="4"/>
  </r>
  <r>
    <n v="2422"/>
    <x v="0"/>
    <x v="16"/>
    <n v="21"/>
    <x v="1"/>
    <n v="163475"/>
    <n v="2500"/>
    <s v="Petrol"/>
    <x v="1853"/>
    <x v="0"/>
    <x v="270"/>
    <x v="0"/>
    <x v="4"/>
  </r>
  <r>
    <n v="2423"/>
    <x v="0"/>
    <x v="16"/>
    <n v="21"/>
    <x v="1"/>
    <n v="237550"/>
    <n v="2500"/>
    <s v="Petrol"/>
    <x v="1854"/>
    <x v="0"/>
    <x v="21"/>
    <x v="0"/>
    <x v="4"/>
  </r>
  <r>
    <n v="2424"/>
    <x v="0"/>
    <x v="1"/>
    <n v="15"/>
    <x v="0"/>
    <n v="56761"/>
    <n v="5700"/>
    <s v="Petrol"/>
    <x v="1848"/>
    <x v="0"/>
    <x v="52"/>
    <x v="1"/>
    <x v="4"/>
  </r>
  <r>
    <n v="2425"/>
    <x v="13"/>
    <x v="9"/>
    <n v="17"/>
    <x v="0"/>
    <n v="180952"/>
    <n v="1900"/>
    <s v="Diesel"/>
    <x v="1740"/>
    <x v="1"/>
    <x v="397"/>
    <x v="0"/>
    <x v="4"/>
  </r>
  <r>
    <n v="2426"/>
    <x v="0"/>
    <x v="0"/>
    <n v="16"/>
    <x v="0"/>
    <n v="165028"/>
    <n v="1800"/>
    <s v="Petrol"/>
    <x v="1806"/>
    <x v="0"/>
    <x v="231"/>
    <x v="0"/>
    <x v="4"/>
  </r>
  <r>
    <n v="2427"/>
    <x v="0"/>
    <x v="2"/>
    <n v="12"/>
    <x v="0"/>
    <n v="217733"/>
    <n v="2400"/>
    <s v="Petrol"/>
    <x v="1855"/>
    <x v="0"/>
    <x v="231"/>
    <x v="0"/>
    <x v="4"/>
  </r>
  <r>
    <n v="2428"/>
    <x v="28"/>
    <x v="2"/>
    <n v="12"/>
    <x v="0"/>
    <n v="133698"/>
    <n v="2000"/>
    <s v="Petrol"/>
    <x v="1856"/>
    <x v="0"/>
    <x v="303"/>
    <x v="0"/>
    <x v="4"/>
  </r>
  <r>
    <n v="2429"/>
    <x v="35"/>
    <x v="3"/>
    <n v="9"/>
    <x v="0"/>
    <n v="54099"/>
    <n v="1400"/>
    <s v="Petrol"/>
    <x v="1857"/>
    <x v="0"/>
    <x v="240"/>
    <x v="0"/>
    <x v="4"/>
  </r>
  <r>
    <n v="2430"/>
    <x v="27"/>
    <x v="19"/>
    <n v="20"/>
    <x v="0"/>
    <n v="239830"/>
    <n v="2500"/>
    <s v="Petrol"/>
    <x v="1858"/>
    <x v="0"/>
    <x v="316"/>
    <x v="0"/>
    <x v="4"/>
  </r>
  <r>
    <n v="2431"/>
    <x v="28"/>
    <x v="8"/>
    <n v="8"/>
    <x v="0"/>
    <n v="50075"/>
    <n v="1200"/>
    <s v="Petrol"/>
    <x v="1839"/>
    <x v="1"/>
    <x v="231"/>
    <x v="0"/>
    <x v="4"/>
  </r>
  <r>
    <n v="2432"/>
    <x v="33"/>
    <x v="1"/>
    <n v="15"/>
    <x v="0"/>
    <n v="88690"/>
    <n v="2400"/>
    <s v="Petrol"/>
    <x v="1859"/>
    <x v="0"/>
    <x v="231"/>
    <x v="0"/>
    <x v="4"/>
  </r>
  <r>
    <n v="2433"/>
    <x v="33"/>
    <x v="10"/>
    <n v="10"/>
    <x v="0"/>
    <n v="137302"/>
    <n v="3500"/>
    <s v="Petrol"/>
    <x v="1860"/>
    <x v="2"/>
    <x v="65"/>
    <x v="0"/>
    <x v="4"/>
  </r>
  <r>
    <n v="2434"/>
    <x v="0"/>
    <x v="1"/>
    <n v="15"/>
    <x v="0"/>
    <n v="195989"/>
    <n v="1800"/>
    <s v="Petrol"/>
    <x v="1861"/>
    <x v="0"/>
    <x v="310"/>
    <x v="0"/>
    <x v="4"/>
  </r>
  <r>
    <n v="2435"/>
    <x v="4"/>
    <x v="9"/>
    <n v="17"/>
    <x v="0"/>
    <n v="114307"/>
    <n v="4400"/>
    <s v="Petrol"/>
    <x v="1862"/>
    <x v="0"/>
    <x v="233"/>
    <x v="0"/>
    <x v="4"/>
  </r>
  <r>
    <n v="2436"/>
    <x v="1"/>
    <x v="11"/>
    <n v="23"/>
    <x v="0"/>
    <n v="154995"/>
    <n v="3500"/>
    <s v="Petrol"/>
    <x v="1797"/>
    <x v="0"/>
    <x v="233"/>
    <x v="0"/>
    <x v="4"/>
  </r>
  <r>
    <n v="2437"/>
    <x v="28"/>
    <x v="2"/>
    <n v="12"/>
    <x v="0"/>
    <n v="133698"/>
    <n v="2000"/>
    <s v="Petrol"/>
    <x v="1856"/>
    <x v="0"/>
    <x v="303"/>
    <x v="0"/>
    <x v="4"/>
  </r>
  <r>
    <n v="2438"/>
    <x v="0"/>
    <x v="11"/>
    <n v="23"/>
    <x v="0"/>
    <n v="158375"/>
    <n v="3000"/>
    <s v="Petrol"/>
    <x v="1863"/>
    <x v="0"/>
    <x v="361"/>
    <x v="0"/>
    <x v="4"/>
  </r>
  <r>
    <n v="2439"/>
    <x v="33"/>
    <x v="7"/>
    <n v="13"/>
    <x v="0"/>
    <n v="95366"/>
    <n v="2400"/>
    <s v="Petrol"/>
    <x v="1805"/>
    <x v="0"/>
    <x v="231"/>
    <x v="0"/>
    <x v="4"/>
  </r>
  <r>
    <n v="2440"/>
    <x v="0"/>
    <x v="19"/>
    <n v="20"/>
    <x v="0"/>
    <n v="159293"/>
    <n v="1800"/>
    <s v="Petrol"/>
    <x v="1864"/>
    <x v="0"/>
    <x v="330"/>
    <x v="0"/>
    <x v="4"/>
  </r>
  <r>
    <n v="2441"/>
    <x v="27"/>
    <x v="3"/>
    <n v="9"/>
    <x v="0"/>
    <n v="134275"/>
    <n v="2500"/>
    <s v="Petrol"/>
    <x v="1865"/>
    <x v="0"/>
    <x v="87"/>
    <x v="0"/>
    <x v="4"/>
  </r>
  <r>
    <n v="2442"/>
    <x v="33"/>
    <x v="2"/>
    <n v="12"/>
    <x v="0"/>
    <n v="166352"/>
    <n v="3500"/>
    <s v="Petrol"/>
    <x v="1777"/>
    <x v="0"/>
    <x v="269"/>
    <x v="0"/>
    <x v="4"/>
  </r>
  <r>
    <n v="2443"/>
    <x v="31"/>
    <x v="7"/>
    <n v="13"/>
    <x v="0"/>
    <n v="102064"/>
    <n v="1600"/>
    <s v="Petrol"/>
    <x v="1866"/>
    <x v="0"/>
    <x v="381"/>
    <x v="0"/>
    <x v="4"/>
  </r>
  <r>
    <n v="2444"/>
    <x v="0"/>
    <x v="17"/>
    <n v="22"/>
    <x v="0"/>
    <n v="174340"/>
    <n v="2000"/>
    <s v="Petrol"/>
    <x v="1867"/>
    <x v="0"/>
    <x v="330"/>
    <x v="0"/>
    <x v="4"/>
  </r>
  <r>
    <n v="2445"/>
    <x v="0"/>
    <x v="9"/>
    <n v="17"/>
    <x v="0"/>
    <n v="316117"/>
    <n v="3500"/>
    <s v="Petrol"/>
    <x v="1868"/>
    <x v="0"/>
    <x v="233"/>
    <x v="0"/>
    <x v="4"/>
  </r>
  <r>
    <n v="2446"/>
    <x v="1"/>
    <x v="15"/>
    <n v="18"/>
    <x v="0"/>
    <n v="221522"/>
    <n v="3300"/>
    <s v="Petrol"/>
    <x v="1869"/>
    <x v="0"/>
    <x v="94"/>
    <x v="0"/>
    <x v="4"/>
  </r>
  <r>
    <n v="2447"/>
    <x v="0"/>
    <x v="1"/>
    <n v="15"/>
    <x v="0"/>
    <n v="195989"/>
    <n v="1800"/>
    <s v="Petrol"/>
    <x v="1861"/>
    <x v="0"/>
    <x v="310"/>
    <x v="0"/>
    <x v="4"/>
  </r>
  <r>
    <n v="2448"/>
    <x v="0"/>
    <x v="15"/>
    <n v="18"/>
    <x v="0"/>
    <n v="257412"/>
    <n v="1800"/>
    <s v="Petrol"/>
    <x v="1870"/>
    <x v="0"/>
    <x v="316"/>
    <x v="0"/>
    <x v="4"/>
  </r>
  <r>
    <n v="2449"/>
    <x v="31"/>
    <x v="7"/>
    <n v="13"/>
    <x v="0"/>
    <n v="102064"/>
    <n v="1600"/>
    <s v="Petrol"/>
    <x v="1866"/>
    <x v="0"/>
    <x v="381"/>
    <x v="0"/>
    <x v="4"/>
  </r>
  <r>
    <n v="2450"/>
    <x v="0"/>
    <x v="16"/>
    <n v="21"/>
    <x v="0"/>
    <n v="506364"/>
    <n v="2400"/>
    <s v="Petrol"/>
    <x v="1871"/>
    <x v="0"/>
    <x v="358"/>
    <x v="0"/>
    <x v="4"/>
  </r>
  <r>
    <n v="2451"/>
    <x v="27"/>
    <x v="15"/>
    <n v="18"/>
    <x v="1"/>
    <n v="191535"/>
    <n v="3500"/>
    <s v="Petrol"/>
    <x v="1872"/>
    <x v="0"/>
    <x v="316"/>
    <x v="0"/>
    <x v="4"/>
  </r>
  <r>
    <n v="2452"/>
    <x v="0"/>
    <x v="0"/>
    <n v="16"/>
    <x v="0"/>
    <n v="208115"/>
    <n v="3500"/>
    <s v="Petrol"/>
    <x v="1873"/>
    <x v="0"/>
    <x v="289"/>
    <x v="0"/>
    <x v="4"/>
  </r>
  <r>
    <n v="2453"/>
    <x v="0"/>
    <x v="15"/>
    <n v="18"/>
    <x v="1"/>
    <n v="238198"/>
    <n v="1800"/>
    <s v="Petrol"/>
    <x v="1874"/>
    <x v="0"/>
    <x v="293"/>
    <x v="0"/>
    <x v="4"/>
  </r>
  <r>
    <n v="2454"/>
    <x v="2"/>
    <x v="16"/>
    <n v="21"/>
    <x v="0"/>
    <n v="225111"/>
    <n v="2100"/>
    <s v="Diesel"/>
    <x v="1875"/>
    <x v="1"/>
    <x v="285"/>
    <x v="0"/>
    <x v="4"/>
  </r>
  <r>
    <n v="2455"/>
    <x v="1"/>
    <x v="5"/>
    <n v="14"/>
    <x v="0"/>
    <n v="156501"/>
    <n v="3500"/>
    <s v="Petrol"/>
    <x v="1876"/>
    <x v="0"/>
    <x v="415"/>
    <x v="0"/>
    <x v="4"/>
  </r>
  <r>
    <n v="2456"/>
    <x v="40"/>
    <x v="5"/>
    <n v="14"/>
    <x v="0"/>
    <n v="201"/>
    <n v="3500"/>
    <s v="Petrol"/>
    <x v="1877"/>
    <x v="0"/>
    <x v="389"/>
    <x v="1"/>
    <x v="4"/>
  </r>
  <r>
    <n v="2457"/>
    <x v="0"/>
    <x v="7"/>
    <n v="13"/>
    <x v="0"/>
    <n v="243549"/>
    <n v="1800"/>
    <s v="Petrol"/>
    <x v="1878"/>
    <x v="0"/>
    <x v="280"/>
    <x v="0"/>
    <x v="4"/>
  </r>
  <r>
    <n v="2458"/>
    <x v="0"/>
    <x v="19"/>
    <n v="20"/>
    <x v="0"/>
    <n v="218717"/>
    <n v="2000"/>
    <s v="Petrol"/>
    <x v="1879"/>
    <x v="0"/>
    <x v="300"/>
    <x v="0"/>
    <x v="4"/>
  </r>
  <r>
    <n v="2459"/>
    <x v="33"/>
    <x v="19"/>
    <n v="20"/>
    <x v="0"/>
    <n v="64469"/>
    <n v="2000"/>
    <s v="Petrol"/>
    <x v="1814"/>
    <x v="0"/>
    <x v="406"/>
    <x v="1"/>
    <x v="4"/>
  </r>
  <r>
    <n v="2460"/>
    <x v="33"/>
    <x v="19"/>
    <n v="20"/>
    <x v="0"/>
    <n v="72750"/>
    <n v="2000"/>
    <s v="Petrol"/>
    <x v="1880"/>
    <x v="0"/>
    <x v="318"/>
    <x v="1"/>
    <x v="4"/>
  </r>
  <r>
    <n v="2461"/>
    <x v="0"/>
    <x v="13"/>
    <n v="19"/>
    <x v="0"/>
    <n v="21973"/>
    <n v="1800"/>
    <s v="Petrol"/>
    <x v="495"/>
    <x v="0"/>
    <x v="404"/>
    <x v="0"/>
    <x v="4"/>
  </r>
  <r>
    <n v="2462"/>
    <x v="27"/>
    <x v="15"/>
    <n v="18"/>
    <x v="0"/>
    <n v="468578"/>
    <n v="2500"/>
    <s v="Petrol"/>
    <x v="1881"/>
    <x v="0"/>
    <x v="233"/>
    <x v="0"/>
    <x v="4"/>
  </r>
  <r>
    <n v="2463"/>
    <x v="2"/>
    <x v="15"/>
    <n v="18"/>
    <x v="0"/>
    <n v="134162"/>
    <n v="3700"/>
    <s v="Petrol"/>
    <x v="1882"/>
    <x v="0"/>
    <x v="247"/>
    <x v="0"/>
    <x v="4"/>
  </r>
  <r>
    <n v="2464"/>
    <x v="27"/>
    <x v="15"/>
    <n v="18"/>
    <x v="0"/>
    <n v="24162"/>
    <n v="4000"/>
    <s v="Petrol"/>
    <x v="1883"/>
    <x v="0"/>
    <x v="190"/>
    <x v="0"/>
    <x v="4"/>
  </r>
  <r>
    <n v="2465"/>
    <x v="0"/>
    <x v="13"/>
    <n v="19"/>
    <x v="0"/>
    <n v="184304"/>
    <n v="1800"/>
    <s v="Petrol"/>
    <x v="1884"/>
    <x v="0"/>
    <x v="316"/>
    <x v="0"/>
    <x v="4"/>
  </r>
  <r>
    <n v="2466"/>
    <x v="27"/>
    <x v="14"/>
    <n v="5"/>
    <x v="0"/>
    <n v="37409"/>
    <n v="5600"/>
    <s v="Petrol"/>
    <x v="1885"/>
    <x v="0"/>
    <x v="107"/>
    <x v="1"/>
    <x v="4"/>
  </r>
  <r>
    <n v="2467"/>
    <x v="33"/>
    <x v="13"/>
    <n v="19"/>
    <x v="0"/>
    <n v="215019"/>
    <n v="3500"/>
    <s v="Petrol"/>
    <x v="1886"/>
    <x v="0"/>
    <x v="335"/>
    <x v="0"/>
    <x v="4"/>
  </r>
  <r>
    <n v="2468"/>
    <x v="33"/>
    <x v="7"/>
    <n v="13"/>
    <x v="0"/>
    <n v="149189"/>
    <n v="35000"/>
    <s v="Petrol"/>
    <x v="1887"/>
    <x v="0"/>
    <x v="231"/>
    <x v="0"/>
    <x v="4"/>
  </r>
  <r>
    <n v="2469"/>
    <x v="2"/>
    <x v="1"/>
    <n v="15"/>
    <x v="0"/>
    <n v="212117"/>
    <n v="3500"/>
    <s v="Petrol"/>
    <x v="1888"/>
    <x v="0"/>
    <x v="87"/>
    <x v="0"/>
    <x v="4"/>
  </r>
  <r>
    <n v="2470"/>
    <x v="1"/>
    <x v="1"/>
    <n v="15"/>
    <x v="0"/>
    <n v="176272"/>
    <n v="3500"/>
    <s v="Petrol"/>
    <x v="1761"/>
    <x v="0"/>
    <x v="243"/>
    <x v="0"/>
    <x v="4"/>
  </r>
  <r>
    <n v="2471"/>
    <x v="2"/>
    <x v="16"/>
    <n v="21"/>
    <x v="0"/>
    <n v="225111"/>
    <n v="2100"/>
    <s v="Diesel"/>
    <x v="1875"/>
    <x v="1"/>
    <x v="285"/>
    <x v="0"/>
    <x v="4"/>
  </r>
  <r>
    <n v="2472"/>
    <x v="0"/>
    <x v="19"/>
    <n v="20"/>
    <x v="1"/>
    <n v="101442"/>
    <n v="1800"/>
    <s v="Petrol"/>
    <x v="1889"/>
    <x v="0"/>
    <x v="0"/>
    <x v="0"/>
    <x v="4"/>
  </r>
  <r>
    <n v="2473"/>
    <x v="15"/>
    <x v="1"/>
    <n v="15"/>
    <x v="0"/>
    <n v="171962"/>
    <n v="3500"/>
    <s v="Petrol"/>
    <x v="1890"/>
    <x v="0"/>
    <x v="310"/>
    <x v="0"/>
    <x v="4"/>
  </r>
  <r>
    <n v="2474"/>
    <x v="33"/>
    <x v="0"/>
    <n v="16"/>
    <x v="1"/>
    <n v="183460"/>
    <n v="35"/>
    <s v="Petrol"/>
    <x v="1891"/>
    <x v="0"/>
    <x v="87"/>
    <x v="0"/>
    <x v="4"/>
  </r>
  <r>
    <n v="2475"/>
    <x v="0"/>
    <x v="5"/>
    <n v="14"/>
    <x v="0"/>
    <n v="135724"/>
    <n v="1800"/>
    <s v="Petrol"/>
    <x v="1892"/>
    <x v="0"/>
    <x v="416"/>
    <x v="0"/>
    <x v="4"/>
  </r>
  <r>
    <n v="2476"/>
    <x v="28"/>
    <x v="5"/>
    <n v="14"/>
    <x v="0"/>
    <n v="124362"/>
    <n v="1800"/>
    <s v="Petrol"/>
    <x v="1893"/>
    <x v="0"/>
    <x v="355"/>
    <x v="0"/>
    <x v="4"/>
  </r>
  <r>
    <n v="2477"/>
    <x v="0"/>
    <x v="19"/>
    <n v="20"/>
    <x v="0"/>
    <n v="107072"/>
    <n v="3000"/>
    <s v="Petrol"/>
    <x v="1894"/>
    <x v="0"/>
    <x v="361"/>
    <x v="0"/>
    <x v="4"/>
  </r>
  <r>
    <n v="2478"/>
    <x v="33"/>
    <x v="8"/>
    <n v="8"/>
    <x v="0"/>
    <n v="76054"/>
    <n v="2000"/>
    <s v="Petrol"/>
    <x v="1895"/>
    <x v="0"/>
    <x v="118"/>
    <x v="1"/>
    <x v="4"/>
  </r>
  <r>
    <n v="2479"/>
    <x v="0"/>
    <x v="5"/>
    <n v="14"/>
    <x v="0"/>
    <n v="360384"/>
    <n v="1800"/>
    <s v="Petrol"/>
    <x v="1896"/>
    <x v="0"/>
    <x v="231"/>
    <x v="0"/>
    <x v="4"/>
  </r>
  <r>
    <n v="2480"/>
    <x v="0"/>
    <x v="7"/>
    <n v="13"/>
    <x v="1"/>
    <n v="75863"/>
    <n v="2700"/>
    <s v="Petrol"/>
    <x v="1897"/>
    <x v="0"/>
    <x v="417"/>
    <x v="1"/>
    <x v="4"/>
  </r>
  <r>
    <n v="2481"/>
    <x v="1"/>
    <x v="5"/>
    <n v="14"/>
    <x v="0"/>
    <n v="139072"/>
    <n v="3500"/>
    <s v="Petrol"/>
    <x v="1898"/>
    <x v="0"/>
    <x v="87"/>
    <x v="0"/>
    <x v="4"/>
  </r>
  <r>
    <n v="2482"/>
    <x v="28"/>
    <x v="5"/>
    <n v="14"/>
    <x v="0"/>
    <n v="97234"/>
    <n v="3500"/>
    <s v="Petrol"/>
    <x v="1899"/>
    <x v="0"/>
    <x v="275"/>
    <x v="0"/>
    <x v="4"/>
  </r>
  <r>
    <n v="2483"/>
    <x v="2"/>
    <x v="5"/>
    <n v="14"/>
    <x v="0"/>
    <n v="152004"/>
    <n v="3500"/>
    <s v="Petrol"/>
    <x v="1900"/>
    <x v="0"/>
    <x v="40"/>
    <x v="0"/>
    <x v="4"/>
  </r>
  <r>
    <n v="2484"/>
    <x v="40"/>
    <x v="5"/>
    <n v="14"/>
    <x v="0"/>
    <n v="67"/>
    <n v="3500"/>
    <s v="Petrol"/>
    <x v="1901"/>
    <x v="0"/>
    <x v="13"/>
    <x v="1"/>
    <x v="4"/>
  </r>
  <r>
    <n v="2485"/>
    <x v="0"/>
    <x v="19"/>
    <n v="20"/>
    <x v="0"/>
    <n v="23658"/>
    <n v="1800"/>
    <s v="Petrol"/>
    <x v="1902"/>
    <x v="0"/>
    <x v="330"/>
    <x v="0"/>
    <x v="4"/>
  </r>
  <r>
    <n v="2486"/>
    <x v="27"/>
    <x v="1"/>
    <n v="15"/>
    <x v="0"/>
    <n v="77687"/>
    <n v="45"/>
    <s v="Petrol"/>
    <x v="1903"/>
    <x v="0"/>
    <x v="285"/>
    <x v="0"/>
    <x v="4"/>
  </r>
  <r>
    <n v="2487"/>
    <x v="0"/>
    <x v="1"/>
    <n v="15"/>
    <x v="0"/>
    <n v="248358"/>
    <n v="45"/>
    <s v="Petrol"/>
    <x v="1904"/>
    <x v="0"/>
    <x v="249"/>
    <x v="0"/>
    <x v="4"/>
  </r>
  <r>
    <n v="2488"/>
    <x v="2"/>
    <x v="19"/>
    <n v="20"/>
    <x v="0"/>
    <n v="320327"/>
    <n v="3200"/>
    <s v="Petrol"/>
    <x v="1905"/>
    <x v="0"/>
    <x v="330"/>
    <x v="0"/>
    <x v="4"/>
  </r>
  <r>
    <n v="2489"/>
    <x v="27"/>
    <x v="10"/>
    <n v="10"/>
    <x v="1"/>
    <n v="176325"/>
    <n v="3500"/>
    <s v="Petrol"/>
    <x v="1906"/>
    <x v="0"/>
    <x v="304"/>
    <x v="0"/>
    <x v="4"/>
  </r>
  <r>
    <n v="2490"/>
    <x v="31"/>
    <x v="2"/>
    <n v="12"/>
    <x v="0"/>
    <n v="90435"/>
    <n v="1500"/>
    <s v="Petrol"/>
    <x v="1907"/>
    <x v="0"/>
    <x v="418"/>
    <x v="0"/>
    <x v="4"/>
  </r>
  <r>
    <n v="2491"/>
    <x v="33"/>
    <x v="7"/>
    <n v="13"/>
    <x v="0"/>
    <n v="149189"/>
    <n v="35000"/>
    <s v="Petrol"/>
    <x v="1887"/>
    <x v="0"/>
    <x v="231"/>
    <x v="0"/>
    <x v="4"/>
  </r>
  <r>
    <n v="2492"/>
    <x v="0"/>
    <x v="15"/>
    <n v="18"/>
    <x v="1"/>
    <n v="150430"/>
    <n v="1800"/>
    <s v="Petrol"/>
    <x v="1842"/>
    <x v="0"/>
    <x v="243"/>
    <x v="0"/>
    <x v="4"/>
  </r>
  <r>
    <n v="2493"/>
    <x v="41"/>
    <x v="16"/>
    <n v="21"/>
    <x v="0"/>
    <n v="176466"/>
    <n v="3000"/>
    <s v="Petrol"/>
    <x v="1700"/>
    <x v="0"/>
    <x v="392"/>
    <x v="0"/>
    <x v="4"/>
  </r>
  <r>
    <n v="2494"/>
    <x v="0"/>
    <x v="0"/>
    <n v="16"/>
    <x v="0"/>
    <n v="275414"/>
    <n v="2500"/>
    <s v="Petrol"/>
    <x v="1908"/>
    <x v="0"/>
    <x v="234"/>
    <x v="0"/>
    <x v="4"/>
  </r>
  <r>
    <n v="2495"/>
    <x v="33"/>
    <x v="8"/>
    <n v="8"/>
    <x v="0"/>
    <n v="93433"/>
    <n v="2400"/>
    <s v="Petrol"/>
    <x v="1909"/>
    <x v="0"/>
    <x v="81"/>
    <x v="0"/>
    <x v="4"/>
  </r>
  <r>
    <n v="2496"/>
    <x v="1"/>
    <x v="1"/>
    <n v="15"/>
    <x v="0"/>
    <n v="184234"/>
    <n v="3500"/>
    <s v="Petrol"/>
    <x v="1910"/>
    <x v="0"/>
    <x v="91"/>
    <x v="0"/>
    <x v="4"/>
  </r>
  <r>
    <n v="2497"/>
    <x v="0"/>
    <x v="13"/>
    <n v="19"/>
    <x v="0"/>
    <n v="233801"/>
    <n v="2400"/>
    <s v="Petrol"/>
    <x v="1911"/>
    <x v="0"/>
    <x v="361"/>
    <x v="0"/>
    <x v="4"/>
  </r>
  <r>
    <n v="2498"/>
    <x v="33"/>
    <x v="8"/>
    <n v="8"/>
    <x v="0"/>
    <n v="76054"/>
    <n v="2000"/>
    <s v="Petrol"/>
    <x v="1895"/>
    <x v="0"/>
    <x v="118"/>
    <x v="1"/>
    <x v="4"/>
  </r>
  <r>
    <n v="2499"/>
    <x v="27"/>
    <x v="16"/>
    <n v="21"/>
    <x v="0"/>
    <n v="141407"/>
    <n v="2500"/>
    <s v="Petrol"/>
    <x v="1912"/>
    <x v="0"/>
    <x v="371"/>
    <x v="0"/>
    <x v="4"/>
  </r>
  <r>
    <n v="2500"/>
    <x v="19"/>
    <x v="13"/>
    <n v="19"/>
    <x v="0"/>
    <n v="262823"/>
    <n v="3500"/>
    <s v="Petrol"/>
    <x v="1913"/>
    <x v="0"/>
    <x v="285"/>
    <x v="0"/>
    <x v="4"/>
  </r>
  <r>
    <n v="2501"/>
    <x v="0"/>
    <x v="7"/>
    <n v="13"/>
    <x v="0"/>
    <n v="257417"/>
    <n v="1800"/>
    <s v="Petrol"/>
    <x v="1845"/>
    <x v="0"/>
    <x v="169"/>
    <x v="0"/>
    <x v="4"/>
  </r>
  <r>
    <n v="2502"/>
    <x v="1"/>
    <x v="2"/>
    <n v="12"/>
    <x v="0"/>
    <n v="209215"/>
    <n v="3000"/>
    <s v="Petrol"/>
    <x v="1914"/>
    <x v="0"/>
    <x v="233"/>
    <x v="0"/>
    <x v="4"/>
  </r>
  <r>
    <n v="2503"/>
    <x v="1"/>
    <x v="0"/>
    <n v="16"/>
    <x v="0"/>
    <n v="68366"/>
    <n v="3500"/>
    <s v="Petrol"/>
    <x v="1816"/>
    <x v="0"/>
    <x v="147"/>
    <x v="1"/>
    <x v="4"/>
  </r>
  <r>
    <n v="2504"/>
    <x v="27"/>
    <x v="5"/>
    <n v="14"/>
    <x v="0"/>
    <n v="213292"/>
    <n v="3500"/>
    <s v="Petrol"/>
    <x v="1790"/>
    <x v="3"/>
    <x v="285"/>
    <x v="0"/>
    <x v="4"/>
  </r>
  <r>
    <n v="2505"/>
    <x v="0"/>
    <x v="9"/>
    <n v="17"/>
    <x v="0"/>
    <n v="316117"/>
    <n v="3500"/>
    <s v="Petrol"/>
    <x v="1868"/>
    <x v="0"/>
    <x v="233"/>
    <x v="0"/>
    <x v="4"/>
  </r>
  <r>
    <n v="2506"/>
    <x v="0"/>
    <x v="9"/>
    <n v="17"/>
    <x v="0"/>
    <n v="56335"/>
    <n v="3500"/>
    <s v="Petrol"/>
    <x v="1915"/>
    <x v="0"/>
    <x v="419"/>
    <x v="2"/>
    <x v="4"/>
  </r>
  <r>
    <n v="2507"/>
    <x v="0"/>
    <x v="2"/>
    <n v="12"/>
    <x v="0"/>
    <n v="217733"/>
    <n v="2400"/>
    <s v="Petrol"/>
    <x v="1855"/>
    <x v="0"/>
    <x v="231"/>
    <x v="0"/>
    <x v="4"/>
  </r>
  <r>
    <n v="2508"/>
    <x v="2"/>
    <x v="5"/>
    <n v="14"/>
    <x v="0"/>
    <n v="332652"/>
    <n v="3000"/>
    <s v="Petrol"/>
    <x v="1916"/>
    <x v="0"/>
    <x v="277"/>
    <x v="0"/>
    <x v="4"/>
  </r>
  <r>
    <n v="2509"/>
    <x v="34"/>
    <x v="9"/>
    <n v="17"/>
    <x v="1"/>
    <n v="36238"/>
    <n v="5700"/>
    <s v="Petrol"/>
    <x v="1917"/>
    <x v="0"/>
    <x v="285"/>
    <x v="0"/>
    <x v="4"/>
  </r>
  <r>
    <n v="2510"/>
    <x v="0"/>
    <x v="1"/>
    <n v="15"/>
    <x v="0"/>
    <n v="265560"/>
    <n v="2400"/>
    <s v="Petrol"/>
    <x v="1918"/>
    <x v="0"/>
    <x v="231"/>
    <x v="0"/>
    <x v="4"/>
  </r>
  <r>
    <n v="2511"/>
    <x v="2"/>
    <x v="0"/>
    <n v="16"/>
    <x v="0"/>
    <n v="206570"/>
    <n v="2000"/>
    <s v="Petrol"/>
    <x v="1775"/>
    <x v="0"/>
    <x v="316"/>
    <x v="0"/>
    <x v="4"/>
  </r>
  <r>
    <n v="2512"/>
    <x v="33"/>
    <x v="7"/>
    <n v="13"/>
    <x v="0"/>
    <n v="95249"/>
    <n v="3500"/>
    <s v="Petrol"/>
    <x v="1919"/>
    <x v="0"/>
    <x v="316"/>
    <x v="0"/>
    <x v="4"/>
  </r>
  <r>
    <n v="2513"/>
    <x v="0"/>
    <x v="0"/>
    <n v="16"/>
    <x v="0"/>
    <n v="312965"/>
    <n v="3000"/>
    <s v="Petrol"/>
    <x v="1920"/>
    <x v="0"/>
    <x v="316"/>
    <x v="0"/>
    <x v="4"/>
  </r>
  <r>
    <n v="2514"/>
    <x v="0"/>
    <x v="15"/>
    <n v="18"/>
    <x v="0"/>
    <n v="173874"/>
    <n v="2400"/>
    <s v="Petrol"/>
    <x v="1921"/>
    <x v="0"/>
    <x v="260"/>
    <x v="0"/>
    <x v="4"/>
  </r>
  <r>
    <n v="2515"/>
    <x v="27"/>
    <x v="3"/>
    <n v="9"/>
    <x v="0"/>
    <n v="191207"/>
    <n v="2500"/>
    <s v="Petrol"/>
    <x v="1922"/>
    <x v="0"/>
    <x v="316"/>
    <x v="0"/>
    <x v="4"/>
  </r>
  <r>
    <n v="2516"/>
    <x v="37"/>
    <x v="0"/>
    <n v="16"/>
    <x v="0"/>
    <n v="330873"/>
    <n v="2300"/>
    <s v="Petrol"/>
    <x v="1923"/>
    <x v="0"/>
    <x v="381"/>
    <x v="0"/>
    <x v="4"/>
  </r>
  <r>
    <n v="2517"/>
    <x v="26"/>
    <x v="3"/>
    <n v="9"/>
    <x v="0"/>
    <n v="83571"/>
    <n v="2000"/>
    <s v="Petrol"/>
    <x v="1924"/>
    <x v="0"/>
    <x v="396"/>
    <x v="0"/>
    <x v="4"/>
  </r>
  <r>
    <n v="2518"/>
    <x v="0"/>
    <x v="16"/>
    <n v="21"/>
    <x v="0"/>
    <n v="506364"/>
    <n v="2400"/>
    <s v="Petrol"/>
    <x v="1871"/>
    <x v="0"/>
    <x v="358"/>
    <x v="0"/>
    <x v="4"/>
  </r>
  <r>
    <n v="2519"/>
    <x v="0"/>
    <x v="13"/>
    <n v="19"/>
    <x v="0"/>
    <n v="233801"/>
    <n v="2400"/>
    <s v="Petrol"/>
    <x v="1911"/>
    <x v="0"/>
    <x v="361"/>
    <x v="0"/>
    <x v="4"/>
  </r>
  <r>
    <n v="2520"/>
    <x v="2"/>
    <x v="15"/>
    <n v="18"/>
    <x v="1"/>
    <n v="221487"/>
    <n v="5000"/>
    <s v="Petrol"/>
    <x v="1925"/>
    <x v="0"/>
    <x v="396"/>
    <x v="0"/>
    <x v="4"/>
  </r>
  <r>
    <n v="2521"/>
    <x v="2"/>
    <x v="19"/>
    <n v="20"/>
    <x v="0"/>
    <n v="320327"/>
    <n v="3200"/>
    <s v="Petrol"/>
    <x v="1905"/>
    <x v="0"/>
    <x v="330"/>
    <x v="0"/>
    <x v="4"/>
  </r>
  <r>
    <n v="2522"/>
    <x v="27"/>
    <x v="19"/>
    <n v="20"/>
    <x v="0"/>
    <n v="148011"/>
    <n v="3200"/>
    <s v="Petrol"/>
    <x v="1926"/>
    <x v="0"/>
    <x v="420"/>
    <x v="0"/>
    <x v="4"/>
  </r>
  <r>
    <n v="2523"/>
    <x v="0"/>
    <x v="9"/>
    <n v="17"/>
    <x v="0"/>
    <n v="371715"/>
    <n v="3300"/>
    <s v="Petrol"/>
    <x v="1927"/>
    <x v="0"/>
    <x v="289"/>
    <x v="0"/>
    <x v="4"/>
  </r>
  <r>
    <n v="2524"/>
    <x v="0"/>
    <x v="9"/>
    <n v="17"/>
    <x v="1"/>
    <n v="204482"/>
    <n v="1800"/>
    <s v="Petrol"/>
    <x v="1928"/>
    <x v="0"/>
    <x v="421"/>
    <x v="0"/>
    <x v="4"/>
  </r>
  <r>
    <n v="2525"/>
    <x v="35"/>
    <x v="10"/>
    <n v="10"/>
    <x v="0"/>
    <n v="92645"/>
    <n v="2000"/>
    <s v="Petrol"/>
    <x v="1929"/>
    <x v="0"/>
    <x v="190"/>
    <x v="0"/>
    <x v="4"/>
  </r>
  <r>
    <n v="2526"/>
    <x v="0"/>
    <x v="15"/>
    <n v="18"/>
    <x v="0"/>
    <n v="156976"/>
    <n v="2400"/>
    <s v="Petrol"/>
    <x v="1930"/>
    <x v="0"/>
    <x v="285"/>
    <x v="0"/>
    <x v="4"/>
  </r>
  <r>
    <n v="2527"/>
    <x v="0"/>
    <x v="15"/>
    <n v="18"/>
    <x v="0"/>
    <n v="102537"/>
    <n v="2400"/>
    <s v="Petrol"/>
    <x v="1847"/>
    <x v="0"/>
    <x v="35"/>
    <x v="1"/>
    <x v="4"/>
  </r>
  <r>
    <n v="2528"/>
    <x v="0"/>
    <x v="0"/>
    <n v="16"/>
    <x v="0"/>
    <n v="312965"/>
    <n v="3000"/>
    <s v="Petrol"/>
    <x v="1920"/>
    <x v="0"/>
    <x v="316"/>
    <x v="0"/>
    <x v="4"/>
  </r>
  <r>
    <n v="2529"/>
    <x v="2"/>
    <x v="0"/>
    <n v="16"/>
    <x v="0"/>
    <n v="246829"/>
    <n v="5500"/>
    <s v="Petrol"/>
    <x v="1931"/>
    <x v="0"/>
    <x v="229"/>
    <x v="0"/>
    <x v="4"/>
  </r>
  <r>
    <n v="2530"/>
    <x v="0"/>
    <x v="5"/>
    <n v="14"/>
    <x v="0"/>
    <n v="154177"/>
    <n v="1800"/>
    <s v="Petrol"/>
    <x v="1826"/>
    <x v="0"/>
    <x v="310"/>
    <x v="0"/>
    <x v="4"/>
  </r>
  <r>
    <n v="2531"/>
    <x v="0"/>
    <x v="1"/>
    <n v="15"/>
    <x v="0"/>
    <n v="197584"/>
    <n v="2500"/>
    <s v="Petrol"/>
    <x v="1932"/>
    <x v="0"/>
    <x v="231"/>
    <x v="0"/>
    <x v="4"/>
  </r>
  <r>
    <n v="2532"/>
    <x v="27"/>
    <x v="15"/>
    <n v="18"/>
    <x v="1"/>
    <n v="330873"/>
    <n v="1800"/>
    <s v="Petrol"/>
    <x v="1923"/>
    <x v="1"/>
    <x v="285"/>
    <x v="0"/>
    <x v="4"/>
  </r>
  <r>
    <n v="2533"/>
    <x v="0"/>
    <x v="15"/>
    <n v="18"/>
    <x v="1"/>
    <n v="248358"/>
    <n v="1800"/>
    <s v="Petrol"/>
    <x v="1904"/>
    <x v="0"/>
    <x v="249"/>
    <x v="0"/>
    <x v="4"/>
  </r>
  <r>
    <n v="2534"/>
    <x v="40"/>
    <x v="15"/>
    <n v="18"/>
    <x v="1"/>
    <n v="67"/>
    <n v="1800"/>
    <s v="Petrol"/>
    <x v="1901"/>
    <x v="0"/>
    <x v="13"/>
    <x v="1"/>
    <x v="4"/>
  </r>
  <r>
    <n v="2535"/>
    <x v="0"/>
    <x v="7"/>
    <n v="13"/>
    <x v="0"/>
    <n v="176319"/>
    <n v="2500"/>
    <s v="Petrol"/>
    <x v="1933"/>
    <x v="0"/>
    <x v="280"/>
    <x v="0"/>
    <x v="4"/>
  </r>
  <r>
    <n v="2536"/>
    <x v="0"/>
    <x v="17"/>
    <n v="22"/>
    <x v="0"/>
    <n v="355625"/>
    <n v="20000"/>
    <s v="Petrol"/>
    <x v="1934"/>
    <x v="0"/>
    <x v="399"/>
    <x v="0"/>
    <x v="4"/>
  </r>
  <r>
    <n v="2537"/>
    <x v="27"/>
    <x v="15"/>
    <n v="18"/>
    <x v="0"/>
    <n v="343566"/>
    <n v="4000"/>
    <s v="Petrol"/>
    <x v="1935"/>
    <x v="0"/>
    <x v="300"/>
    <x v="0"/>
    <x v="4"/>
  </r>
  <r>
    <n v="2538"/>
    <x v="2"/>
    <x v="16"/>
    <n v="21"/>
    <x v="1"/>
    <n v="311373"/>
    <n v="3200"/>
    <s v="Petrol"/>
    <x v="1936"/>
    <x v="0"/>
    <x v="243"/>
    <x v="0"/>
    <x v="4"/>
  </r>
  <r>
    <n v="2539"/>
    <x v="0"/>
    <x v="19"/>
    <n v="20"/>
    <x v="1"/>
    <n v="101442"/>
    <n v="1800"/>
    <s v="Petrol"/>
    <x v="1889"/>
    <x v="0"/>
    <x v="0"/>
    <x v="0"/>
    <x v="4"/>
  </r>
  <r>
    <n v="2540"/>
    <x v="27"/>
    <x v="10"/>
    <n v="10"/>
    <x v="1"/>
    <n v="176325"/>
    <n v="3500"/>
    <s v="Petrol"/>
    <x v="1906"/>
    <x v="0"/>
    <x v="304"/>
    <x v="0"/>
    <x v="4"/>
  </r>
  <r>
    <n v="2541"/>
    <x v="0"/>
    <x v="10"/>
    <n v="10"/>
    <x v="1"/>
    <n v="122151"/>
    <n v="3500"/>
    <s v="Petrol"/>
    <x v="1937"/>
    <x v="0"/>
    <x v="422"/>
    <x v="0"/>
    <x v="4"/>
  </r>
  <r>
    <n v="2542"/>
    <x v="40"/>
    <x v="10"/>
    <n v="10"/>
    <x v="1"/>
    <n v="62"/>
    <n v="3500"/>
    <s v="Petrol"/>
    <x v="1846"/>
    <x v="0"/>
    <x v="412"/>
    <x v="1"/>
    <x v="4"/>
  </r>
  <r>
    <n v="2543"/>
    <x v="33"/>
    <x v="10"/>
    <n v="10"/>
    <x v="1"/>
    <n v="97944"/>
    <n v="3500"/>
    <s v="Petrol"/>
    <x v="1938"/>
    <x v="0"/>
    <x v="378"/>
    <x v="0"/>
    <x v="4"/>
  </r>
  <r>
    <n v="2544"/>
    <x v="39"/>
    <x v="7"/>
    <n v="13"/>
    <x v="0"/>
    <n v="97944"/>
    <n v="2400"/>
    <s v="Petrol"/>
    <x v="1938"/>
    <x v="1"/>
    <x v="381"/>
    <x v="0"/>
    <x v="4"/>
  </r>
  <r>
    <n v="2545"/>
    <x v="28"/>
    <x v="7"/>
    <n v="13"/>
    <x v="0"/>
    <n v="124362"/>
    <n v="2400"/>
    <s v="Petrol"/>
    <x v="1893"/>
    <x v="0"/>
    <x v="355"/>
    <x v="0"/>
    <x v="4"/>
  </r>
  <r>
    <n v="2546"/>
    <x v="0"/>
    <x v="7"/>
    <n v="13"/>
    <x v="0"/>
    <n v="208069"/>
    <n v="2400"/>
    <s v="Petrol"/>
    <x v="1939"/>
    <x v="0"/>
    <x v="423"/>
    <x v="0"/>
    <x v="4"/>
  </r>
  <r>
    <n v="2547"/>
    <x v="33"/>
    <x v="0"/>
    <n v="16"/>
    <x v="0"/>
    <n v="140942"/>
    <n v="2400"/>
    <s v="Petrol"/>
    <x v="1940"/>
    <x v="0"/>
    <x v="289"/>
    <x v="0"/>
    <x v="4"/>
  </r>
  <r>
    <n v="2548"/>
    <x v="35"/>
    <x v="10"/>
    <n v="10"/>
    <x v="0"/>
    <n v="119011"/>
    <n v="1400"/>
    <s v="Petrol"/>
    <x v="1941"/>
    <x v="0"/>
    <x v="234"/>
    <x v="0"/>
    <x v="4"/>
  </r>
  <r>
    <n v="2549"/>
    <x v="33"/>
    <x v="5"/>
    <n v="14"/>
    <x v="0"/>
    <n v="125806"/>
    <n v="2500"/>
    <s v="Petrol"/>
    <x v="1823"/>
    <x v="0"/>
    <x v="316"/>
    <x v="0"/>
    <x v="4"/>
  </r>
  <r>
    <n v="2550"/>
    <x v="33"/>
    <x v="10"/>
    <n v="10"/>
    <x v="0"/>
    <n v="174120"/>
    <n v="24000"/>
    <s v="Petrol"/>
    <x v="1942"/>
    <x v="0"/>
    <x v="265"/>
    <x v="0"/>
    <x v="4"/>
  </r>
  <r>
    <n v="2551"/>
    <x v="2"/>
    <x v="5"/>
    <n v="14"/>
    <x v="0"/>
    <n v="293528"/>
    <n v="3000"/>
    <s v="Petrol"/>
    <x v="1943"/>
    <x v="0"/>
    <x v="243"/>
    <x v="0"/>
    <x v="4"/>
  </r>
  <r>
    <n v="2552"/>
    <x v="15"/>
    <x v="9"/>
    <n v="17"/>
    <x v="1"/>
    <n v="321388"/>
    <n v="4000"/>
    <s v="Petrol"/>
    <x v="1944"/>
    <x v="0"/>
    <x v="247"/>
    <x v="0"/>
    <x v="4"/>
  </r>
  <r>
    <n v="2553"/>
    <x v="28"/>
    <x v="2"/>
    <n v="12"/>
    <x v="0"/>
    <n v="193209"/>
    <n v="2400"/>
    <s v="Petrol"/>
    <x v="1945"/>
    <x v="0"/>
    <x v="243"/>
    <x v="0"/>
    <x v="4"/>
  </r>
  <r>
    <n v="2554"/>
    <x v="37"/>
    <x v="15"/>
    <n v="18"/>
    <x v="0"/>
    <n v="131262"/>
    <n v="3000"/>
    <s v="Petrol"/>
    <x v="1946"/>
    <x v="0"/>
    <x v="381"/>
    <x v="0"/>
    <x v="4"/>
  </r>
  <r>
    <n v="2555"/>
    <x v="33"/>
    <x v="15"/>
    <n v="18"/>
    <x v="0"/>
    <n v="72750"/>
    <n v="3000"/>
    <s v="Petrol"/>
    <x v="1880"/>
    <x v="0"/>
    <x v="318"/>
    <x v="1"/>
    <x v="4"/>
  </r>
  <r>
    <n v="2556"/>
    <x v="0"/>
    <x v="13"/>
    <n v="19"/>
    <x v="0"/>
    <n v="21973"/>
    <n v="1800"/>
    <s v="Petrol"/>
    <x v="495"/>
    <x v="0"/>
    <x v="404"/>
    <x v="0"/>
    <x v="4"/>
  </r>
  <r>
    <n v="2557"/>
    <x v="35"/>
    <x v="13"/>
    <n v="19"/>
    <x v="0"/>
    <n v="31251"/>
    <n v="1800"/>
    <s v="Petrol"/>
    <x v="1947"/>
    <x v="0"/>
    <x v="51"/>
    <x v="1"/>
    <x v="4"/>
  </r>
  <r>
    <n v="2558"/>
    <x v="1"/>
    <x v="24"/>
    <n v="24"/>
    <x v="0"/>
    <n v="225668"/>
    <n v="3000"/>
    <s v="Petrol"/>
    <x v="1948"/>
    <x v="0"/>
    <x v="424"/>
    <x v="0"/>
    <x v="4"/>
  </r>
  <r>
    <n v="2559"/>
    <x v="0"/>
    <x v="15"/>
    <n v="18"/>
    <x v="0"/>
    <n v="173874"/>
    <n v="2400"/>
    <s v="Petrol"/>
    <x v="1921"/>
    <x v="0"/>
    <x v="260"/>
    <x v="0"/>
    <x v="4"/>
  </r>
  <r>
    <n v="2560"/>
    <x v="27"/>
    <x v="10"/>
    <n v="10"/>
    <x v="0"/>
    <n v="99116"/>
    <n v="2000"/>
    <s v="Petrol"/>
    <x v="1949"/>
    <x v="0"/>
    <x v="231"/>
    <x v="0"/>
    <x v="4"/>
  </r>
  <r>
    <n v="2561"/>
    <x v="0"/>
    <x v="0"/>
    <n v="16"/>
    <x v="0"/>
    <n v="335891"/>
    <n v="1800"/>
    <s v="Petrol"/>
    <x v="1950"/>
    <x v="0"/>
    <x v="231"/>
    <x v="0"/>
    <x v="4"/>
  </r>
  <r>
    <n v="2562"/>
    <x v="0"/>
    <x v="7"/>
    <n v="13"/>
    <x v="1"/>
    <n v="75863"/>
    <n v="2700"/>
    <s v="Petrol"/>
    <x v="1897"/>
    <x v="0"/>
    <x v="417"/>
    <x v="1"/>
    <x v="4"/>
  </r>
  <r>
    <n v="2563"/>
    <x v="33"/>
    <x v="10"/>
    <n v="10"/>
    <x v="0"/>
    <n v="137302"/>
    <n v="3500"/>
    <s v="Petrol"/>
    <x v="1860"/>
    <x v="2"/>
    <x v="65"/>
    <x v="0"/>
    <x v="4"/>
  </r>
  <r>
    <n v="2564"/>
    <x v="0"/>
    <x v="0"/>
    <n v="16"/>
    <x v="0"/>
    <n v="249502"/>
    <n v="2400"/>
    <s v="Petrol"/>
    <x v="1951"/>
    <x v="0"/>
    <x v="231"/>
    <x v="0"/>
    <x v="4"/>
  </r>
  <r>
    <n v="2565"/>
    <x v="0"/>
    <x v="0"/>
    <n v="16"/>
    <x v="0"/>
    <n v="231874"/>
    <n v="2400"/>
    <s v="Petrol"/>
    <x v="1952"/>
    <x v="0"/>
    <x v="249"/>
    <x v="0"/>
    <x v="4"/>
  </r>
  <r>
    <n v="2566"/>
    <x v="0"/>
    <x v="15"/>
    <n v="18"/>
    <x v="1"/>
    <n v="389669"/>
    <n v="1800"/>
    <s v="Petrol"/>
    <x v="1953"/>
    <x v="0"/>
    <x v="247"/>
    <x v="0"/>
    <x v="4"/>
  </r>
  <r>
    <n v="2567"/>
    <x v="0"/>
    <x v="1"/>
    <n v="15"/>
    <x v="0"/>
    <n v="141077"/>
    <n v="1800"/>
    <s v="Petrol"/>
    <x v="1954"/>
    <x v="1"/>
    <x v="347"/>
    <x v="0"/>
    <x v="4"/>
  </r>
  <r>
    <n v="2568"/>
    <x v="0"/>
    <x v="0"/>
    <n v="16"/>
    <x v="0"/>
    <n v="256997"/>
    <n v="3500"/>
    <s v="Petrol"/>
    <x v="1955"/>
    <x v="0"/>
    <x v="289"/>
    <x v="0"/>
    <x v="4"/>
  </r>
  <r>
    <n v="2569"/>
    <x v="33"/>
    <x v="5"/>
    <n v="14"/>
    <x v="0"/>
    <n v="151561"/>
    <n v="2000"/>
    <s v="Petrol"/>
    <x v="1956"/>
    <x v="0"/>
    <x v="285"/>
    <x v="0"/>
    <x v="4"/>
  </r>
  <r>
    <n v="2570"/>
    <x v="2"/>
    <x v="13"/>
    <n v="19"/>
    <x v="0"/>
    <n v="7061"/>
    <n v="3500"/>
    <s v="Petrol"/>
    <x v="1957"/>
    <x v="0"/>
    <x v="316"/>
    <x v="0"/>
    <x v="4"/>
  </r>
  <r>
    <n v="2571"/>
    <x v="0"/>
    <x v="0"/>
    <n v="16"/>
    <x v="0"/>
    <n v="234664"/>
    <n v="1800"/>
    <s v="Petrol"/>
    <x v="1958"/>
    <x v="0"/>
    <x v="377"/>
    <x v="0"/>
    <x v="4"/>
  </r>
  <r>
    <n v="2572"/>
    <x v="0"/>
    <x v="1"/>
    <n v="15"/>
    <x v="0"/>
    <n v="241842"/>
    <n v="20"/>
    <s v="Petrol"/>
    <x v="1959"/>
    <x v="0"/>
    <x v="304"/>
    <x v="0"/>
    <x v="4"/>
  </r>
  <r>
    <n v="2573"/>
    <x v="27"/>
    <x v="15"/>
    <n v="18"/>
    <x v="0"/>
    <n v="185972"/>
    <n v="4700"/>
    <s v="Petrol"/>
    <x v="1960"/>
    <x v="0"/>
    <x v="231"/>
    <x v="0"/>
    <x v="4"/>
  </r>
  <r>
    <n v="2574"/>
    <x v="33"/>
    <x v="0"/>
    <n v="16"/>
    <x v="1"/>
    <n v="183460"/>
    <n v="35"/>
    <s v="Petrol"/>
    <x v="1891"/>
    <x v="0"/>
    <x v="87"/>
    <x v="0"/>
    <x v="4"/>
  </r>
  <r>
    <n v="2575"/>
    <x v="39"/>
    <x v="19"/>
    <n v="20"/>
    <x v="0"/>
    <n v="165711"/>
    <n v="2000"/>
    <s v="Petrol"/>
    <x v="1961"/>
    <x v="0"/>
    <x v="371"/>
    <x v="0"/>
    <x v="4"/>
  </r>
  <r>
    <n v="2576"/>
    <x v="27"/>
    <x v="5"/>
    <n v="14"/>
    <x v="0"/>
    <n v="224443"/>
    <n v="2500"/>
    <s v="Petrol"/>
    <x v="1962"/>
    <x v="0"/>
    <x v="289"/>
    <x v="0"/>
    <x v="4"/>
  </r>
  <r>
    <n v="2577"/>
    <x v="33"/>
    <x v="19"/>
    <n v="20"/>
    <x v="0"/>
    <n v="404395"/>
    <n v="3000"/>
    <s v="Petrol"/>
    <x v="1963"/>
    <x v="0"/>
    <x v="361"/>
    <x v="0"/>
    <x v="4"/>
  </r>
  <r>
    <n v="2578"/>
    <x v="2"/>
    <x v="3"/>
    <n v="9"/>
    <x v="0"/>
    <n v="29355"/>
    <n v="4700"/>
    <s v="Petrol"/>
    <x v="1964"/>
    <x v="0"/>
    <x v="58"/>
    <x v="2"/>
    <x v="4"/>
  </r>
  <r>
    <n v="2579"/>
    <x v="33"/>
    <x v="0"/>
    <n v="16"/>
    <x v="0"/>
    <n v="343376"/>
    <n v="2000"/>
    <s v="Petrol"/>
    <x v="1965"/>
    <x v="0"/>
    <x v="190"/>
    <x v="0"/>
    <x v="4"/>
  </r>
  <r>
    <n v="2580"/>
    <x v="0"/>
    <x v="13"/>
    <n v="19"/>
    <x v="0"/>
    <n v="201202"/>
    <n v="1800"/>
    <s v="Petrol"/>
    <x v="1966"/>
    <x v="0"/>
    <x v="331"/>
    <x v="0"/>
    <x v="4"/>
  </r>
  <r>
    <n v="2581"/>
    <x v="28"/>
    <x v="9"/>
    <n v="17"/>
    <x v="0"/>
    <n v="368863"/>
    <n v="3300"/>
    <s v="Petrol"/>
    <x v="1967"/>
    <x v="0"/>
    <x v="399"/>
    <x v="0"/>
    <x v="4"/>
  </r>
  <r>
    <n v="2582"/>
    <x v="33"/>
    <x v="13"/>
    <n v="19"/>
    <x v="1"/>
    <n v="397157"/>
    <n v="2400"/>
    <s v="Petrol"/>
    <x v="1968"/>
    <x v="0"/>
    <x v="190"/>
    <x v="0"/>
    <x v="4"/>
  </r>
  <r>
    <n v="2583"/>
    <x v="33"/>
    <x v="0"/>
    <n v="16"/>
    <x v="1"/>
    <n v="128446"/>
    <n v="1400"/>
    <s v="Petrol"/>
    <x v="1793"/>
    <x v="1"/>
    <x v="316"/>
    <x v="0"/>
    <x v="4"/>
  </r>
  <r>
    <n v="2584"/>
    <x v="0"/>
    <x v="0"/>
    <n v="16"/>
    <x v="0"/>
    <n v="405344"/>
    <n v="1800"/>
    <s v="Petrol"/>
    <x v="1969"/>
    <x v="0"/>
    <x v="224"/>
    <x v="0"/>
    <x v="4"/>
  </r>
  <r>
    <n v="2585"/>
    <x v="27"/>
    <x v="3"/>
    <n v="9"/>
    <x v="0"/>
    <n v="99397"/>
    <n v="2000"/>
    <s v="Petrol"/>
    <x v="1970"/>
    <x v="0"/>
    <x v="285"/>
    <x v="0"/>
    <x v="4"/>
  </r>
  <r>
    <n v="2586"/>
    <x v="28"/>
    <x v="2"/>
    <n v="12"/>
    <x v="0"/>
    <n v="193209"/>
    <n v="2400"/>
    <s v="Petrol"/>
    <x v="1945"/>
    <x v="0"/>
    <x v="243"/>
    <x v="0"/>
    <x v="4"/>
  </r>
  <r>
    <n v="2587"/>
    <x v="0"/>
    <x v="17"/>
    <n v="22"/>
    <x v="0"/>
    <n v="119510"/>
    <n v="3000"/>
    <s v="Petrol"/>
    <x v="1971"/>
    <x v="0"/>
    <x v="399"/>
    <x v="0"/>
    <x v="4"/>
  </r>
  <r>
    <n v="2588"/>
    <x v="1"/>
    <x v="9"/>
    <n v="17"/>
    <x v="0"/>
    <n v="81045"/>
    <n v="3500"/>
    <s v="Petrol"/>
    <x v="1972"/>
    <x v="0"/>
    <x v="425"/>
    <x v="0"/>
    <x v="4"/>
  </r>
  <r>
    <n v="2589"/>
    <x v="39"/>
    <x v="19"/>
    <n v="20"/>
    <x v="0"/>
    <n v="165711"/>
    <n v="2000"/>
    <s v="Petrol"/>
    <x v="1961"/>
    <x v="0"/>
    <x v="371"/>
    <x v="0"/>
    <x v="4"/>
  </r>
  <r>
    <n v="2590"/>
    <x v="33"/>
    <x v="1"/>
    <n v="15"/>
    <x v="0"/>
    <n v="129345"/>
    <n v="2400"/>
    <s v="Petrol"/>
    <x v="1973"/>
    <x v="0"/>
    <x v="291"/>
    <x v="0"/>
    <x v="4"/>
  </r>
  <r>
    <n v="2591"/>
    <x v="27"/>
    <x v="17"/>
    <n v="22"/>
    <x v="0"/>
    <n v="254983"/>
    <n v="3500"/>
    <s v="Petrol"/>
    <x v="1974"/>
    <x v="0"/>
    <x v="402"/>
    <x v="0"/>
    <x v="4"/>
  </r>
  <r>
    <n v="2592"/>
    <x v="31"/>
    <x v="24"/>
    <n v="24"/>
    <x v="0"/>
    <n v="227599"/>
    <n v="3400"/>
    <s v="Petrol"/>
    <x v="1975"/>
    <x v="0"/>
    <x v="402"/>
    <x v="0"/>
    <x v="4"/>
  </r>
  <r>
    <n v="2593"/>
    <x v="2"/>
    <x v="9"/>
    <n v="17"/>
    <x v="0"/>
    <n v="172043"/>
    <n v="5000"/>
    <s v="Petrol"/>
    <x v="1976"/>
    <x v="0"/>
    <x v="277"/>
    <x v="0"/>
    <x v="4"/>
  </r>
  <r>
    <n v="2594"/>
    <x v="0"/>
    <x v="19"/>
    <n v="20"/>
    <x v="0"/>
    <n v="189521"/>
    <n v="2000"/>
    <s v="Petrol"/>
    <x v="1977"/>
    <x v="0"/>
    <x v="289"/>
    <x v="0"/>
    <x v="4"/>
  </r>
  <r>
    <n v="2595"/>
    <x v="0"/>
    <x v="16"/>
    <n v="21"/>
    <x v="0"/>
    <n v="376369"/>
    <n v="2400"/>
    <s v="Petrol"/>
    <x v="1978"/>
    <x v="0"/>
    <x v="426"/>
    <x v="0"/>
    <x v="4"/>
  </r>
  <r>
    <n v="2596"/>
    <x v="35"/>
    <x v="10"/>
    <n v="10"/>
    <x v="0"/>
    <n v="119011"/>
    <n v="1400"/>
    <s v="Petrol"/>
    <x v="1941"/>
    <x v="0"/>
    <x v="234"/>
    <x v="0"/>
    <x v="4"/>
  </r>
  <r>
    <n v="2597"/>
    <x v="0"/>
    <x v="17"/>
    <n v="22"/>
    <x v="1"/>
    <n v="298207"/>
    <n v="2200"/>
    <s v="Petrol"/>
    <x v="1979"/>
    <x v="0"/>
    <x v="260"/>
    <x v="0"/>
    <x v="4"/>
  </r>
  <r>
    <n v="2598"/>
    <x v="33"/>
    <x v="5"/>
    <n v="14"/>
    <x v="0"/>
    <n v="148264"/>
    <n v="1800"/>
    <s v="Petrol"/>
    <x v="1980"/>
    <x v="0"/>
    <x v="321"/>
    <x v="0"/>
    <x v="4"/>
  </r>
  <r>
    <n v="2599"/>
    <x v="0"/>
    <x v="9"/>
    <n v="17"/>
    <x v="0"/>
    <n v="41446"/>
    <n v="1800"/>
    <s v="Petrol"/>
    <x v="1981"/>
    <x v="0"/>
    <x v="289"/>
    <x v="0"/>
    <x v="4"/>
  </r>
  <r>
    <n v="2600"/>
    <x v="35"/>
    <x v="14"/>
    <n v="5"/>
    <x v="0"/>
    <n v="88610"/>
    <n v="1400"/>
    <s v="Petrol"/>
    <x v="1982"/>
    <x v="0"/>
    <x v="205"/>
    <x v="0"/>
    <x v="4"/>
  </r>
  <r>
    <n v="2601"/>
    <x v="2"/>
    <x v="19"/>
    <n v="20"/>
    <x v="0"/>
    <n v="402903"/>
    <n v="2600"/>
    <s v="Petrol"/>
    <x v="1983"/>
    <x v="0"/>
    <x v="335"/>
    <x v="0"/>
    <x v="4"/>
  </r>
  <r>
    <n v="2602"/>
    <x v="33"/>
    <x v="5"/>
    <n v="14"/>
    <x v="0"/>
    <n v="87829"/>
    <n v="2400"/>
    <s v="Petrol"/>
    <x v="1984"/>
    <x v="0"/>
    <x v="231"/>
    <x v="0"/>
    <x v="4"/>
  </r>
  <r>
    <n v="2603"/>
    <x v="0"/>
    <x v="13"/>
    <n v="19"/>
    <x v="0"/>
    <n v="47254"/>
    <n v="1800"/>
    <s v="Petrol"/>
    <x v="1985"/>
    <x v="0"/>
    <x v="260"/>
    <x v="0"/>
    <x v="4"/>
  </r>
  <r>
    <n v="2604"/>
    <x v="33"/>
    <x v="19"/>
    <n v="20"/>
    <x v="0"/>
    <n v="227135"/>
    <n v="3500"/>
    <s v="Petrol"/>
    <x v="1986"/>
    <x v="2"/>
    <x v="381"/>
    <x v="0"/>
    <x v="4"/>
  </r>
  <r>
    <n v="2605"/>
    <x v="33"/>
    <x v="19"/>
    <n v="20"/>
    <x v="0"/>
    <n v="186729"/>
    <n v="3500"/>
    <s v="Petrol"/>
    <x v="1987"/>
    <x v="0"/>
    <x v="390"/>
    <x v="0"/>
    <x v="4"/>
  </r>
  <r>
    <n v="2606"/>
    <x v="15"/>
    <x v="9"/>
    <n v="17"/>
    <x v="1"/>
    <n v="321388"/>
    <n v="4000"/>
    <s v="Petrol"/>
    <x v="1944"/>
    <x v="0"/>
    <x v="247"/>
    <x v="0"/>
    <x v="4"/>
  </r>
  <r>
    <n v="2607"/>
    <x v="33"/>
    <x v="0"/>
    <n v="16"/>
    <x v="0"/>
    <n v="140942"/>
    <n v="2400"/>
    <s v="Petrol"/>
    <x v="1940"/>
    <x v="0"/>
    <x v="289"/>
    <x v="0"/>
    <x v="4"/>
  </r>
  <r>
    <n v="2608"/>
    <x v="2"/>
    <x v="0"/>
    <n v="16"/>
    <x v="0"/>
    <n v="246829"/>
    <n v="5500"/>
    <s v="Petrol"/>
    <x v="1931"/>
    <x v="0"/>
    <x v="229"/>
    <x v="0"/>
    <x v="4"/>
  </r>
  <r>
    <n v="2609"/>
    <x v="19"/>
    <x v="13"/>
    <n v="19"/>
    <x v="0"/>
    <n v="102584"/>
    <n v="3500"/>
    <s v="Petrol"/>
    <x v="1988"/>
    <x v="0"/>
    <x v="300"/>
    <x v="0"/>
    <x v="4"/>
  </r>
  <r>
    <n v="2610"/>
    <x v="28"/>
    <x v="13"/>
    <n v="19"/>
    <x v="0"/>
    <n v="97234"/>
    <n v="3500"/>
    <s v="Petrol"/>
    <x v="1899"/>
    <x v="0"/>
    <x v="275"/>
    <x v="0"/>
    <x v="4"/>
  </r>
  <r>
    <n v="2611"/>
    <x v="0"/>
    <x v="13"/>
    <n v="19"/>
    <x v="0"/>
    <n v="201202"/>
    <n v="1800"/>
    <s v="Petrol"/>
    <x v="1966"/>
    <x v="0"/>
    <x v="331"/>
    <x v="0"/>
    <x v="4"/>
  </r>
  <r>
    <n v="2612"/>
    <x v="33"/>
    <x v="13"/>
    <n v="19"/>
    <x v="1"/>
    <n v="397157"/>
    <n v="2400"/>
    <s v="Petrol"/>
    <x v="1968"/>
    <x v="0"/>
    <x v="190"/>
    <x v="0"/>
    <x v="4"/>
  </r>
  <r>
    <n v="2613"/>
    <x v="33"/>
    <x v="1"/>
    <n v="15"/>
    <x v="0"/>
    <n v="112821"/>
    <n v="2400"/>
    <s v="Petrol"/>
    <x v="1989"/>
    <x v="0"/>
    <x v="233"/>
    <x v="0"/>
    <x v="4"/>
  </r>
  <r>
    <n v="2614"/>
    <x v="33"/>
    <x v="0"/>
    <n v="16"/>
    <x v="1"/>
    <n v="241906"/>
    <n v="3500"/>
    <s v="Petrol"/>
    <x v="1990"/>
    <x v="0"/>
    <x v="280"/>
    <x v="0"/>
    <x v="4"/>
  </r>
  <r>
    <n v="2615"/>
    <x v="0"/>
    <x v="0"/>
    <n v="16"/>
    <x v="0"/>
    <n v="193118"/>
    <n v="1800"/>
    <s v="Petrol"/>
    <x v="1991"/>
    <x v="0"/>
    <x v="316"/>
    <x v="0"/>
    <x v="4"/>
  </r>
  <r>
    <n v="2616"/>
    <x v="33"/>
    <x v="7"/>
    <n v="13"/>
    <x v="0"/>
    <n v="201773"/>
    <n v="2400"/>
    <s v="Petrol"/>
    <x v="1992"/>
    <x v="0"/>
    <x v="234"/>
    <x v="0"/>
    <x v="4"/>
  </r>
  <r>
    <n v="2617"/>
    <x v="37"/>
    <x v="13"/>
    <n v="19"/>
    <x v="0"/>
    <n v="66195"/>
    <n v="3000"/>
    <s v="Hybrid"/>
    <x v="1993"/>
    <x v="0"/>
    <x v="396"/>
    <x v="0"/>
    <x v="4"/>
  </r>
  <r>
    <n v="2618"/>
    <x v="0"/>
    <x v="0"/>
    <n v="16"/>
    <x v="0"/>
    <n v="405344"/>
    <n v="1800"/>
    <s v="Petrol"/>
    <x v="1969"/>
    <x v="0"/>
    <x v="224"/>
    <x v="0"/>
    <x v="4"/>
  </r>
  <r>
    <n v="2619"/>
    <x v="1"/>
    <x v="0"/>
    <n v="16"/>
    <x v="1"/>
    <n v="95376"/>
    <n v="35"/>
    <s v="Petrol"/>
    <x v="1994"/>
    <x v="0"/>
    <x v="83"/>
    <x v="0"/>
    <x v="4"/>
  </r>
  <r>
    <n v="2620"/>
    <x v="0"/>
    <x v="11"/>
    <n v="23"/>
    <x v="0"/>
    <n v="145353"/>
    <n v="3000"/>
    <s v="Petrol"/>
    <x v="1995"/>
    <x v="0"/>
    <x v="381"/>
    <x v="0"/>
    <x v="4"/>
  </r>
  <r>
    <n v="2621"/>
    <x v="15"/>
    <x v="4"/>
    <n v="7"/>
    <x v="1"/>
    <n v="43369"/>
    <n v="2000"/>
    <s v="Petrol"/>
    <x v="1996"/>
    <x v="0"/>
    <x v="384"/>
    <x v="0"/>
    <x v="4"/>
  </r>
  <r>
    <n v="2622"/>
    <x v="33"/>
    <x v="4"/>
    <n v="7"/>
    <x v="1"/>
    <n v="59889"/>
    <n v="2000"/>
    <s v="Petrol"/>
    <x v="1997"/>
    <x v="0"/>
    <x v="427"/>
    <x v="0"/>
    <x v="4"/>
  </r>
  <r>
    <n v="2623"/>
    <x v="0"/>
    <x v="9"/>
    <n v="17"/>
    <x v="0"/>
    <n v="41446"/>
    <n v="1800"/>
    <s v="Petrol"/>
    <x v="1981"/>
    <x v="0"/>
    <x v="289"/>
    <x v="0"/>
    <x v="4"/>
  </r>
  <r>
    <n v="2624"/>
    <x v="0"/>
    <x v="19"/>
    <n v="20"/>
    <x v="0"/>
    <n v="189521"/>
    <n v="2000"/>
    <s v="Petrol"/>
    <x v="1977"/>
    <x v="0"/>
    <x v="289"/>
    <x v="0"/>
    <x v="4"/>
  </r>
  <r>
    <n v="2625"/>
    <x v="37"/>
    <x v="1"/>
    <n v="15"/>
    <x v="1"/>
    <n v="131100"/>
    <n v="2000"/>
    <s v="Petrol"/>
    <x v="1852"/>
    <x v="0"/>
    <x v="404"/>
    <x v="0"/>
    <x v="4"/>
  </r>
  <r>
    <n v="2626"/>
    <x v="0"/>
    <x v="1"/>
    <n v="15"/>
    <x v="1"/>
    <n v="195134"/>
    <n v="2000"/>
    <s v="Petrol"/>
    <x v="1998"/>
    <x v="0"/>
    <x v="428"/>
    <x v="0"/>
    <x v="4"/>
  </r>
  <r>
    <n v="2627"/>
    <x v="0"/>
    <x v="0"/>
    <n v="16"/>
    <x v="0"/>
    <n v="194171"/>
    <n v="2400"/>
    <s v="Petrol"/>
    <x v="1849"/>
    <x v="0"/>
    <x v="289"/>
    <x v="0"/>
    <x v="4"/>
  </r>
  <r>
    <n v="2628"/>
    <x v="0"/>
    <x v="0"/>
    <n v="16"/>
    <x v="0"/>
    <n v="223493"/>
    <n v="3500"/>
    <s v="Hybrid"/>
    <x v="1999"/>
    <x v="0"/>
    <x v="231"/>
    <x v="0"/>
    <x v="4"/>
  </r>
  <r>
    <n v="2629"/>
    <x v="0"/>
    <x v="0"/>
    <n v="16"/>
    <x v="0"/>
    <n v="173743"/>
    <n v="1800"/>
    <s v="Petrol"/>
    <x v="2000"/>
    <x v="0"/>
    <x v="283"/>
    <x v="0"/>
    <x v="4"/>
  </r>
  <r>
    <n v="2630"/>
    <x v="37"/>
    <x v="1"/>
    <n v="15"/>
    <x v="1"/>
    <n v="185577"/>
    <n v="2300"/>
    <s v="Petrol"/>
    <x v="2001"/>
    <x v="0"/>
    <x v="241"/>
    <x v="0"/>
    <x v="4"/>
  </r>
  <r>
    <n v="2631"/>
    <x v="2"/>
    <x v="9"/>
    <n v="17"/>
    <x v="0"/>
    <n v="218669"/>
    <n v="3500"/>
    <s v="Petrol"/>
    <x v="2002"/>
    <x v="0"/>
    <x v="377"/>
    <x v="0"/>
    <x v="4"/>
  </r>
  <r>
    <n v="2632"/>
    <x v="0"/>
    <x v="19"/>
    <n v="20"/>
    <x v="0"/>
    <n v="140360"/>
    <n v="1800"/>
    <s v="Petrol"/>
    <x v="2003"/>
    <x v="0"/>
    <x v="429"/>
    <x v="0"/>
    <x v="4"/>
  </r>
  <r>
    <n v="2633"/>
    <x v="0"/>
    <x v="0"/>
    <n v="16"/>
    <x v="0"/>
    <n v="208115"/>
    <n v="3500"/>
    <s v="Petrol"/>
    <x v="1873"/>
    <x v="0"/>
    <x v="289"/>
    <x v="0"/>
    <x v="4"/>
  </r>
  <r>
    <n v="2634"/>
    <x v="33"/>
    <x v="10"/>
    <n v="10"/>
    <x v="0"/>
    <n v="68902"/>
    <n v="2500"/>
    <s v="Petrol"/>
    <x v="2004"/>
    <x v="0"/>
    <x v="74"/>
    <x v="0"/>
    <x v="4"/>
  </r>
  <r>
    <n v="2635"/>
    <x v="0"/>
    <x v="13"/>
    <n v="19"/>
    <x v="0"/>
    <n v="183623"/>
    <n v="1800"/>
    <s v="Petrol"/>
    <x v="2005"/>
    <x v="0"/>
    <x v="316"/>
    <x v="0"/>
    <x v="4"/>
  </r>
  <r>
    <n v="2636"/>
    <x v="33"/>
    <x v="1"/>
    <n v="15"/>
    <x v="1"/>
    <n v="149205"/>
    <n v="2400"/>
    <s v="Petrol"/>
    <x v="2006"/>
    <x v="0"/>
    <x v="241"/>
    <x v="0"/>
    <x v="4"/>
  </r>
  <r>
    <n v="2637"/>
    <x v="28"/>
    <x v="0"/>
    <n v="16"/>
    <x v="0"/>
    <n v="232881"/>
    <n v="2400"/>
    <s v="Petrol"/>
    <x v="2007"/>
    <x v="0"/>
    <x v="361"/>
    <x v="0"/>
    <x v="4"/>
  </r>
  <r>
    <n v="2638"/>
    <x v="0"/>
    <x v="0"/>
    <n v="16"/>
    <x v="0"/>
    <n v="153653"/>
    <n v="1800"/>
    <s v="Petrol"/>
    <x v="2008"/>
    <x v="0"/>
    <x v="283"/>
    <x v="0"/>
    <x v="4"/>
  </r>
  <r>
    <n v="2639"/>
    <x v="0"/>
    <x v="0"/>
    <n v="16"/>
    <x v="0"/>
    <n v="234664"/>
    <n v="1800"/>
    <s v="Petrol"/>
    <x v="1958"/>
    <x v="0"/>
    <x v="377"/>
    <x v="0"/>
    <x v="4"/>
  </r>
  <r>
    <n v="2640"/>
    <x v="2"/>
    <x v="0"/>
    <n v="16"/>
    <x v="0"/>
    <n v="161294"/>
    <n v="1800"/>
    <s v="Petrol"/>
    <x v="2009"/>
    <x v="0"/>
    <x v="430"/>
    <x v="0"/>
    <x v="4"/>
  </r>
  <r>
    <n v="2641"/>
    <x v="33"/>
    <x v="0"/>
    <n v="16"/>
    <x v="0"/>
    <n v="186435"/>
    <n v="2400"/>
    <s v="Petrol"/>
    <x v="2010"/>
    <x v="0"/>
    <x v="190"/>
    <x v="0"/>
    <x v="4"/>
  </r>
  <r>
    <n v="2642"/>
    <x v="39"/>
    <x v="17"/>
    <n v="22"/>
    <x v="0"/>
    <n v="285619"/>
    <n v="3000"/>
    <s v="Petrol"/>
    <x v="2011"/>
    <x v="0"/>
    <x v="431"/>
    <x v="0"/>
    <x v="4"/>
  </r>
  <r>
    <n v="2643"/>
    <x v="2"/>
    <x v="9"/>
    <n v="17"/>
    <x v="0"/>
    <n v="81393"/>
    <n v="5000"/>
    <s v="Petrol"/>
    <x v="2012"/>
    <x v="0"/>
    <x v="243"/>
    <x v="0"/>
    <x v="4"/>
  </r>
  <r>
    <n v="2644"/>
    <x v="0"/>
    <x v="9"/>
    <n v="17"/>
    <x v="0"/>
    <n v="298063"/>
    <n v="5000"/>
    <s v="Petrol"/>
    <x v="2013"/>
    <x v="0"/>
    <x v="432"/>
    <x v="0"/>
    <x v="4"/>
  </r>
  <r>
    <n v="2645"/>
    <x v="28"/>
    <x v="0"/>
    <n v="16"/>
    <x v="0"/>
    <n v="217009"/>
    <n v="2000"/>
    <s v="Petrol"/>
    <x v="2014"/>
    <x v="0"/>
    <x v="285"/>
    <x v="0"/>
    <x v="4"/>
  </r>
  <r>
    <n v="2646"/>
    <x v="0"/>
    <x v="0"/>
    <n v="16"/>
    <x v="0"/>
    <n v="193118"/>
    <n v="1800"/>
    <s v="Petrol"/>
    <x v="1991"/>
    <x v="0"/>
    <x v="316"/>
    <x v="0"/>
    <x v="4"/>
  </r>
  <r>
    <n v="2647"/>
    <x v="0"/>
    <x v="0"/>
    <n v="16"/>
    <x v="0"/>
    <n v="256997"/>
    <n v="3500"/>
    <s v="Petrol"/>
    <x v="1955"/>
    <x v="0"/>
    <x v="289"/>
    <x v="0"/>
    <x v="4"/>
  </r>
  <r>
    <n v="2648"/>
    <x v="0"/>
    <x v="19"/>
    <n v="20"/>
    <x v="0"/>
    <n v="170808"/>
    <n v="3000"/>
    <s v="Petrol"/>
    <x v="2015"/>
    <x v="0"/>
    <x v="371"/>
    <x v="0"/>
    <x v="4"/>
  </r>
  <r>
    <n v="2649"/>
    <x v="33"/>
    <x v="1"/>
    <n v="15"/>
    <x v="0"/>
    <n v="112821"/>
    <n v="2400"/>
    <s v="Petrol"/>
    <x v="1989"/>
    <x v="0"/>
    <x v="233"/>
    <x v="0"/>
    <x v="4"/>
  </r>
  <r>
    <n v="2650"/>
    <x v="33"/>
    <x v="7"/>
    <n v="13"/>
    <x v="0"/>
    <n v="201773"/>
    <n v="2400"/>
    <s v="Petrol"/>
    <x v="1992"/>
    <x v="0"/>
    <x v="234"/>
    <x v="0"/>
    <x v="4"/>
  </r>
  <r>
    <n v="2651"/>
    <x v="0"/>
    <x v="1"/>
    <n v="15"/>
    <x v="0"/>
    <n v="115759"/>
    <n v="1800"/>
    <s v="Petrol"/>
    <x v="2016"/>
    <x v="0"/>
    <x v="316"/>
    <x v="0"/>
    <x v="4"/>
  </r>
  <r>
    <n v="2652"/>
    <x v="0"/>
    <x v="9"/>
    <n v="17"/>
    <x v="0"/>
    <n v="60872"/>
    <n v="1800"/>
    <s v="Petrol"/>
    <x v="2017"/>
    <x v="0"/>
    <x v="234"/>
    <x v="0"/>
    <x v="4"/>
  </r>
  <r>
    <n v="2653"/>
    <x v="0"/>
    <x v="19"/>
    <n v="20"/>
    <x v="0"/>
    <n v="218717"/>
    <n v="2000"/>
    <s v="Petrol"/>
    <x v="1879"/>
    <x v="0"/>
    <x v="300"/>
    <x v="0"/>
    <x v="4"/>
  </r>
  <r>
    <n v="2654"/>
    <x v="33"/>
    <x v="1"/>
    <n v="15"/>
    <x v="0"/>
    <n v="80737"/>
    <n v="2400"/>
    <s v="Petrol"/>
    <x v="2018"/>
    <x v="0"/>
    <x v="330"/>
    <x v="0"/>
    <x v="4"/>
  </r>
  <r>
    <n v="2655"/>
    <x v="0"/>
    <x v="13"/>
    <n v="19"/>
    <x v="0"/>
    <n v="401581"/>
    <n v="1800"/>
    <s v="Petrol"/>
    <x v="2019"/>
    <x v="0"/>
    <x v="347"/>
    <x v="0"/>
    <x v="4"/>
  </r>
  <r>
    <n v="2656"/>
    <x v="0"/>
    <x v="13"/>
    <n v="19"/>
    <x v="0"/>
    <n v="47254"/>
    <n v="1800"/>
    <s v="Petrol"/>
    <x v="1985"/>
    <x v="0"/>
    <x v="260"/>
    <x v="0"/>
    <x v="4"/>
  </r>
  <r>
    <n v="2657"/>
    <x v="0"/>
    <x v="13"/>
    <n v="19"/>
    <x v="0"/>
    <n v="97789"/>
    <n v="3000"/>
    <s v="Petrol"/>
    <x v="2020"/>
    <x v="0"/>
    <x v="358"/>
    <x v="0"/>
    <x v="4"/>
  </r>
  <r>
    <n v="2658"/>
    <x v="1"/>
    <x v="10"/>
    <n v="10"/>
    <x v="0"/>
    <n v="173409"/>
    <n v="3500"/>
    <s v="Petrol"/>
    <x v="2021"/>
    <x v="0"/>
    <x v="107"/>
    <x v="1"/>
    <x v="4"/>
  </r>
  <r>
    <n v="2659"/>
    <x v="33"/>
    <x v="0"/>
    <n v="16"/>
    <x v="0"/>
    <n v="321629"/>
    <n v="3300"/>
    <s v="Petrol"/>
    <x v="2022"/>
    <x v="0"/>
    <x v="260"/>
    <x v="0"/>
    <x v="4"/>
  </r>
  <r>
    <n v="2660"/>
    <x v="15"/>
    <x v="17"/>
    <n v="22"/>
    <x v="0"/>
    <n v="160604"/>
    <n v="1600"/>
    <s v="Petrol"/>
    <x v="2023"/>
    <x v="1"/>
    <x v="381"/>
    <x v="0"/>
    <x v="4"/>
  </r>
  <r>
    <n v="2661"/>
    <x v="0"/>
    <x v="9"/>
    <n v="17"/>
    <x v="0"/>
    <n v="60872"/>
    <n v="1800"/>
    <s v="Petrol"/>
    <x v="2017"/>
    <x v="0"/>
    <x v="234"/>
    <x v="0"/>
    <x v="4"/>
  </r>
  <r>
    <n v="2662"/>
    <x v="0"/>
    <x v="13"/>
    <n v="19"/>
    <x v="0"/>
    <n v="164108"/>
    <n v="1800"/>
    <s v="Petrol"/>
    <x v="2024"/>
    <x v="0"/>
    <x v="316"/>
    <x v="0"/>
    <x v="4"/>
  </r>
  <r>
    <n v="2663"/>
    <x v="43"/>
    <x v="9"/>
    <n v="17"/>
    <x v="0"/>
    <n v="362319"/>
    <n v="1800"/>
    <s v="Diesel"/>
    <x v="2025"/>
    <x v="1"/>
    <x v="381"/>
    <x v="0"/>
    <x v="4"/>
  </r>
  <r>
    <n v="2664"/>
    <x v="33"/>
    <x v="0"/>
    <n v="16"/>
    <x v="0"/>
    <n v="186435"/>
    <n v="2400"/>
    <s v="Petrol"/>
    <x v="2010"/>
    <x v="0"/>
    <x v="190"/>
    <x v="0"/>
    <x v="4"/>
  </r>
  <r>
    <n v="2665"/>
    <x v="0"/>
    <x v="16"/>
    <n v="21"/>
    <x v="0"/>
    <n v="52855"/>
    <n v="2400"/>
    <s v="Petrol"/>
    <x v="754"/>
    <x v="0"/>
    <x v="433"/>
    <x v="0"/>
    <x v="4"/>
  </r>
  <r>
    <n v="2666"/>
    <x v="31"/>
    <x v="3"/>
    <n v="9"/>
    <x v="0"/>
    <n v="97737"/>
    <n v="1500"/>
    <s v="Petrol"/>
    <x v="2026"/>
    <x v="1"/>
    <x v="402"/>
    <x v="0"/>
    <x v="4"/>
  </r>
  <r>
    <n v="2667"/>
    <x v="2"/>
    <x v="0"/>
    <n v="16"/>
    <x v="0"/>
    <n v="240010"/>
    <n v="3500"/>
    <s v="Petrol"/>
    <x v="2027"/>
    <x v="0"/>
    <x v="234"/>
    <x v="0"/>
    <x v="4"/>
  </r>
  <r>
    <n v="2668"/>
    <x v="2"/>
    <x v="0"/>
    <n v="16"/>
    <x v="0"/>
    <n v="47478"/>
    <n v="3500"/>
    <s v="Petrol"/>
    <x v="2028"/>
    <x v="0"/>
    <x v="170"/>
    <x v="2"/>
    <x v="4"/>
  </r>
  <r>
    <n v="2669"/>
    <x v="0"/>
    <x v="16"/>
    <n v="21"/>
    <x v="0"/>
    <n v="298588"/>
    <n v="2400"/>
    <s v="Petrol"/>
    <x v="2029"/>
    <x v="0"/>
    <x v="358"/>
    <x v="0"/>
    <x v="4"/>
  </r>
  <r>
    <n v="2670"/>
    <x v="0"/>
    <x v="1"/>
    <n v="15"/>
    <x v="0"/>
    <n v="265047"/>
    <n v="2400"/>
    <s v="Petrol"/>
    <x v="2030"/>
    <x v="0"/>
    <x v="231"/>
    <x v="0"/>
    <x v="4"/>
  </r>
  <r>
    <n v="2671"/>
    <x v="33"/>
    <x v="1"/>
    <n v="15"/>
    <x v="1"/>
    <n v="149205"/>
    <n v="2400"/>
    <s v="Petrol"/>
    <x v="2006"/>
    <x v="0"/>
    <x v="241"/>
    <x v="0"/>
    <x v="4"/>
  </r>
  <r>
    <n v="2672"/>
    <x v="28"/>
    <x v="9"/>
    <n v="17"/>
    <x v="0"/>
    <n v="368863"/>
    <n v="3300"/>
    <s v="Petrol"/>
    <x v="1967"/>
    <x v="0"/>
    <x v="399"/>
    <x v="0"/>
    <x v="4"/>
  </r>
  <r>
    <n v="2673"/>
    <x v="0"/>
    <x v="13"/>
    <n v="19"/>
    <x v="0"/>
    <n v="183623"/>
    <n v="1800"/>
    <s v="Petrol"/>
    <x v="2005"/>
    <x v="0"/>
    <x v="316"/>
    <x v="0"/>
    <x v="4"/>
  </r>
  <r>
    <n v="2674"/>
    <x v="27"/>
    <x v="5"/>
    <n v="14"/>
    <x v="0"/>
    <n v="95473"/>
    <n v="1600"/>
    <s v="Petrol"/>
    <x v="2031"/>
    <x v="3"/>
    <x v="87"/>
    <x v="0"/>
    <x v="4"/>
  </r>
  <r>
    <n v="2675"/>
    <x v="1"/>
    <x v="1"/>
    <n v="15"/>
    <x v="1"/>
    <n v="169765"/>
    <n v="3500"/>
    <s v="Petrol"/>
    <x v="2032"/>
    <x v="0"/>
    <x v="101"/>
    <x v="1"/>
    <x v="4"/>
  </r>
  <r>
    <n v="2676"/>
    <x v="27"/>
    <x v="17"/>
    <n v="22"/>
    <x v="0"/>
    <n v="254983"/>
    <n v="3500"/>
    <s v="Petrol"/>
    <x v="1974"/>
    <x v="0"/>
    <x v="402"/>
    <x v="0"/>
    <x v="4"/>
  </r>
  <r>
    <n v="2677"/>
    <x v="27"/>
    <x v="7"/>
    <n v="13"/>
    <x v="1"/>
    <n v="169794"/>
    <n v="2500"/>
    <s v="Petrol"/>
    <x v="2033"/>
    <x v="3"/>
    <x v="229"/>
    <x v="0"/>
    <x v="4"/>
  </r>
  <r>
    <n v="2678"/>
    <x v="0"/>
    <x v="19"/>
    <n v="20"/>
    <x v="0"/>
    <n v="440014"/>
    <n v="2400"/>
    <s v="Petrol"/>
    <x v="2034"/>
    <x v="0"/>
    <x v="371"/>
    <x v="0"/>
    <x v="4"/>
  </r>
  <r>
    <n v="2679"/>
    <x v="19"/>
    <x v="13"/>
    <n v="19"/>
    <x v="0"/>
    <n v="102584"/>
    <n v="3500"/>
    <s v="Petrol"/>
    <x v="1988"/>
    <x v="0"/>
    <x v="300"/>
    <x v="0"/>
    <x v="4"/>
  </r>
  <r>
    <n v="2680"/>
    <x v="15"/>
    <x v="0"/>
    <n v="16"/>
    <x v="0"/>
    <n v="192111"/>
    <n v="3500"/>
    <s v="Petrol"/>
    <x v="2035"/>
    <x v="0"/>
    <x v="404"/>
    <x v="0"/>
    <x v="4"/>
  </r>
  <r>
    <n v="2681"/>
    <x v="28"/>
    <x v="7"/>
    <n v="13"/>
    <x v="0"/>
    <n v="166941"/>
    <n v="1600"/>
    <s v="Petrol"/>
    <x v="2036"/>
    <x v="0"/>
    <x v="316"/>
    <x v="0"/>
    <x v="4"/>
  </r>
  <r>
    <n v="2682"/>
    <x v="2"/>
    <x v="0"/>
    <n v="16"/>
    <x v="0"/>
    <n v="301871"/>
    <n v="35"/>
    <s v="Petrol"/>
    <x v="2037"/>
    <x v="0"/>
    <x v="231"/>
    <x v="0"/>
    <x v="4"/>
  </r>
  <r>
    <n v="2683"/>
    <x v="27"/>
    <x v="0"/>
    <n v="16"/>
    <x v="0"/>
    <n v="202124"/>
    <n v="35"/>
    <s v="Petrol"/>
    <x v="2038"/>
    <x v="1"/>
    <x v="360"/>
    <x v="0"/>
    <x v="4"/>
  </r>
  <r>
    <n v="2684"/>
    <x v="33"/>
    <x v="1"/>
    <n v="15"/>
    <x v="0"/>
    <n v="152837"/>
    <n v="2400"/>
    <s v="Petrol"/>
    <x v="2039"/>
    <x v="0"/>
    <x v="330"/>
    <x v="0"/>
    <x v="4"/>
  </r>
  <r>
    <n v="2685"/>
    <x v="0"/>
    <x v="5"/>
    <n v="14"/>
    <x v="0"/>
    <n v="110826"/>
    <n v="2500"/>
    <s v="Petrol"/>
    <x v="2040"/>
    <x v="0"/>
    <x v="316"/>
    <x v="0"/>
    <x v="4"/>
  </r>
  <r>
    <n v="2686"/>
    <x v="39"/>
    <x v="17"/>
    <n v="22"/>
    <x v="0"/>
    <n v="285619"/>
    <n v="3000"/>
    <s v="Petrol"/>
    <x v="2011"/>
    <x v="0"/>
    <x v="431"/>
    <x v="0"/>
    <x v="4"/>
  </r>
  <r>
    <n v="2687"/>
    <x v="44"/>
    <x v="5"/>
    <n v="14"/>
    <x v="1"/>
    <n v="164675"/>
    <n v="4000"/>
    <s v="Petrol"/>
    <x v="2041"/>
    <x v="0"/>
    <x v="145"/>
    <x v="0"/>
    <x v="4"/>
  </r>
  <r>
    <n v="2688"/>
    <x v="0"/>
    <x v="5"/>
    <n v="14"/>
    <x v="0"/>
    <n v="110821"/>
    <n v="1800"/>
    <s v="Petrol"/>
    <x v="2042"/>
    <x v="0"/>
    <x v="270"/>
    <x v="0"/>
    <x v="4"/>
  </r>
  <r>
    <n v="2689"/>
    <x v="7"/>
    <x v="15"/>
    <n v="18"/>
    <x v="0"/>
    <n v="111304"/>
    <n v="3500"/>
    <s v="Petrol"/>
    <x v="2043"/>
    <x v="0"/>
    <x v="431"/>
    <x v="0"/>
    <x v="4"/>
  </r>
  <r>
    <n v="2690"/>
    <x v="2"/>
    <x v="1"/>
    <n v="15"/>
    <x v="0"/>
    <n v="188651"/>
    <n v="3000"/>
    <s v="Petrol"/>
    <x v="2044"/>
    <x v="0"/>
    <x v="434"/>
    <x v="0"/>
    <x v="4"/>
  </r>
  <r>
    <n v="2691"/>
    <x v="35"/>
    <x v="3"/>
    <n v="9"/>
    <x v="0"/>
    <n v="41655"/>
    <n v="1400"/>
    <s v="Petrol"/>
    <x v="2045"/>
    <x v="0"/>
    <x v="347"/>
    <x v="0"/>
    <x v="4"/>
  </r>
  <r>
    <n v="2692"/>
    <x v="0"/>
    <x v="11"/>
    <n v="23"/>
    <x v="0"/>
    <n v="346056"/>
    <n v="3400"/>
    <s v="Petrol"/>
    <x v="2046"/>
    <x v="0"/>
    <x v="381"/>
    <x v="0"/>
    <x v="4"/>
  </r>
  <r>
    <n v="2693"/>
    <x v="0"/>
    <x v="9"/>
    <n v="17"/>
    <x v="0"/>
    <n v="7086"/>
    <n v="1800"/>
    <s v="Petrol"/>
    <x v="2047"/>
    <x v="0"/>
    <x v="282"/>
    <x v="0"/>
    <x v="4"/>
  </r>
  <r>
    <n v="2694"/>
    <x v="15"/>
    <x v="15"/>
    <n v="18"/>
    <x v="0"/>
    <n v="166747"/>
    <n v="2000"/>
    <s v="Petrol"/>
    <x v="2048"/>
    <x v="0"/>
    <x v="435"/>
    <x v="0"/>
    <x v="4"/>
  </r>
  <r>
    <n v="2695"/>
    <x v="7"/>
    <x v="17"/>
    <n v="22"/>
    <x v="0"/>
    <n v="166747"/>
    <n v="3500"/>
    <s v="Petrol"/>
    <x v="2048"/>
    <x v="0"/>
    <x v="392"/>
    <x v="0"/>
    <x v="4"/>
  </r>
  <r>
    <n v="2696"/>
    <x v="33"/>
    <x v="17"/>
    <n v="22"/>
    <x v="0"/>
    <n v="30019"/>
    <n v="3500"/>
    <s v="Petrol"/>
    <x v="2049"/>
    <x v="0"/>
    <x v="51"/>
    <x v="1"/>
    <x v="4"/>
  </r>
  <r>
    <n v="2697"/>
    <x v="0"/>
    <x v="0"/>
    <n v="16"/>
    <x v="0"/>
    <n v="397695"/>
    <n v="2400"/>
    <s v="Petrol"/>
    <x v="2050"/>
    <x v="0"/>
    <x v="416"/>
    <x v="0"/>
    <x v="4"/>
  </r>
  <r>
    <n v="2698"/>
    <x v="2"/>
    <x v="0"/>
    <n v="16"/>
    <x v="0"/>
    <n v="1445"/>
    <n v="2400"/>
    <s v="Petrol"/>
    <x v="2051"/>
    <x v="0"/>
    <x v="9"/>
    <x v="1"/>
    <x v="4"/>
  </r>
  <r>
    <n v="2699"/>
    <x v="41"/>
    <x v="0"/>
    <n v="16"/>
    <x v="0"/>
    <n v="316930"/>
    <n v="3000"/>
    <s v="Petrol"/>
    <x v="2052"/>
    <x v="0"/>
    <x v="269"/>
    <x v="0"/>
    <x v="4"/>
  </r>
  <r>
    <n v="2700"/>
    <x v="41"/>
    <x v="1"/>
    <n v="15"/>
    <x v="1"/>
    <n v="248853"/>
    <n v="3000"/>
    <s v="Petrol"/>
    <x v="2053"/>
    <x v="0"/>
    <x v="52"/>
    <x v="1"/>
    <x v="4"/>
  </r>
  <r>
    <n v="2701"/>
    <x v="15"/>
    <x v="15"/>
    <n v="18"/>
    <x v="0"/>
    <n v="166747"/>
    <n v="2000"/>
    <s v="Petrol"/>
    <x v="2048"/>
    <x v="0"/>
    <x v="435"/>
    <x v="0"/>
    <x v="4"/>
  </r>
  <r>
    <n v="2702"/>
    <x v="0"/>
    <x v="19"/>
    <n v="20"/>
    <x v="0"/>
    <n v="187554"/>
    <n v="1800"/>
    <s v="Petrol"/>
    <x v="2054"/>
    <x v="0"/>
    <x v="233"/>
    <x v="0"/>
    <x v="4"/>
  </r>
  <r>
    <n v="2703"/>
    <x v="0"/>
    <x v="15"/>
    <n v="18"/>
    <x v="0"/>
    <n v="156976"/>
    <n v="2400"/>
    <s v="Petrol"/>
    <x v="1930"/>
    <x v="0"/>
    <x v="285"/>
    <x v="0"/>
    <x v="4"/>
  </r>
  <r>
    <n v="2704"/>
    <x v="35"/>
    <x v="10"/>
    <n v="10"/>
    <x v="0"/>
    <n v="69795"/>
    <n v="1600"/>
    <s v="Petrol"/>
    <x v="2055"/>
    <x v="1"/>
    <x v="371"/>
    <x v="0"/>
    <x v="4"/>
  </r>
  <r>
    <n v="2705"/>
    <x v="2"/>
    <x v="15"/>
    <n v="18"/>
    <x v="1"/>
    <n v="8872"/>
    <n v="2600"/>
    <s v="Petrol"/>
    <x v="2056"/>
    <x v="0"/>
    <x v="240"/>
    <x v="0"/>
    <x v="4"/>
  </r>
  <r>
    <n v="2706"/>
    <x v="0"/>
    <x v="13"/>
    <n v="19"/>
    <x v="0"/>
    <n v="233277"/>
    <n v="3300"/>
    <s v="Petrol"/>
    <x v="2057"/>
    <x v="0"/>
    <x v="308"/>
    <x v="0"/>
    <x v="4"/>
  </r>
  <r>
    <n v="2707"/>
    <x v="33"/>
    <x v="1"/>
    <n v="15"/>
    <x v="0"/>
    <n v="152837"/>
    <n v="2400"/>
    <s v="Petrol"/>
    <x v="2039"/>
    <x v="0"/>
    <x v="330"/>
    <x v="0"/>
    <x v="4"/>
  </r>
  <r>
    <n v="2708"/>
    <x v="15"/>
    <x v="2"/>
    <n v="12"/>
    <x v="0"/>
    <n v="152837"/>
    <n v="2400"/>
    <s v="Petrol"/>
    <x v="2039"/>
    <x v="1"/>
    <x v="159"/>
    <x v="1"/>
    <x v="4"/>
  </r>
  <r>
    <n v="2709"/>
    <x v="2"/>
    <x v="19"/>
    <n v="20"/>
    <x v="0"/>
    <n v="294842"/>
    <n v="3200"/>
    <s v="Petrol"/>
    <x v="2058"/>
    <x v="0"/>
    <x v="243"/>
    <x v="0"/>
    <x v="4"/>
  </r>
  <r>
    <n v="2710"/>
    <x v="33"/>
    <x v="1"/>
    <n v="15"/>
    <x v="0"/>
    <n v="158512"/>
    <n v="3500"/>
    <s v="Petrol"/>
    <x v="2059"/>
    <x v="0"/>
    <x v="291"/>
    <x v="0"/>
    <x v="4"/>
  </r>
  <r>
    <n v="2711"/>
    <x v="33"/>
    <x v="1"/>
    <n v="15"/>
    <x v="0"/>
    <n v="306026"/>
    <n v="3500"/>
    <s v="Petrol"/>
    <x v="2060"/>
    <x v="0"/>
    <x v="436"/>
    <x v="0"/>
    <x v="4"/>
  </r>
  <r>
    <n v="2712"/>
    <x v="41"/>
    <x v="0"/>
    <n v="16"/>
    <x v="0"/>
    <n v="316930"/>
    <n v="3000"/>
    <s v="Petrol"/>
    <x v="2052"/>
    <x v="0"/>
    <x v="269"/>
    <x v="0"/>
    <x v="4"/>
  </r>
  <r>
    <n v="2713"/>
    <x v="15"/>
    <x v="17"/>
    <n v="22"/>
    <x v="0"/>
    <n v="160604"/>
    <n v="1600"/>
    <s v="Petrol"/>
    <x v="2023"/>
    <x v="1"/>
    <x v="381"/>
    <x v="0"/>
    <x v="4"/>
  </r>
  <r>
    <n v="2714"/>
    <x v="2"/>
    <x v="17"/>
    <n v="22"/>
    <x v="0"/>
    <n v="101479"/>
    <n v="1600"/>
    <s v="Petrol"/>
    <x v="2061"/>
    <x v="0"/>
    <x v="252"/>
    <x v="0"/>
    <x v="4"/>
  </r>
  <r>
    <n v="2715"/>
    <x v="33"/>
    <x v="3"/>
    <n v="9"/>
    <x v="0"/>
    <n v="124670"/>
    <n v="2400"/>
    <s v="Petrol"/>
    <x v="2062"/>
    <x v="0"/>
    <x v="62"/>
    <x v="0"/>
    <x v="4"/>
  </r>
  <r>
    <n v="2716"/>
    <x v="0"/>
    <x v="19"/>
    <n v="20"/>
    <x v="0"/>
    <n v="440014"/>
    <n v="2400"/>
    <s v="Petrol"/>
    <x v="2034"/>
    <x v="0"/>
    <x v="371"/>
    <x v="0"/>
    <x v="4"/>
  </r>
  <r>
    <n v="2717"/>
    <x v="0"/>
    <x v="15"/>
    <n v="18"/>
    <x v="1"/>
    <n v="409781"/>
    <n v="3500"/>
    <s v="Petrol"/>
    <x v="2063"/>
    <x v="0"/>
    <x v="132"/>
    <x v="0"/>
    <x v="4"/>
  </r>
  <r>
    <n v="2718"/>
    <x v="15"/>
    <x v="3"/>
    <n v="9"/>
    <x v="0"/>
    <n v="145088"/>
    <n v="2400"/>
    <s v="Petrol"/>
    <x v="2064"/>
    <x v="0"/>
    <x v="247"/>
    <x v="0"/>
    <x v="4"/>
  </r>
  <r>
    <n v="2719"/>
    <x v="0"/>
    <x v="13"/>
    <n v="19"/>
    <x v="0"/>
    <n v="97789"/>
    <n v="3000"/>
    <s v="Petrol"/>
    <x v="2020"/>
    <x v="0"/>
    <x v="358"/>
    <x v="0"/>
    <x v="4"/>
  </r>
  <r>
    <n v="2720"/>
    <x v="33"/>
    <x v="5"/>
    <n v="14"/>
    <x v="0"/>
    <n v="121175"/>
    <n v="2500"/>
    <s v="Petrol"/>
    <x v="2065"/>
    <x v="0"/>
    <x v="321"/>
    <x v="0"/>
    <x v="4"/>
  </r>
  <r>
    <n v="2721"/>
    <x v="20"/>
    <x v="5"/>
    <n v="14"/>
    <x v="0"/>
    <n v="247522"/>
    <n v="2500"/>
    <s v="Petrol"/>
    <x v="2066"/>
    <x v="0"/>
    <x v="378"/>
    <x v="0"/>
    <x v="4"/>
  </r>
  <r>
    <n v="2722"/>
    <x v="43"/>
    <x v="9"/>
    <n v="17"/>
    <x v="0"/>
    <n v="362319"/>
    <n v="1800"/>
    <s v="Diesel"/>
    <x v="2025"/>
    <x v="1"/>
    <x v="381"/>
    <x v="0"/>
    <x v="4"/>
  </r>
  <r>
    <n v="2723"/>
    <x v="0"/>
    <x v="1"/>
    <n v="15"/>
    <x v="1"/>
    <n v="165670"/>
    <n v="2000"/>
    <s v="Petrol"/>
    <x v="2067"/>
    <x v="0"/>
    <x v="247"/>
    <x v="0"/>
    <x v="4"/>
  </r>
  <r>
    <n v="2724"/>
    <x v="35"/>
    <x v="6"/>
    <n v="6"/>
    <x v="0"/>
    <n v="42530"/>
    <n v="1600"/>
    <s v="Petrol"/>
    <x v="2068"/>
    <x v="0"/>
    <x v="75"/>
    <x v="0"/>
    <x v="4"/>
  </r>
  <r>
    <n v="2725"/>
    <x v="33"/>
    <x v="1"/>
    <n v="15"/>
    <x v="0"/>
    <n v="80159"/>
    <n v="2400"/>
    <s v="Petrol"/>
    <x v="2069"/>
    <x v="0"/>
    <x v="366"/>
    <x v="0"/>
    <x v="4"/>
  </r>
  <r>
    <n v="2726"/>
    <x v="2"/>
    <x v="1"/>
    <n v="15"/>
    <x v="0"/>
    <n v="1445"/>
    <n v="2400"/>
    <s v="Petrol"/>
    <x v="2051"/>
    <x v="0"/>
    <x v="9"/>
    <x v="1"/>
    <x v="4"/>
  </r>
  <r>
    <n v="2727"/>
    <x v="0"/>
    <x v="13"/>
    <n v="19"/>
    <x v="0"/>
    <n v="210981"/>
    <n v="3000"/>
    <s v="Petrol"/>
    <x v="2070"/>
    <x v="0"/>
    <x v="233"/>
    <x v="0"/>
    <x v="4"/>
  </r>
  <r>
    <n v="2728"/>
    <x v="0"/>
    <x v="1"/>
    <n v="15"/>
    <x v="0"/>
    <n v="265047"/>
    <n v="2400"/>
    <s v="Petrol"/>
    <x v="2030"/>
    <x v="0"/>
    <x v="231"/>
    <x v="0"/>
    <x v="4"/>
  </r>
  <r>
    <n v="2729"/>
    <x v="31"/>
    <x v="3"/>
    <n v="9"/>
    <x v="0"/>
    <n v="97737"/>
    <n v="1500"/>
    <s v="Petrol"/>
    <x v="2026"/>
    <x v="1"/>
    <x v="402"/>
    <x v="0"/>
    <x v="4"/>
  </r>
  <r>
    <n v="2730"/>
    <x v="33"/>
    <x v="5"/>
    <n v="14"/>
    <x v="0"/>
    <n v="156831"/>
    <n v="2400"/>
    <s v="Petrol"/>
    <x v="2071"/>
    <x v="0"/>
    <x v="316"/>
    <x v="0"/>
    <x v="4"/>
  </r>
  <r>
    <n v="2731"/>
    <x v="2"/>
    <x v="19"/>
    <n v="20"/>
    <x v="0"/>
    <n v="156831"/>
    <n v="3500"/>
    <s v="Petrol"/>
    <x v="2071"/>
    <x v="0"/>
    <x v="335"/>
    <x v="0"/>
    <x v="4"/>
  </r>
  <r>
    <n v="2732"/>
    <x v="33"/>
    <x v="5"/>
    <n v="14"/>
    <x v="0"/>
    <n v="157472"/>
    <n v="1800"/>
    <s v="Petrol"/>
    <x v="2072"/>
    <x v="0"/>
    <x v="347"/>
    <x v="0"/>
    <x v="4"/>
  </r>
  <r>
    <n v="2733"/>
    <x v="15"/>
    <x v="0"/>
    <n v="16"/>
    <x v="0"/>
    <n v="192111"/>
    <n v="3500"/>
    <s v="Petrol"/>
    <x v="2035"/>
    <x v="0"/>
    <x v="404"/>
    <x v="0"/>
    <x v="4"/>
  </r>
  <r>
    <n v="2734"/>
    <x v="0"/>
    <x v="13"/>
    <n v="19"/>
    <x v="0"/>
    <n v="347321"/>
    <n v="2400"/>
    <s v="Petrol"/>
    <x v="2073"/>
    <x v="0"/>
    <x v="437"/>
    <x v="0"/>
    <x v="4"/>
  </r>
  <r>
    <n v="2735"/>
    <x v="33"/>
    <x v="5"/>
    <n v="14"/>
    <x v="0"/>
    <n v="207303"/>
    <n v="2400"/>
    <s v="Petrol"/>
    <x v="2074"/>
    <x v="0"/>
    <x v="233"/>
    <x v="0"/>
    <x v="4"/>
  </r>
  <r>
    <n v="2736"/>
    <x v="35"/>
    <x v="14"/>
    <n v="5"/>
    <x v="0"/>
    <n v="22794"/>
    <n v="20"/>
    <s v="Petrol"/>
    <x v="2075"/>
    <x v="0"/>
    <x v="438"/>
    <x v="0"/>
    <x v="4"/>
  </r>
  <r>
    <n v="2737"/>
    <x v="0"/>
    <x v="1"/>
    <n v="15"/>
    <x v="0"/>
    <n v="107092"/>
    <n v="1800"/>
    <s v="Petrol"/>
    <x v="2076"/>
    <x v="0"/>
    <x v="231"/>
    <x v="0"/>
    <x v="4"/>
  </r>
  <r>
    <n v="2738"/>
    <x v="0"/>
    <x v="10"/>
    <n v="10"/>
    <x v="0"/>
    <n v="111327"/>
    <n v="2000"/>
    <s v="Petrol"/>
    <x v="2077"/>
    <x v="0"/>
    <x v="169"/>
    <x v="0"/>
    <x v="4"/>
  </r>
  <r>
    <n v="2739"/>
    <x v="41"/>
    <x v="7"/>
    <n v="13"/>
    <x v="1"/>
    <n v="269261"/>
    <n v="3000"/>
    <s v="Petrol"/>
    <x v="2078"/>
    <x v="0"/>
    <x v="65"/>
    <x v="0"/>
    <x v="4"/>
  </r>
  <r>
    <n v="2740"/>
    <x v="1"/>
    <x v="1"/>
    <n v="15"/>
    <x v="0"/>
    <n v="62887"/>
    <n v="45000"/>
    <s v="Petrol"/>
    <x v="2079"/>
    <x v="0"/>
    <x v="243"/>
    <x v="0"/>
    <x v="4"/>
  </r>
  <r>
    <n v="2741"/>
    <x v="0"/>
    <x v="16"/>
    <n v="21"/>
    <x v="0"/>
    <n v="291483"/>
    <n v="1800"/>
    <s v="Petrol"/>
    <x v="2080"/>
    <x v="0"/>
    <x v="399"/>
    <x v="0"/>
    <x v="4"/>
  </r>
  <r>
    <n v="2742"/>
    <x v="0"/>
    <x v="0"/>
    <n v="16"/>
    <x v="0"/>
    <n v="397695"/>
    <n v="2400"/>
    <s v="Petrol"/>
    <x v="2050"/>
    <x v="0"/>
    <x v="416"/>
    <x v="0"/>
    <x v="4"/>
  </r>
  <r>
    <n v="2743"/>
    <x v="0"/>
    <x v="13"/>
    <n v="19"/>
    <x v="0"/>
    <n v="318222"/>
    <n v="3000"/>
    <s v="Petrol"/>
    <x v="2081"/>
    <x v="0"/>
    <x v="399"/>
    <x v="0"/>
    <x v="4"/>
  </r>
  <r>
    <n v="2744"/>
    <x v="0"/>
    <x v="7"/>
    <n v="13"/>
    <x v="1"/>
    <n v="175073"/>
    <n v="2500"/>
    <s v="Petrol"/>
    <x v="2082"/>
    <x v="0"/>
    <x v="86"/>
    <x v="0"/>
    <x v="4"/>
  </r>
  <r>
    <n v="2745"/>
    <x v="0"/>
    <x v="16"/>
    <n v="21"/>
    <x v="0"/>
    <n v="435249"/>
    <n v="3000"/>
    <s v="Petrol"/>
    <x v="2083"/>
    <x v="0"/>
    <x v="381"/>
    <x v="0"/>
    <x v="4"/>
  </r>
  <r>
    <n v="2746"/>
    <x v="0"/>
    <x v="9"/>
    <n v="17"/>
    <x v="1"/>
    <n v="190936"/>
    <n v="1800"/>
    <s v="Petrol"/>
    <x v="2084"/>
    <x v="0"/>
    <x v="87"/>
    <x v="0"/>
    <x v="4"/>
  </r>
  <r>
    <n v="2747"/>
    <x v="44"/>
    <x v="12"/>
    <n v="11"/>
    <x v="0"/>
    <n v="122318"/>
    <n v="3500"/>
    <s v="Petrol"/>
    <x v="2085"/>
    <x v="0"/>
    <x v="0"/>
    <x v="0"/>
    <x v="4"/>
  </r>
  <r>
    <n v="2748"/>
    <x v="0"/>
    <x v="5"/>
    <n v="14"/>
    <x v="0"/>
    <n v="110821"/>
    <n v="1800"/>
    <s v="Petrol"/>
    <x v="2042"/>
    <x v="0"/>
    <x v="270"/>
    <x v="0"/>
    <x v="4"/>
  </r>
  <r>
    <n v="2749"/>
    <x v="0"/>
    <x v="15"/>
    <n v="18"/>
    <x v="0"/>
    <n v="156226"/>
    <n v="2400"/>
    <s v="Petrol"/>
    <x v="2086"/>
    <x v="0"/>
    <x v="285"/>
    <x v="0"/>
    <x v="4"/>
  </r>
  <r>
    <n v="2750"/>
    <x v="33"/>
    <x v="15"/>
    <n v="18"/>
    <x v="0"/>
    <n v="156226"/>
    <n v="2400"/>
    <s v="Petrol"/>
    <x v="2086"/>
    <x v="0"/>
    <x v="439"/>
    <x v="3"/>
    <x v="4"/>
  </r>
  <r>
    <n v="2751"/>
    <x v="33"/>
    <x v="5"/>
    <n v="14"/>
    <x v="0"/>
    <n v="125470"/>
    <n v="200"/>
    <s v="Petrol"/>
    <x v="2087"/>
    <x v="0"/>
    <x v="321"/>
    <x v="0"/>
    <x v="4"/>
  </r>
  <r>
    <n v="2752"/>
    <x v="0"/>
    <x v="1"/>
    <n v="15"/>
    <x v="0"/>
    <n v="126075"/>
    <n v="1600"/>
    <s v="Petrol"/>
    <x v="2088"/>
    <x v="0"/>
    <x v="316"/>
    <x v="0"/>
    <x v="4"/>
  </r>
  <r>
    <n v="2753"/>
    <x v="1"/>
    <x v="13"/>
    <n v="19"/>
    <x v="0"/>
    <n v="105915"/>
    <n v="3300"/>
    <s v="Petrol"/>
    <x v="2089"/>
    <x v="0"/>
    <x v="285"/>
    <x v="0"/>
    <x v="4"/>
  </r>
  <r>
    <n v="2754"/>
    <x v="39"/>
    <x v="7"/>
    <n v="13"/>
    <x v="0"/>
    <n v="136376"/>
    <n v="3500"/>
    <s v="Petrol"/>
    <x v="2090"/>
    <x v="0"/>
    <x v="62"/>
    <x v="0"/>
    <x v="4"/>
  </r>
  <r>
    <n v="2755"/>
    <x v="0"/>
    <x v="15"/>
    <n v="18"/>
    <x v="1"/>
    <n v="174899"/>
    <n v="1800"/>
    <s v="Petrol"/>
    <x v="2091"/>
    <x v="0"/>
    <x v="247"/>
    <x v="0"/>
    <x v="4"/>
  </r>
  <r>
    <n v="2756"/>
    <x v="2"/>
    <x v="1"/>
    <n v="15"/>
    <x v="0"/>
    <n v="160135"/>
    <n v="3000"/>
    <s v="Petrol"/>
    <x v="2092"/>
    <x v="0"/>
    <x v="65"/>
    <x v="0"/>
    <x v="4"/>
  </r>
  <r>
    <n v="2757"/>
    <x v="0"/>
    <x v="9"/>
    <n v="17"/>
    <x v="0"/>
    <n v="101652"/>
    <n v="2400"/>
    <s v="Petrol"/>
    <x v="2093"/>
    <x v="0"/>
    <x v="440"/>
    <x v="0"/>
    <x v="4"/>
  </r>
  <r>
    <n v="2758"/>
    <x v="27"/>
    <x v="9"/>
    <n v="17"/>
    <x v="0"/>
    <n v="24705"/>
    <n v="3000"/>
    <s v="Petrol"/>
    <x v="2094"/>
    <x v="0"/>
    <x v="285"/>
    <x v="0"/>
    <x v="4"/>
  </r>
  <r>
    <n v="2759"/>
    <x v="0"/>
    <x v="9"/>
    <n v="17"/>
    <x v="0"/>
    <n v="24705"/>
    <n v="3000"/>
    <s v="Petrol"/>
    <x v="2094"/>
    <x v="0"/>
    <x v="441"/>
    <x v="1"/>
    <x v="4"/>
  </r>
  <r>
    <n v="2760"/>
    <x v="7"/>
    <x v="15"/>
    <n v="18"/>
    <x v="0"/>
    <n v="111304"/>
    <n v="3500"/>
    <s v="Petrol"/>
    <x v="2043"/>
    <x v="0"/>
    <x v="431"/>
    <x v="0"/>
    <x v="4"/>
  </r>
  <r>
    <n v="2761"/>
    <x v="33"/>
    <x v="0"/>
    <n v="16"/>
    <x v="0"/>
    <n v="110491"/>
    <n v="3500"/>
    <s v="Petrol"/>
    <x v="2095"/>
    <x v="0"/>
    <x v="270"/>
    <x v="0"/>
    <x v="4"/>
  </r>
  <r>
    <n v="2762"/>
    <x v="27"/>
    <x v="19"/>
    <n v="20"/>
    <x v="0"/>
    <n v="210314"/>
    <n v="3300"/>
    <s v="Petrol"/>
    <x v="2096"/>
    <x v="0"/>
    <x v="402"/>
    <x v="0"/>
    <x v="4"/>
  </r>
  <r>
    <n v="2763"/>
    <x v="0"/>
    <x v="15"/>
    <n v="18"/>
    <x v="0"/>
    <n v="181824"/>
    <n v="2400"/>
    <s v="Petrol"/>
    <x v="2097"/>
    <x v="0"/>
    <x v="285"/>
    <x v="0"/>
    <x v="4"/>
  </r>
  <r>
    <n v="2764"/>
    <x v="23"/>
    <x v="6"/>
    <n v="6"/>
    <x v="1"/>
    <n v="31339"/>
    <n v="2000"/>
    <s v="Petrol"/>
    <x v="2098"/>
    <x v="0"/>
    <x v="442"/>
    <x v="2"/>
    <x v="4"/>
  </r>
  <r>
    <n v="2765"/>
    <x v="1"/>
    <x v="0"/>
    <n v="16"/>
    <x v="1"/>
    <n v="89548"/>
    <n v="3500"/>
    <s v="Petrol"/>
    <x v="2099"/>
    <x v="0"/>
    <x v="75"/>
    <x v="0"/>
    <x v="4"/>
  </r>
  <r>
    <n v="2766"/>
    <x v="0"/>
    <x v="5"/>
    <n v="14"/>
    <x v="0"/>
    <n v="110826"/>
    <n v="2500"/>
    <s v="Petrol"/>
    <x v="2040"/>
    <x v="0"/>
    <x v="316"/>
    <x v="0"/>
    <x v="4"/>
  </r>
  <r>
    <n v="2767"/>
    <x v="28"/>
    <x v="12"/>
    <n v="11"/>
    <x v="1"/>
    <n v="136531"/>
    <n v="3300"/>
    <s v="Petrol"/>
    <x v="2100"/>
    <x v="0"/>
    <x v="113"/>
    <x v="1"/>
    <x v="4"/>
  </r>
  <r>
    <n v="2768"/>
    <x v="33"/>
    <x v="9"/>
    <n v="17"/>
    <x v="0"/>
    <n v="293522"/>
    <n v="2400"/>
    <s v="Petrol"/>
    <x v="2101"/>
    <x v="0"/>
    <x v="335"/>
    <x v="0"/>
    <x v="4"/>
  </r>
  <r>
    <n v="2769"/>
    <x v="15"/>
    <x v="5"/>
    <n v="14"/>
    <x v="0"/>
    <n v="210344"/>
    <n v="2000"/>
    <s v="Petrol"/>
    <x v="2102"/>
    <x v="0"/>
    <x v="243"/>
    <x v="0"/>
    <x v="4"/>
  </r>
  <r>
    <n v="2770"/>
    <x v="2"/>
    <x v="7"/>
    <n v="13"/>
    <x v="1"/>
    <n v="83411"/>
    <n v="3500"/>
    <s v="Petrol"/>
    <x v="2103"/>
    <x v="0"/>
    <x v="443"/>
    <x v="1"/>
    <x v="4"/>
  </r>
  <r>
    <n v="2771"/>
    <x v="0"/>
    <x v="22"/>
    <n v="25"/>
    <x v="0"/>
    <n v="383035"/>
    <n v="2200"/>
    <s v="Petrol"/>
    <x v="2104"/>
    <x v="0"/>
    <x v="399"/>
    <x v="0"/>
    <x v="4"/>
  </r>
  <r>
    <n v="2772"/>
    <x v="0"/>
    <x v="16"/>
    <n v="21"/>
    <x v="0"/>
    <n v="509793"/>
    <n v="3000"/>
    <s v="Petrol"/>
    <x v="2105"/>
    <x v="0"/>
    <x v="260"/>
    <x v="0"/>
    <x v="4"/>
  </r>
  <r>
    <n v="2773"/>
    <x v="44"/>
    <x v="0"/>
    <n v="16"/>
    <x v="1"/>
    <n v="56676"/>
    <n v="2500"/>
    <s v="Petrol"/>
    <x v="2106"/>
    <x v="1"/>
    <x v="231"/>
    <x v="0"/>
    <x v="4"/>
  </r>
  <r>
    <n v="2774"/>
    <x v="0"/>
    <x v="0"/>
    <n v="16"/>
    <x v="1"/>
    <n v="59776"/>
    <n v="2500"/>
    <s v="Petrol"/>
    <x v="2107"/>
    <x v="0"/>
    <x v="144"/>
    <x v="1"/>
    <x v="4"/>
  </r>
  <r>
    <n v="2775"/>
    <x v="0"/>
    <x v="0"/>
    <n v="16"/>
    <x v="1"/>
    <n v="125804"/>
    <n v="2500"/>
    <s v="Petrol"/>
    <x v="2108"/>
    <x v="0"/>
    <x v="444"/>
    <x v="0"/>
    <x v="4"/>
  </r>
  <r>
    <n v="2776"/>
    <x v="33"/>
    <x v="12"/>
    <n v="11"/>
    <x v="0"/>
    <n v="119096"/>
    <n v="2400"/>
    <s v="Petrol"/>
    <x v="2109"/>
    <x v="0"/>
    <x v="283"/>
    <x v="0"/>
    <x v="4"/>
  </r>
  <r>
    <n v="2777"/>
    <x v="33"/>
    <x v="12"/>
    <n v="11"/>
    <x v="0"/>
    <n v="200456"/>
    <n v="2400"/>
    <s v="Petrol"/>
    <x v="2110"/>
    <x v="0"/>
    <x v="428"/>
    <x v="0"/>
    <x v="4"/>
  </r>
  <r>
    <n v="2778"/>
    <x v="7"/>
    <x v="7"/>
    <n v="13"/>
    <x v="0"/>
    <n v="205118"/>
    <n v="2500"/>
    <s v="Petrol"/>
    <x v="2111"/>
    <x v="0"/>
    <x v="243"/>
    <x v="0"/>
    <x v="4"/>
  </r>
  <r>
    <n v="2779"/>
    <x v="33"/>
    <x v="7"/>
    <n v="13"/>
    <x v="0"/>
    <n v="30019"/>
    <n v="2500"/>
    <s v="Petrol"/>
    <x v="2049"/>
    <x v="0"/>
    <x v="51"/>
    <x v="1"/>
    <x v="4"/>
  </r>
  <r>
    <n v="2780"/>
    <x v="1"/>
    <x v="11"/>
    <n v="23"/>
    <x v="0"/>
    <n v="368725"/>
    <n v="3000"/>
    <s v="Petrol"/>
    <x v="2112"/>
    <x v="0"/>
    <x v="371"/>
    <x v="0"/>
    <x v="4"/>
  </r>
  <r>
    <n v="2781"/>
    <x v="35"/>
    <x v="10"/>
    <n v="10"/>
    <x v="0"/>
    <n v="123093"/>
    <n v="1400"/>
    <s v="Petrol"/>
    <x v="2113"/>
    <x v="1"/>
    <x v="335"/>
    <x v="0"/>
    <x v="4"/>
  </r>
  <r>
    <n v="2782"/>
    <x v="44"/>
    <x v="2"/>
    <n v="12"/>
    <x v="0"/>
    <n v="157863"/>
    <n v="2000"/>
    <s v="Petrol"/>
    <x v="2114"/>
    <x v="0"/>
    <x v="229"/>
    <x v="0"/>
    <x v="4"/>
  </r>
  <r>
    <n v="2783"/>
    <x v="35"/>
    <x v="3"/>
    <n v="9"/>
    <x v="0"/>
    <n v="92872"/>
    <n v="1600"/>
    <s v="Petrol"/>
    <x v="2115"/>
    <x v="0"/>
    <x v="233"/>
    <x v="0"/>
    <x v="4"/>
  </r>
  <r>
    <n v="2784"/>
    <x v="0"/>
    <x v="15"/>
    <n v="18"/>
    <x v="0"/>
    <n v="140282"/>
    <n v="1800"/>
    <s v="Petrol"/>
    <x v="2116"/>
    <x v="0"/>
    <x v="347"/>
    <x v="0"/>
    <x v="4"/>
  </r>
  <r>
    <n v="2785"/>
    <x v="15"/>
    <x v="13"/>
    <n v="19"/>
    <x v="0"/>
    <n v="102447"/>
    <n v="4000"/>
    <s v="Petrol"/>
    <x v="2117"/>
    <x v="0"/>
    <x v="371"/>
    <x v="0"/>
    <x v="4"/>
  </r>
  <r>
    <n v="2786"/>
    <x v="0"/>
    <x v="1"/>
    <n v="15"/>
    <x v="0"/>
    <n v="155728"/>
    <n v="2400"/>
    <s v="Petrol"/>
    <x v="2118"/>
    <x v="0"/>
    <x v="315"/>
    <x v="0"/>
    <x v="4"/>
  </r>
  <r>
    <n v="2787"/>
    <x v="15"/>
    <x v="12"/>
    <n v="11"/>
    <x v="0"/>
    <n v="115780"/>
    <n v="2000"/>
    <s v="Petrol"/>
    <x v="2119"/>
    <x v="0"/>
    <x v="87"/>
    <x v="0"/>
    <x v="4"/>
  </r>
  <r>
    <n v="2788"/>
    <x v="33"/>
    <x v="1"/>
    <n v="15"/>
    <x v="0"/>
    <n v="204455"/>
    <n v="2400"/>
    <s v="Petrol"/>
    <x v="2120"/>
    <x v="0"/>
    <x v="330"/>
    <x v="0"/>
    <x v="4"/>
  </r>
  <r>
    <n v="2789"/>
    <x v="33"/>
    <x v="13"/>
    <n v="19"/>
    <x v="0"/>
    <n v="204455"/>
    <n v="2400"/>
    <s v="Petrol"/>
    <x v="2120"/>
    <x v="0"/>
    <x v="445"/>
    <x v="0"/>
    <x v="4"/>
  </r>
  <r>
    <n v="2790"/>
    <x v="45"/>
    <x v="16"/>
    <n v="21"/>
    <x v="1"/>
    <n v="232639"/>
    <n v="2100"/>
    <s v="Petrol"/>
    <x v="2121"/>
    <x v="0"/>
    <x v="231"/>
    <x v="0"/>
    <x v="4"/>
  </r>
  <r>
    <n v="2791"/>
    <x v="23"/>
    <x v="9"/>
    <n v="17"/>
    <x v="0"/>
    <n v="276260"/>
    <n v="3000"/>
    <s v="Petrol"/>
    <x v="2122"/>
    <x v="0"/>
    <x v="285"/>
    <x v="0"/>
    <x v="4"/>
  </r>
  <r>
    <n v="2792"/>
    <x v="2"/>
    <x v="9"/>
    <n v="17"/>
    <x v="1"/>
    <n v="249197"/>
    <n v="2500"/>
    <s v="Petrol"/>
    <x v="2123"/>
    <x v="0"/>
    <x v="291"/>
    <x v="0"/>
    <x v="4"/>
  </r>
  <r>
    <n v="2793"/>
    <x v="44"/>
    <x v="5"/>
    <n v="14"/>
    <x v="1"/>
    <n v="118671"/>
    <n v="2000"/>
    <s v="Petrol"/>
    <x v="2124"/>
    <x v="0"/>
    <x v="62"/>
    <x v="0"/>
    <x v="4"/>
  </r>
  <r>
    <n v="2794"/>
    <x v="0"/>
    <x v="1"/>
    <n v="15"/>
    <x v="0"/>
    <n v="159530"/>
    <n v="35"/>
    <s v="Petrol"/>
    <x v="2125"/>
    <x v="0"/>
    <x v="269"/>
    <x v="0"/>
    <x v="4"/>
  </r>
  <r>
    <n v="2795"/>
    <x v="0"/>
    <x v="1"/>
    <n v="15"/>
    <x v="0"/>
    <n v="388859"/>
    <n v="1800"/>
    <s v="Petrol"/>
    <x v="2126"/>
    <x v="1"/>
    <x v="321"/>
    <x v="0"/>
    <x v="4"/>
  </r>
  <r>
    <n v="2796"/>
    <x v="44"/>
    <x v="1"/>
    <n v="15"/>
    <x v="0"/>
    <n v="173366"/>
    <n v="1800"/>
    <s v="Petrol"/>
    <x v="2127"/>
    <x v="1"/>
    <x v="368"/>
    <x v="0"/>
    <x v="4"/>
  </r>
  <r>
    <n v="2797"/>
    <x v="0"/>
    <x v="17"/>
    <n v="22"/>
    <x v="0"/>
    <n v="288909"/>
    <n v="3300"/>
    <s v="Petrol"/>
    <x v="2128"/>
    <x v="0"/>
    <x v="381"/>
    <x v="0"/>
    <x v="4"/>
  </r>
  <r>
    <n v="2798"/>
    <x v="33"/>
    <x v="10"/>
    <n v="10"/>
    <x v="0"/>
    <n v="95256"/>
    <n v="2400"/>
    <s v="Petrol"/>
    <x v="2129"/>
    <x v="0"/>
    <x v="62"/>
    <x v="0"/>
    <x v="4"/>
  </r>
  <r>
    <n v="2799"/>
    <x v="0"/>
    <x v="4"/>
    <n v="7"/>
    <x v="1"/>
    <n v="80497"/>
    <n v="1800"/>
    <s v="Petrol"/>
    <x v="2130"/>
    <x v="0"/>
    <x v="209"/>
    <x v="1"/>
    <x v="4"/>
  </r>
  <r>
    <n v="2800"/>
    <x v="44"/>
    <x v="7"/>
    <n v="13"/>
    <x v="0"/>
    <n v="124527"/>
    <n v="2000"/>
    <s v="Petrol"/>
    <x v="2131"/>
    <x v="0"/>
    <x v="145"/>
    <x v="0"/>
    <x v="4"/>
  </r>
  <r>
    <n v="2801"/>
    <x v="28"/>
    <x v="1"/>
    <n v="15"/>
    <x v="0"/>
    <n v="302071"/>
    <n v="2000"/>
    <s v="Petrol"/>
    <x v="2132"/>
    <x v="0"/>
    <x v="361"/>
    <x v="0"/>
    <x v="4"/>
  </r>
  <r>
    <n v="2802"/>
    <x v="0"/>
    <x v="15"/>
    <n v="18"/>
    <x v="0"/>
    <n v="123331"/>
    <n v="2000"/>
    <s v="Petrol"/>
    <x v="2133"/>
    <x v="1"/>
    <x v="316"/>
    <x v="0"/>
    <x v="4"/>
  </r>
  <r>
    <n v="2803"/>
    <x v="33"/>
    <x v="1"/>
    <n v="15"/>
    <x v="0"/>
    <n v="131431"/>
    <n v="2400"/>
    <s v="Petrol"/>
    <x v="2134"/>
    <x v="0"/>
    <x v="366"/>
    <x v="0"/>
    <x v="4"/>
  </r>
  <r>
    <n v="2804"/>
    <x v="33"/>
    <x v="0"/>
    <n v="16"/>
    <x v="0"/>
    <n v="79524"/>
    <n v="2500"/>
    <s v="Petrol"/>
    <x v="2135"/>
    <x v="0"/>
    <x v="382"/>
    <x v="0"/>
    <x v="4"/>
  </r>
  <r>
    <n v="2805"/>
    <x v="0"/>
    <x v="15"/>
    <n v="18"/>
    <x v="0"/>
    <n v="123331"/>
    <n v="2000"/>
    <s v="Petrol"/>
    <x v="2133"/>
    <x v="1"/>
    <x v="316"/>
    <x v="0"/>
    <x v="4"/>
  </r>
  <r>
    <n v="2806"/>
    <x v="0"/>
    <x v="1"/>
    <n v="15"/>
    <x v="1"/>
    <n v="242748"/>
    <n v="3500"/>
    <s v="Petrol"/>
    <x v="2136"/>
    <x v="0"/>
    <x v="446"/>
    <x v="0"/>
    <x v="4"/>
  </r>
  <r>
    <n v="2807"/>
    <x v="33"/>
    <x v="1"/>
    <n v="15"/>
    <x v="0"/>
    <n v="131431"/>
    <n v="2400"/>
    <s v="Petrol"/>
    <x v="2134"/>
    <x v="0"/>
    <x v="366"/>
    <x v="0"/>
    <x v="4"/>
  </r>
  <r>
    <n v="2808"/>
    <x v="44"/>
    <x v="2"/>
    <n v="12"/>
    <x v="0"/>
    <n v="75226"/>
    <n v="2500"/>
    <s v="Petrol"/>
    <x v="2137"/>
    <x v="0"/>
    <x v="280"/>
    <x v="0"/>
    <x v="4"/>
  </r>
  <r>
    <n v="2809"/>
    <x v="2"/>
    <x v="2"/>
    <n v="12"/>
    <x v="0"/>
    <n v="128725"/>
    <n v="2500"/>
    <s v="Petrol"/>
    <x v="2138"/>
    <x v="0"/>
    <x v="292"/>
    <x v="0"/>
    <x v="4"/>
  </r>
  <r>
    <n v="2810"/>
    <x v="28"/>
    <x v="2"/>
    <n v="12"/>
    <x v="0"/>
    <n v="81753"/>
    <n v="2500"/>
    <s v="Petrol"/>
    <x v="2139"/>
    <x v="0"/>
    <x v="249"/>
    <x v="0"/>
    <x v="4"/>
  </r>
  <r>
    <n v="2811"/>
    <x v="28"/>
    <x v="1"/>
    <n v="15"/>
    <x v="0"/>
    <n v="302071"/>
    <n v="2000"/>
    <s v="Petrol"/>
    <x v="2132"/>
    <x v="0"/>
    <x v="361"/>
    <x v="0"/>
    <x v="4"/>
  </r>
  <r>
    <n v="2812"/>
    <x v="41"/>
    <x v="10"/>
    <n v="10"/>
    <x v="1"/>
    <n v="167237"/>
    <n v="2000"/>
    <s v="Petrol"/>
    <x v="2140"/>
    <x v="0"/>
    <x v="98"/>
    <x v="2"/>
    <x v="4"/>
  </r>
  <r>
    <n v="2813"/>
    <x v="35"/>
    <x v="2"/>
    <n v="12"/>
    <x v="0"/>
    <n v="111136"/>
    <n v="1600"/>
    <s v="Petrol"/>
    <x v="2141"/>
    <x v="1"/>
    <x v="371"/>
    <x v="0"/>
    <x v="4"/>
  </r>
  <r>
    <n v="2814"/>
    <x v="33"/>
    <x v="0"/>
    <n v="16"/>
    <x v="0"/>
    <n v="79524"/>
    <n v="2500"/>
    <s v="Petrol"/>
    <x v="2135"/>
    <x v="0"/>
    <x v="382"/>
    <x v="0"/>
    <x v="4"/>
  </r>
  <r>
    <n v="2815"/>
    <x v="0"/>
    <x v="0"/>
    <n v="16"/>
    <x v="0"/>
    <n v="86278"/>
    <n v="2500"/>
    <s v="Petrol"/>
    <x v="2142"/>
    <x v="0"/>
    <x v="19"/>
    <x v="1"/>
    <x v="4"/>
  </r>
  <r>
    <n v="2816"/>
    <x v="33"/>
    <x v="9"/>
    <n v="17"/>
    <x v="0"/>
    <n v="262966"/>
    <n v="2400"/>
    <s v="Petrol"/>
    <x v="2143"/>
    <x v="0"/>
    <x v="270"/>
    <x v="0"/>
    <x v="4"/>
  </r>
  <r>
    <n v="2817"/>
    <x v="27"/>
    <x v="17"/>
    <n v="22"/>
    <x v="0"/>
    <n v="230637"/>
    <n v="3500"/>
    <s v="Petrol"/>
    <x v="2144"/>
    <x v="0"/>
    <x v="433"/>
    <x v="0"/>
    <x v="4"/>
  </r>
  <r>
    <n v="2818"/>
    <x v="0"/>
    <x v="11"/>
    <n v="23"/>
    <x v="0"/>
    <n v="239552"/>
    <n v="3600"/>
    <s v="Petrol"/>
    <x v="2145"/>
    <x v="0"/>
    <x v="399"/>
    <x v="0"/>
    <x v="4"/>
  </r>
  <r>
    <n v="2819"/>
    <x v="27"/>
    <x v="25"/>
    <n v="26"/>
    <x v="0"/>
    <n v="201847"/>
    <n v="3300"/>
    <s v="Petrol"/>
    <x v="2146"/>
    <x v="0"/>
    <x v="402"/>
    <x v="0"/>
    <x v="4"/>
  </r>
  <r>
    <n v="2820"/>
    <x v="33"/>
    <x v="5"/>
    <n v="14"/>
    <x v="0"/>
    <n v="157472"/>
    <n v="1800"/>
    <s v="Petrol"/>
    <x v="2072"/>
    <x v="0"/>
    <x v="347"/>
    <x v="0"/>
    <x v="4"/>
  </r>
  <r>
    <n v="2821"/>
    <x v="0"/>
    <x v="15"/>
    <n v="18"/>
    <x v="0"/>
    <n v="156226"/>
    <n v="2400"/>
    <s v="Petrol"/>
    <x v="2086"/>
    <x v="0"/>
    <x v="285"/>
    <x v="0"/>
    <x v="4"/>
  </r>
  <r>
    <n v="2822"/>
    <x v="33"/>
    <x v="19"/>
    <n v="20"/>
    <x v="0"/>
    <n v="194620"/>
    <n v="2400"/>
    <s v="Petrol"/>
    <x v="2147"/>
    <x v="0"/>
    <x v="285"/>
    <x v="0"/>
    <x v="4"/>
  </r>
  <r>
    <n v="2823"/>
    <x v="15"/>
    <x v="5"/>
    <n v="14"/>
    <x v="0"/>
    <n v="210344"/>
    <n v="2000"/>
    <s v="Petrol"/>
    <x v="2102"/>
    <x v="0"/>
    <x v="243"/>
    <x v="0"/>
    <x v="4"/>
  </r>
  <r>
    <n v="2824"/>
    <x v="2"/>
    <x v="2"/>
    <n v="12"/>
    <x v="0"/>
    <n v="123550"/>
    <n v="3000"/>
    <s v="Diesel"/>
    <x v="2148"/>
    <x v="0"/>
    <x v="231"/>
    <x v="0"/>
    <x v="4"/>
  </r>
  <r>
    <n v="2825"/>
    <x v="33"/>
    <x v="2"/>
    <n v="12"/>
    <x v="0"/>
    <n v="200456"/>
    <n v="3000"/>
    <s v="Diesel"/>
    <x v="2110"/>
    <x v="0"/>
    <x v="428"/>
    <x v="0"/>
    <x v="4"/>
  </r>
  <r>
    <n v="2826"/>
    <x v="33"/>
    <x v="0"/>
    <n v="16"/>
    <x v="0"/>
    <n v="110491"/>
    <n v="3500"/>
    <s v="Petrol"/>
    <x v="2095"/>
    <x v="0"/>
    <x v="270"/>
    <x v="0"/>
    <x v="4"/>
  </r>
  <r>
    <n v="2827"/>
    <x v="45"/>
    <x v="16"/>
    <n v="21"/>
    <x v="1"/>
    <n v="232639"/>
    <n v="2100"/>
    <s v="Petrol"/>
    <x v="2121"/>
    <x v="0"/>
    <x v="231"/>
    <x v="0"/>
    <x v="4"/>
  </r>
  <r>
    <n v="2828"/>
    <x v="35"/>
    <x v="7"/>
    <n v="13"/>
    <x v="0"/>
    <n v="233464"/>
    <n v="2000"/>
    <s v="Petrol"/>
    <x v="2149"/>
    <x v="0"/>
    <x v="366"/>
    <x v="0"/>
    <x v="4"/>
  </r>
  <r>
    <n v="2829"/>
    <x v="0"/>
    <x v="15"/>
    <n v="18"/>
    <x v="0"/>
    <n v="173589"/>
    <n v="1800"/>
    <s v="Petrol"/>
    <x v="2150"/>
    <x v="0"/>
    <x v="233"/>
    <x v="0"/>
    <x v="4"/>
  </r>
  <r>
    <n v="2830"/>
    <x v="45"/>
    <x v="15"/>
    <n v="18"/>
    <x v="0"/>
    <n v="157881"/>
    <n v="1800"/>
    <s v="Petrol"/>
    <x v="2151"/>
    <x v="0"/>
    <x v="342"/>
    <x v="0"/>
    <x v="4"/>
  </r>
  <r>
    <n v="2831"/>
    <x v="33"/>
    <x v="0"/>
    <n v="16"/>
    <x v="0"/>
    <n v="173839"/>
    <n v="3500"/>
    <s v="Petrol"/>
    <x v="2152"/>
    <x v="0"/>
    <x v="381"/>
    <x v="0"/>
    <x v="4"/>
  </r>
  <r>
    <n v="2832"/>
    <x v="27"/>
    <x v="19"/>
    <n v="20"/>
    <x v="0"/>
    <n v="210314"/>
    <n v="3300"/>
    <s v="Petrol"/>
    <x v="2096"/>
    <x v="0"/>
    <x v="402"/>
    <x v="0"/>
    <x v="4"/>
  </r>
  <r>
    <n v="2833"/>
    <x v="44"/>
    <x v="1"/>
    <n v="15"/>
    <x v="0"/>
    <n v="99616"/>
    <n v="2000"/>
    <s v="Petrol"/>
    <x v="2153"/>
    <x v="0"/>
    <x v="335"/>
    <x v="0"/>
    <x v="4"/>
  </r>
  <r>
    <n v="2834"/>
    <x v="33"/>
    <x v="13"/>
    <n v="19"/>
    <x v="0"/>
    <n v="255681"/>
    <n v="3500"/>
    <s v="Petrol"/>
    <x v="2154"/>
    <x v="0"/>
    <x v="381"/>
    <x v="0"/>
    <x v="4"/>
  </r>
  <r>
    <n v="2835"/>
    <x v="33"/>
    <x v="7"/>
    <n v="13"/>
    <x v="0"/>
    <n v="79733"/>
    <n v="2400"/>
    <s v="Petrol"/>
    <x v="2155"/>
    <x v="0"/>
    <x v="234"/>
    <x v="0"/>
    <x v="4"/>
  </r>
  <r>
    <n v="2836"/>
    <x v="41"/>
    <x v="9"/>
    <n v="17"/>
    <x v="1"/>
    <n v="156178"/>
    <n v="35000"/>
    <s v="Petrol"/>
    <x v="2156"/>
    <x v="0"/>
    <x v="243"/>
    <x v="0"/>
    <x v="4"/>
  </r>
  <r>
    <n v="2837"/>
    <x v="33"/>
    <x v="19"/>
    <n v="20"/>
    <x v="0"/>
    <n v="352699"/>
    <n v="1800"/>
    <s v="Petrol"/>
    <x v="2157"/>
    <x v="0"/>
    <x v="433"/>
    <x v="0"/>
    <x v="4"/>
  </r>
  <r>
    <n v="2838"/>
    <x v="27"/>
    <x v="5"/>
    <n v="14"/>
    <x v="0"/>
    <n v="114625"/>
    <n v="1800"/>
    <s v="Petrol"/>
    <x v="2158"/>
    <x v="0"/>
    <x v="366"/>
    <x v="0"/>
    <x v="4"/>
  </r>
  <r>
    <n v="2839"/>
    <x v="0"/>
    <x v="15"/>
    <n v="18"/>
    <x v="0"/>
    <n v="391386"/>
    <n v="1800"/>
    <s v="Petrol"/>
    <x v="2159"/>
    <x v="0"/>
    <x v="233"/>
    <x v="0"/>
    <x v="4"/>
  </r>
  <r>
    <n v="2840"/>
    <x v="0"/>
    <x v="15"/>
    <n v="18"/>
    <x v="0"/>
    <n v="196771"/>
    <n v="1800"/>
    <s v="Petrol"/>
    <x v="2160"/>
    <x v="0"/>
    <x v="6"/>
    <x v="0"/>
    <x v="4"/>
  </r>
  <r>
    <n v="2841"/>
    <x v="1"/>
    <x v="8"/>
    <n v="8"/>
    <x v="0"/>
    <n v="125309"/>
    <n v="3500"/>
    <s v="Petrol"/>
    <x v="2161"/>
    <x v="0"/>
    <x v="98"/>
    <x v="2"/>
    <x v="4"/>
  </r>
  <r>
    <n v="2842"/>
    <x v="33"/>
    <x v="13"/>
    <n v="19"/>
    <x v="0"/>
    <n v="282037"/>
    <n v="24000"/>
    <s v="Petrol"/>
    <x v="2162"/>
    <x v="0"/>
    <x v="399"/>
    <x v="0"/>
    <x v="4"/>
  </r>
  <r>
    <n v="2843"/>
    <x v="44"/>
    <x v="1"/>
    <n v="15"/>
    <x v="0"/>
    <n v="99616"/>
    <n v="2000"/>
    <s v="Petrol"/>
    <x v="2153"/>
    <x v="0"/>
    <x v="335"/>
    <x v="0"/>
    <x v="4"/>
  </r>
  <r>
    <n v="2844"/>
    <x v="35"/>
    <x v="3"/>
    <n v="9"/>
    <x v="0"/>
    <n v="132988"/>
    <n v="1600"/>
    <s v="Petrol"/>
    <x v="2163"/>
    <x v="0"/>
    <x v="233"/>
    <x v="0"/>
    <x v="4"/>
  </r>
  <r>
    <n v="2845"/>
    <x v="33"/>
    <x v="0"/>
    <n v="16"/>
    <x v="0"/>
    <n v="104005"/>
    <n v="3000"/>
    <s v="Petrol"/>
    <x v="2164"/>
    <x v="0"/>
    <x v="300"/>
    <x v="0"/>
    <x v="4"/>
  </r>
  <r>
    <n v="2846"/>
    <x v="0"/>
    <x v="19"/>
    <n v="20"/>
    <x v="0"/>
    <n v="234999"/>
    <n v="1800"/>
    <s v="Petrol"/>
    <x v="2165"/>
    <x v="0"/>
    <x v="366"/>
    <x v="0"/>
    <x v="4"/>
  </r>
  <r>
    <n v="2847"/>
    <x v="33"/>
    <x v="13"/>
    <n v="19"/>
    <x v="0"/>
    <n v="168872"/>
    <n v="2400"/>
    <s v="Petrol"/>
    <x v="2166"/>
    <x v="0"/>
    <x v="426"/>
    <x v="0"/>
    <x v="4"/>
  </r>
  <r>
    <n v="2848"/>
    <x v="2"/>
    <x v="0"/>
    <n v="16"/>
    <x v="0"/>
    <n v="244307"/>
    <n v="3500"/>
    <s v="Petrol"/>
    <x v="2167"/>
    <x v="0"/>
    <x v="243"/>
    <x v="0"/>
    <x v="4"/>
  </r>
  <r>
    <n v="2849"/>
    <x v="45"/>
    <x v="0"/>
    <n v="16"/>
    <x v="0"/>
    <n v="157881"/>
    <n v="3500"/>
    <s v="Petrol"/>
    <x v="2151"/>
    <x v="0"/>
    <x v="342"/>
    <x v="0"/>
    <x v="4"/>
  </r>
  <r>
    <n v="2850"/>
    <x v="45"/>
    <x v="15"/>
    <n v="18"/>
    <x v="0"/>
    <n v="162749"/>
    <n v="2900"/>
    <s v="Petrol"/>
    <x v="2168"/>
    <x v="0"/>
    <x v="321"/>
    <x v="0"/>
    <x v="4"/>
  </r>
  <r>
    <n v="2851"/>
    <x v="1"/>
    <x v="16"/>
    <n v="21"/>
    <x v="0"/>
    <n v="151015"/>
    <n v="3000"/>
    <s v="Petrol"/>
    <x v="2169"/>
    <x v="0"/>
    <x v="257"/>
    <x v="0"/>
    <x v="4"/>
  </r>
  <r>
    <n v="2852"/>
    <x v="0"/>
    <x v="15"/>
    <n v="18"/>
    <x v="0"/>
    <n v="353456"/>
    <n v="3300"/>
    <s v="Petrol"/>
    <x v="2170"/>
    <x v="0"/>
    <x v="285"/>
    <x v="0"/>
    <x v="4"/>
  </r>
  <r>
    <n v="2853"/>
    <x v="21"/>
    <x v="12"/>
    <n v="11"/>
    <x v="0"/>
    <n v="67010"/>
    <n v="1400"/>
    <s v="Petrol"/>
    <x v="2171"/>
    <x v="0"/>
    <x v="277"/>
    <x v="0"/>
    <x v="4"/>
  </r>
  <r>
    <n v="2854"/>
    <x v="0"/>
    <x v="1"/>
    <n v="15"/>
    <x v="0"/>
    <n v="245671"/>
    <n v="1800"/>
    <s v="Petrol"/>
    <x v="2172"/>
    <x v="0"/>
    <x v="233"/>
    <x v="0"/>
    <x v="4"/>
  </r>
  <r>
    <n v="2855"/>
    <x v="0"/>
    <x v="11"/>
    <n v="23"/>
    <x v="0"/>
    <n v="239552"/>
    <n v="3600"/>
    <s v="Petrol"/>
    <x v="2145"/>
    <x v="0"/>
    <x v="399"/>
    <x v="0"/>
    <x v="4"/>
  </r>
  <r>
    <n v="2856"/>
    <x v="44"/>
    <x v="10"/>
    <n v="10"/>
    <x v="0"/>
    <n v="82637"/>
    <n v="2500"/>
    <s v="Petrol"/>
    <x v="2173"/>
    <x v="0"/>
    <x v="291"/>
    <x v="0"/>
    <x v="4"/>
  </r>
  <r>
    <n v="2857"/>
    <x v="0"/>
    <x v="0"/>
    <n v="16"/>
    <x v="0"/>
    <n v="440476"/>
    <n v="3500"/>
    <s v="Petrol"/>
    <x v="2174"/>
    <x v="0"/>
    <x v="289"/>
    <x v="0"/>
    <x v="4"/>
  </r>
  <r>
    <n v="2858"/>
    <x v="0"/>
    <x v="19"/>
    <n v="20"/>
    <x v="0"/>
    <n v="464367"/>
    <n v="2400"/>
    <s v="Petrol"/>
    <x v="2175"/>
    <x v="0"/>
    <x v="366"/>
    <x v="0"/>
    <x v="4"/>
  </r>
  <r>
    <n v="2859"/>
    <x v="2"/>
    <x v="1"/>
    <n v="15"/>
    <x v="0"/>
    <n v="160135"/>
    <n v="3000"/>
    <s v="Petrol"/>
    <x v="2092"/>
    <x v="0"/>
    <x v="65"/>
    <x v="0"/>
    <x v="4"/>
  </r>
  <r>
    <n v="2860"/>
    <x v="0"/>
    <x v="9"/>
    <n v="17"/>
    <x v="0"/>
    <n v="312900"/>
    <n v="1600"/>
    <s v="Petrol"/>
    <x v="2176"/>
    <x v="0"/>
    <x v="316"/>
    <x v="0"/>
    <x v="4"/>
  </r>
  <r>
    <n v="2861"/>
    <x v="0"/>
    <x v="15"/>
    <n v="18"/>
    <x v="0"/>
    <n v="197280"/>
    <n v="1800"/>
    <s v="Petrol"/>
    <x v="2177"/>
    <x v="0"/>
    <x v="289"/>
    <x v="0"/>
    <x v="4"/>
  </r>
  <r>
    <n v="2862"/>
    <x v="41"/>
    <x v="9"/>
    <n v="17"/>
    <x v="0"/>
    <n v="9157"/>
    <n v="2500"/>
    <s v="Petrol"/>
    <x v="2178"/>
    <x v="0"/>
    <x v="269"/>
    <x v="0"/>
    <x v="4"/>
  </r>
  <r>
    <n v="2863"/>
    <x v="41"/>
    <x v="1"/>
    <n v="15"/>
    <x v="0"/>
    <n v="9157"/>
    <n v="3000"/>
    <s v="Petrol"/>
    <x v="2178"/>
    <x v="0"/>
    <x v="243"/>
    <x v="0"/>
    <x v="4"/>
  </r>
  <r>
    <n v="2864"/>
    <x v="1"/>
    <x v="1"/>
    <n v="15"/>
    <x v="0"/>
    <n v="67845"/>
    <n v="3000"/>
    <s v="Petrol"/>
    <x v="2179"/>
    <x v="0"/>
    <x v="447"/>
    <x v="0"/>
    <x v="4"/>
  </r>
  <r>
    <n v="2865"/>
    <x v="0"/>
    <x v="19"/>
    <n v="20"/>
    <x v="0"/>
    <n v="224344"/>
    <n v="2400"/>
    <s v="Petrol"/>
    <x v="2180"/>
    <x v="0"/>
    <x v="448"/>
    <x v="0"/>
    <x v="4"/>
  </r>
  <r>
    <n v="2866"/>
    <x v="40"/>
    <x v="1"/>
    <n v="15"/>
    <x v="0"/>
    <n v="86291"/>
    <n v="2000"/>
    <s v="Petrol"/>
    <x v="2181"/>
    <x v="0"/>
    <x v="371"/>
    <x v="0"/>
    <x v="4"/>
  </r>
  <r>
    <n v="2867"/>
    <x v="41"/>
    <x v="9"/>
    <n v="17"/>
    <x v="1"/>
    <n v="156178"/>
    <n v="35000"/>
    <s v="Petrol"/>
    <x v="2156"/>
    <x v="0"/>
    <x v="243"/>
    <x v="0"/>
    <x v="4"/>
  </r>
  <r>
    <n v="2868"/>
    <x v="0"/>
    <x v="19"/>
    <n v="20"/>
    <x v="0"/>
    <n v="151529"/>
    <n v="1800"/>
    <s v="Petrol"/>
    <x v="2182"/>
    <x v="0"/>
    <x v="437"/>
    <x v="0"/>
    <x v="4"/>
  </r>
  <r>
    <n v="2869"/>
    <x v="41"/>
    <x v="12"/>
    <n v="11"/>
    <x v="0"/>
    <n v="241521"/>
    <n v="2000"/>
    <s v="Petrol"/>
    <x v="2183"/>
    <x v="0"/>
    <x v="113"/>
    <x v="1"/>
    <x v="4"/>
  </r>
  <r>
    <n v="2870"/>
    <x v="0"/>
    <x v="12"/>
    <n v="11"/>
    <x v="0"/>
    <n v="125804"/>
    <n v="2000"/>
    <s v="Petrol"/>
    <x v="2108"/>
    <x v="0"/>
    <x v="444"/>
    <x v="0"/>
    <x v="4"/>
  </r>
  <r>
    <n v="2871"/>
    <x v="33"/>
    <x v="7"/>
    <n v="13"/>
    <x v="0"/>
    <n v="93048"/>
    <n v="3500"/>
    <s v="Petrol"/>
    <x v="2184"/>
    <x v="0"/>
    <x v="269"/>
    <x v="0"/>
    <x v="4"/>
  </r>
  <r>
    <n v="2872"/>
    <x v="33"/>
    <x v="9"/>
    <n v="17"/>
    <x v="0"/>
    <n v="288588"/>
    <n v="2400"/>
    <s v="Petrol"/>
    <x v="2185"/>
    <x v="0"/>
    <x v="335"/>
    <x v="0"/>
    <x v="4"/>
  </r>
  <r>
    <n v="2873"/>
    <x v="0"/>
    <x v="1"/>
    <n v="15"/>
    <x v="0"/>
    <n v="90719"/>
    <n v="1800"/>
    <s v="Petrol"/>
    <x v="2186"/>
    <x v="0"/>
    <x v="247"/>
    <x v="0"/>
    <x v="4"/>
  </r>
  <r>
    <n v="2874"/>
    <x v="44"/>
    <x v="5"/>
    <n v="14"/>
    <x v="1"/>
    <n v="118671"/>
    <n v="2000"/>
    <s v="Petrol"/>
    <x v="2124"/>
    <x v="0"/>
    <x v="62"/>
    <x v="0"/>
    <x v="4"/>
  </r>
  <r>
    <n v="2875"/>
    <x v="33"/>
    <x v="19"/>
    <n v="20"/>
    <x v="0"/>
    <n v="352699"/>
    <n v="1800"/>
    <s v="Petrol"/>
    <x v="2157"/>
    <x v="0"/>
    <x v="433"/>
    <x v="0"/>
    <x v="4"/>
  </r>
  <r>
    <n v="2876"/>
    <x v="45"/>
    <x v="11"/>
    <n v="23"/>
    <x v="1"/>
    <n v="335709"/>
    <n v="2000"/>
    <s v="Petrol"/>
    <x v="2187"/>
    <x v="0"/>
    <x v="449"/>
    <x v="0"/>
    <x v="4"/>
  </r>
  <r>
    <n v="2877"/>
    <x v="45"/>
    <x v="9"/>
    <n v="17"/>
    <x v="1"/>
    <n v="444171"/>
    <n v="2500"/>
    <s v="Petrol"/>
    <x v="2188"/>
    <x v="0"/>
    <x v="243"/>
    <x v="0"/>
    <x v="4"/>
  </r>
  <r>
    <n v="2878"/>
    <x v="35"/>
    <x v="1"/>
    <n v="15"/>
    <x v="0"/>
    <n v="175075"/>
    <n v="1600"/>
    <s v="Petrol"/>
    <x v="2189"/>
    <x v="0"/>
    <x v="450"/>
    <x v="0"/>
    <x v="4"/>
  </r>
  <r>
    <n v="2879"/>
    <x v="46"/>
    <x v="19"/>
    <n v="20"/>
    <x v="1"/>
    <n v="258357"/>
    <n v="2200"/>
    <s v="Petrol"/>
    <x v="2190"/>
    <x v="1"/>
    <x v="285"/>
    <x v="0"/>
    <x v="4"/>
  </r>
  <r>
    <n v="2880"/>
    <x v="0"/>
    <x v="16"/>
    <n v="21"/>
    <x v="0"/>
    <n v="151278"/>
    <n v="2400"/>
    <s v="Petrol"/>
    <x v="2191"/>
    <x v="0"/>
    <x v="382"/>
    <x v="0"/>
    <x v="4"/>
  </r>
  <r>
    <n v="2881"/>
    <x v="27"/>
    <x v="17"/>
    <n v="22"/>
    <x v="0"/>
    <n v="230637"/>
    <n v="3500"/>
    <s v="Petrol"/>
    <x v="2144"/>
    <x v="0"/>
    <x v="433"/>
    <x v="0"/>
    <x v="4"/>
  </r>
  <r>
    <n v="2882"/>
    <x v="41"/>
    <x v="9"/>
    <n v="17"/>
    <x v="0"/>
    <n v="291386"/>
    <n v="3500"/>
    <s v="Petrol"/>
    <x v="2192"/>
    <x v="0"/>
    <x v="243"/>
    <x v="0"/>
    <x v="4"/>
  </r>
  <r>
    <n v="2883"/>
    <x v="41"/>
    <x v="9"/>
    <n v="17"/>
    <x v="0"/>
    <n v="136590"/>
    <n v="3500"/>
    <s v="Petrol"/>
    <x v="2193"/>
    <x v="0"/>
    <x v="4"/>
    <x v="1"/>
    <x v="4"/>
  </r>
  <r>
    <n v="2884"/>
    <x v="45"/>
    <x v="1"/>
    <n v="15"/>
    <x v="0"/>
    <n v="176452"/>
    <n v="3200"/>
    <s v="Petrol"/>
    <x v="2194"/>
    <x v="0"/>
    <x v="270"/>
    <x v="0"/>
    <x v="4"/>
  </r>
  <r>
    <n v="2885"/>
    <x v="41"/>
    <x v="0"/>
    <n v="16"/>
    <x v="0"/>
    <n v="140628"/>
    <n v="1600"/>
    <s v="Petrol"/>
    <x v="2195"/>
    <x v="1"/>
    <x v="231"/>
    <x v="0"/>
    <x v="4"/>
  </r>
  <r>
    <n v="2886"/>
    <x v="33"/>
    <x v="0"/>
    <n v="16"/>
    <x v="0"/>
    <n v="143050"/>
    <n v="2400"/>
    <s v="Petrol"/>
    <x v="2196"/>
    <x v="0"/>
    <x v="240"/>
    <x v="0"/>
    <x v="4"/>
  </r>
  <r>
    <n v="2887"/>
    <x v="28"/>
    <x v="0"/>
    <n v="16"/>
    <x v="0"/>
    <n v="81753"/>
    <n v="2400"/>
    <s v="Petrol"/>
    <x v="2139"/>
    <x v="0"/>
    <x v="249"/>
    <x v="0"/>
    <x v="4"/>
  </r>
  <r>
    <n v="2888"/>
    <x v="28"/>
    <x v="12"/>
    <n v="11"/>
    <x v="0"/>
    <n v="92250"/>
    <n v="1800"/>
    <s v="Petrol"/>
    <x v="2197"/>
    <x v="0"/>
    <x v="289"/>
    <x v="0"/>
    <x v="4"/>
  </r>
  <r>
    <n v="2889"/>
    <x v="27"/>
    <x v="7"/>
    <n v="13"/>
    <x v="0"/>
    <n v="204318"/>
    <n v="2500"/>
    <s v="Petrol"/>
    <x v="2198"/>
    <x v="0"/>
    <x v="285"/>
    <x v="0"/>
    <x v="4"/>
  </r>
  <r>
    <n v="2890"/>
    <x v="44"/>
    <x v="0"/>
    <n v="16"/>
    <x v="1"/>
    <n v="185177"/>
    <n v="2500"/>
    <s v="Petrol"/>
    <x v="2199"/>
    <x v="0"/>
    <x v="190"/>
    <x v="0"/>
    <x v="4"/>
  </r>
  <r>
    <n v="2891"/>
    <x v="27"/>
    <x v="13"/>
    <n v="19"/>
    <x v="0"/>
    <n v="395355"/>
    <n v="3500"/>
    <s v="Petrol"/>
    <x v="2200"/>
    <x v="0"/>
    <x v="402"/>
    <x v="0"/>
    <x v="4"/>
  </r>
  <r>
    <n v="2892"/>
    <x v="41"/>
    <x v="3"/>
    <n v="9"/>
    <x v="0"/>
    <n v="89120"/>
    <n v="3000"/>
    <s v="Petrol"/>
    <x v="2201"/>
    <x v="0"/>
    <x v="127"/>
    <x v="2"/>
    <x v="4"/>
  </r>
  <r>
    <n v="2893"/>
    <x v="0"/>
    <x v="13"/>
    <n v="19"/>
    <x v="0"/>
    <n v="54348"/>
    <n v="2700"/>
    <s v="Petrol"/>
    <x v="2202"/>
    <x v="0"/>
    <x v="316"/>
    <x v="0"/>
    <x v="4"/>
  </r>
  <r>
    <n v="2894"/>
    <x v="41"/>
    <x v="0"/>
    <n v="16"/>
    <x v="0"/>
    <n v="166680"/>
    <n v="3000"/>
    <s v="Petrol"/>
    <x v="2203"/>
    <x v="0"/>
    <x v="87"/>
    <x v="0"/>
    <x v="4"/>
  </r>
  <r>
    <n v="2895"/>
    <x v="33"/>
    <x v="0"/>
    <n v="16"/>
    <x v="0"/>
    <n v="173853"/>
    <n v="2400"/>
    <s v="Petrol"/>
    <x v="2204"/>
    <x v="0"/>
    <x v="345"/>
    <x v="0"/>
    <x v="4"/>
  </r>
  <r>
    <n v="2896"/>
    <x v="44"/>
    <x v="0"/>
    <n v="16"/>
    <x v="0"/>
    <n v="173366"/>
    <n v="2400"/>
    <s v="Petrol"/>
    <x v="2127"/>
    <x v="1"/>
    <x v="368"/>
    <x v="0"/>
    <x v="4"/>
  </r>
  <r>
    <n v="2897"/>
    <x v="0"/>
    <x v="9"/>
    <n v="17"/>
    <x v="0"/>
    <n v="101652"/>
    <n v="2400"/>
    <s v="Petrol"/>
    <x v="2093"/>
    <x v="0"/>
    <x v="440"/>
    <x v="0"/>
    <x v="4"/>
  </r>
  <r>
    <n v="2898"/>
    <x v="0"/>
    <x v="15"/>
    <n v="18"/>
    <x v="0"/>
    <n v="160932"/>
    <n v="1800"/>
    <s v="Petrol"/>
    <x v="2205"/>
    <x v="0"/>
    <x v="285"/>
    <x v="0"/>
    <x v="4"/>
  </r>
  <r>
    <n v="2899"/>
    <x v="41"/>
    <x v="10"/>
    <n v="10"/>
    <x v="1"/>
    <n v="39882"/>
    <n v="4400"/>
    <s v="Petrol"/>
    <x v="2206"/>
    <x v="0"/>
    <x v="109"/>
    <x v="2"/>
    <x v="4"/>
  </r>
  <r>
    <n v="2900"/>
    <x v="33"/>
    <x v="12"/>
    <n v="11"/>
    <x v="0"/>
    <n v="148369"/>
    <n v="3500"/>
    <s v="Petrol"/>
    <x v="2207"/>
    <x v="0"/>
    <x v="285"/>
    <x v="0"/>
    <x v="4"/>
  </r>
  <r>
    <n v="2901"/>
    <x v="33"/>
    <x v="9"/>
    <n v="17"/>
    <x v="0"/>
    <n v="262966"/>
    <n v="2400"/>
    <s v="Petrol"/>
    <x v="2143"/>
    <x v="0"/>
    <x v="270"/>
    <x v="0"/>
    <x v="4"/>
  </r>
  <r>
    <n v="2902"/>
    <x v="44"/>
    <x v="9"/>
    <n v="17"/>
    <x v="0"/>
    <n v="200615"/>
    <n v="2400"/>
    <s v="Petrol"/>
    <x v="2208"/>
    <x v="0"/>
    <x v="342"/>
    <x v="0"/>
    <x v="4"/>
  </r>
  <r>
    <n v="2903"/>
    <x v="41"/>
    <x v="5"/>
    <n v="14"/>
    <x v="0"/>
    <n v="94039"/>
    <n v="35000"/>
    <s v="Petrol"/>
    <x v="2209"/>
    <x v="0"/>
    <x v="269"/>
    <x v="0"/>
    <x v="4"/>
  </r>
  <r>
    <n v="2904"/>
    <x v="33"/>
    <x v="0"/>
    <n v="16"/>
    <x v="0"/>
    <n v="355958"/>
    <n v="3000"/>
    <s v="Petrol"/>
    <x v="2210"/>
    <x v="0"/>
    <x v="418"/>
    <x v="0"/>
    <x v="4"/>
  </r>
  <r>
    <n v="2905"/>
    <x v="0"/>
    <x v="0"/>
    <n v="16"/>
    <x v="0"/>
    <n v="169586"/>
    <n v="1800"/>
    <s v="Petrol"/>
    <x v="2211"/>
    <x v="0"/>
    <x v="316"/>
    <x v="0"/>
    <x v="4"/>
  </r>
  <r>
    <n v="2906"/>
    <x v="0"/>
    <x v="16"/>
    <n v="21"/>
    <x v="0"/>
    <n v="149803"/>
    <n v="3000"/>
    <s v="Petrol"/>
    <x v="2212"/>
    <x v="0"/>
    <x v="358"/>
    <x v="0"/>
    <x v="4"/>
  </r>
  <r>
    <n v="2907"/>
    <x v="2"/>
    <x v="7"/>
    <n v="13"/>
    <x v="1"/>
    <n v="83411"/>
    <n v="3500"/>
    <s v="Petrol"/>
    <x v="2103"/>
    <x v="0"/>
    <x v="443"/>
    <x v="1"/>
    <x v="4"/>
  </r>
  <r>
    <n v="2908"/>
    <x v="0"/>
    <x v="12"/>
    <n v="11"/>
    <x v="1"/>
    <n v="285139"/>
    <n v="2500"/>
    <s v="Petrol"/>
    <x v="2213"/>
    <x v="0"/>
    <x v="79"/>
    <x v="1"/>
    <x v="4"/>
  </r>
  <r>
    <n v="2909"/>
    <x v="0"/>
    <x v="17"/>
    <n v="22"/>
    <x v="0"/>
    <n v="149024"/>
    <n v="3000"/>
    <s v="Petrol"/>
    <x v="2214"/>
    <x v="0"/>
    <x v="358"/>
    <x v="0"/>
    <x v="4"/>
  </r>
  <r>
    <n v="2910"/>
    <x v="2"/>
    <x v="1"/>
    <n v="15"/>
    <x v="0"/>
    <n v="357590"/>
    <n v="3000"/>
    <s v="Petrol"/>
    <x v="2215"/>
    <x v="0"/>
    <x v="241"/>
    <x v="0"/>
    <x v="4"/>
  </r>
  <r>
    <n v="2911"/>
    <x v="33"/>
    <x v="9"/>
    <n v="17"/>
    <x v="0"/>
    <n v="288588"/>
    <n v="2400"/>
    <s v="Petrol"/>
    <x v="2185"/>
    <x v="0"/>
    <x v="335"/>
    <x v="0"/>
    <x v="4"/>
  </r>
  <r>
    <n v="2912"/>
    <x v="2"/>
    <x v="9"/>
    <n v="17"/>
    <x v="0"/>
    <n v="256884"/>
    <n v="2000"/>
    <s v="Petrol"/>
    <x v="2216"/>
    <x v="0"/>
    <x v="285"/>
    <x v="0"/>
    <x v="4"/>
  </r>
  <r>
    <n v="2913"/>
    <x v="41"/>
    <x v="1"/>
    <n v="15"/>
    <x v="1"/>
    <n v="315903"/>
    <n v="3000"/>
    <s v="Petrol"/>
    <x v="2217"/>
    <x v="0"/>
    <x v="136"/>
    <x v="0"/>
    <x v="4"/>
  </r>
  <r>
    <n v="2914"/>
    <x v="33"/>
    <x v="0"/>
    <n v="16"/>
    <x v="0"/>
    <n v="355958"/>
    <n v="3000"/>
    <s v="Petrol"/>
    <x v="2210"/>
    <x v="0"/>
    <x v="418"/>
    <x v="0"/>
    <x v="4"/>
  </r>
  <r>
    <n v="2915"/>
    <x v="28"/>
    <x v="9"/>
    <n v="17"/>
    <x v="0"/>
    <n v="242966"/>
    <n v="2700"/>
    <s v="Petrol"/>
    <x v="2218"/>
    <x v="0"/>
    <x v="381"/>
    <x v="0"/>
    <x v="4"/>
  </r>
  <r>
    <n v="2916"/>
    <x v="0"/>
    <x v="24"/>
    <n v="24"/>
    <x v="0"/>
    <n v="141093"/>
    <n v="3000"/>
    <s v="Petrol"/>
    <x v="2219"/>
    <x v="0"/>
    <x v="431"/>
    <x v="0"/>
    <x v="4"/>
  </r>
  <r>
    <n v="2917"/>
    <x v="41"/>
    <x v="7"/>
    <n v="13"/>
    <x v="1"/>
    <n v="280474"/>
    <n v="3000"/>
    <s v="Petrol"/>
    <x v="2220"/>
    <x v="0"/>
    <x v="52"/>
    <x v="1"/>
    <x v="4"/>
  </r>
  <r>
    <n v="2918"/>
    <x v="41"/>
    <x v="12"/>
    <n v="11"/>
    <x v="1"/>
    <n v="113252"/>
    <n v="3000"/>
    <s v="Petrol"/>
    <x v="2221"/>
    <x v="0"/>
    <x v="54"/>
    <x v="0"/>
    <x v="4"/>
  </r>
  <r>
    <n v="2919"/>
    <x v="0"/>
    <x v="16"/>
    <n v="21"/>
    <x v="0"/>
    <n v="345731"/>
    <n v="3000"/>
    <s v="Petrol"/>
    <x v="2222"/>
    <x v="0"/>
    <x v="300"/>
    <x v="0"/>
    <x v="4"/>
  </r>
  <r>
    <n v="2920"/>
    <x v="33"/>
    <x v="19"/>
    <n v="20"/>
    <x v="0"/>
    <n v="143913"/>
    <n v="2400"/>
    <s v="Petrol"/>
    <x v="2223"/>
    <x v="0"/>
    <x v="399"/>
    <x v="0"/>
    <x v="4"/>
  </r>
  <r>
    <n v="2921"/>
    <x v="45"/>
    <x v="0"/>
    <n v="16"/>
    <x v="0"/>
    <n v="258928"/>
    <n v="3200"/>
    <s v="Petrol"/>
    <x v="2224"/>
    <x v="0"/>
    <x v="241"/>
    <x v="0"/>
    <x v="4"/>
  </r>
  <r>
    <n v="2922"/>
    <x v="28"/>
    <x v="0"/>
    <n v="16"/>
    <x v="1"/>
    <n v="167006"/>
    <n v="1600"/>
    <s v="Petrol"/>
    <x v="2225"/>
    <x v="0"/>
    <x v="285"/>
    <x v="0"/>
    <x v="4"/>
  </r>
  <r>
    <n v="2923"/>
    <x v="40"/>
    <x v="0"/>
    <n v="16"/>
    <x v="1"/>
    <n v="109836"/>
    <n v="1600"/>
    <s v="Petrol"/>
    <x v="2226"/>
    <x v="0"/>
    <x v="296"/>
    <x v="0"/>
    <x v="4"/>
  </r>
  <r>
    <n v="2924"/>
    <x v="0"/>
    <x v="1"/>
    <n v="15"/>
    <x v="0"/>
    <n v="168000"/>
    <n v="1400"/>
    <s v="Petrol"/>
    <x v="2227"/>
    <x v="1"/>
    <x v="233"/>
    <x v="0"/>
    <x v="4"/>
  </r>
  <r>
    <n v="2925"/>
    <x v="41"/>
    <x v="9"/>
    <n v="17"/>
    <x v="1"/>
    <n v="51220"/>
    <n v="3000"/>
    <s v="Petrol"/>
    <x v="2228"/>
    <x v="0"/>
    <x v="231"/>
    <x v="0"/>
    <x v="4"/>
  </r>
  <r>
    <n v="2926"/>
    <x v="41"/>
    <x v="4"/>
    <n v="7"/>
    <x v="1"/>
    <n v="111617"/>
    <n v="2000"/>
    <s v="Petrol"/>
    <x v="2229"/>
    <x v="0"/>
    <x v="116"/>
    <x v="2"/>
    <x v="4"/>
  </r>
  <r>
    <n v="2927"/>
    <x v="40"/>
    <x v="4"/>
    <n v="7"/>
    <x v="1"/>
    <n v="109836"/>
    <n v="2000"/>
    <s v="Petrol"/>
    <x v="2226"/>
    <x v="0"/>
    <x v="296"/>
    <x v="0"/>
    <x v="4"/>
  </r>
  <r>
    <n v="2928"/>
    <x v="2"/>
    <x v="9"/>
    <n v="17"/>
    <x v="0"/>
    <n v="150878"/>
    <n v="300"/>
    <s v="Petrol"/>
    <x v="2230"/>
    <x v="0"/>
    <x v="361"/>
    <x v="0"/>
    <x v="4"/>
  </r>
  <r>
    <n v="2929"/>
    <x v="45"/>
    <x v="1"/>
    <n v="15"/>
    <x v="0"/>
    <n v="163549"/>
    <n v="3200"/>
    <s v="Petrol"/>
    <x v="2231"/>
    <x v="0"/>
    <x v="241"/>
    <x v="0"/>
    <x v="4"/>
  </r>
  <r>
    <n v="2930"/>
    <x v="0"/>
    <x v="9"/>
    <n v="17"/>
    <x v="0"/>
    <n v="120112"/>
    <n v="1800"/>
    <s v="Petrol"/>
    <x v="2232"/>
    <x v="0"/>
    <x v="233"/>
    <x v="0"/>
    <x v="4"/>
  </r>
  <r>
    <n v="2931"/>
    <x v="45"/>
    <x v="1"/>
    <n v="15"/>
    <x v="1"/>
    <n v="121034"/>
    <n v="3200"/>
    <s v="Petrol"/>
    <x v="2233"/>
    <x v="0"/>
    <x v="241"/>
    <x v="0"/>
    <x v="4"/>
  </r>
  <r>
    <n v="2932"/>
    <x v="0"/>
    <x v="0"/>
    <n v="16"/>
    <x v="0"/>
    <n v="86512"/>
    <n v="2400"/>
    <s v="Hybrid"/>
    <x v="2234"/>
    <x v="0"/>
    <x v="231"/>
    <x v="0"/>
    <x v="4"/>
  </r>
  <r>
    <n v="2933"/>
    <x v="0"/>
    <x v="0"/>
    <n v="16"/>
    <x v="0"/>
    <n v="196771"/>
    <n v="2400"/>
    <s v="Hybrid"/>
    <x v="2160"/>
    <x v="0"/>
    <x v="6"/>
    <x v="0"/>
    <x v="4"/>
  </r>
  <r>
    <n v="2934"/>
    <x v="2"/>
    <x v="0"/>
    <n v="16"/>
    <x v="0"/>
    <n v="128712"/>
    <n v="2400"/>
    <s v="Hybrid"/>
    <x v="2235"/>
    <x v="0"/>
    <x v="451"/>
    <x v="0"/>
    <x v="4"/>
  </r>
  <r>
    <n v="2935"/>
    <x v="0"/>
    <x v="19"/>
    <n v="20"/>
    <x v="0"/>
    <n v="201486"/>
    <n v="2500"/>
    <s v="Petrol"/>
    <x v="2236"/>
    <x v="2"/>
    <x v="366"/>
    <x v="0"/>
    <x v="4"/>
  </r>
  <r>
    <n v="2936"/>
    <x v="28"/>
    <x v="19"/>
    <n v="20"/>
    <x v="0"/>
    <n v="257093"/>
    <n v="2400"/>
    <s v="Petrol"/>
    <x v="2237"/>
    <x v="0"/>
    <x v="431"/>
    <x v="0"/>
    <x v="4"/>
  </r>
  <r>
    <n v="2937"/>
    <x v="41"/>
    <x v="10"/>
    <n v="10"/>
    <x v="0"/>
    <n v="52877"/>
    <n v="2000"/>
    <s v="Petrol"/>
    <x v="2238"/>
    <x v="0"/>
    <x v="98"/>
    <x v="2"/>
    <x v="4"/>
  </r>
  <r>
    <n v="2938"/>
    <x v="41"/>
    <x v="10"/>
    <n v="10"/>
    <x v="0"/>
    <n v="241957"/>
    <n v="2000"/>
    <s v="Petrol"/>
    <x v="2239"/>
    <x v="0"/>
    <x v="339"/>
    <x v="0"/>
    <x v="4"/>
  </r>
  <r>
    <n v="2939"/>
    <x v="41"/>
    <x v="13"/>
    <n v="19"/>
    <x v="1"/>
    <n v="232322"/>
    <n v="3000"/>
    <s v="Petrol"/>
    <x v="2240"/>
    <x v="0"/>
    <x v="65"/>
    <x v="0"/>
    <x v="4"/>
  </r>
  <r>
    <n v="2940"/>
    <x v="4"/>
    <x v="9"/>
    <n v="17"/>
    <x v="1"/>
    <n v="333151"/>
    <n v="40000"/>
    <s v="Petrol"/>
    <x v="2241"/>
    <x v="0"/>
    <x v="117"/>
    <x v="1"/>
    <x v="4"/>
  </r>
  <r>
    <n v="2941"/>
    <x v="0"/>
    <x v="1"/>
    <n v="15"/>
    <x v="0"/>
    <n v="155728"/>
    <n v="2400"/>
    <s v="Petrol"/>
    <x v="2118"/>
    <x v="0"/>
    <x v="315"/>
    <x v="0"/>
    <x v="4"/>
  </r>
  <r>
    <n v="2942"/>
    <x v="0"/>
    <x v="9"/>
    <n v="17"/>
    <x v="0"/>
    <n v="105332"/>
    <n v="1800"/>
    <s v="Petrol"/>
    <x v="1501"/>
    <x v="0"/>
    <x v="233"/>
    <x v="0"/>
    <x v="4"/>
  </r>
  <r>
    <n v="2943"/>
    <x v="33"/>
    <x v="1"/>
    <n v="15"/>
    <x v="0"/>
    <n v="334446"/>
    <n v="2400"/>
    <s v="Petrol"/>
    <x v="2242"/>
    <x v="0"/>
    <x v="381"/>
    <x v="0"/>
    <x v="4"/>
  </r>
  <r>
    <n v="2944"/>
    <x v="0"/>
    <x v="1"/>
    <n v="15"/>
    <x v="1"/>
    <n v="242748"/>
    <n v="3500"/>
    <s v="Petrol"/>
    <x v="2136"/>
    <x v="0"/>
    <x v="446"/>
    <x v="0"/>
    <x v="4"/>
  </r>
  <r>
    <n v="2945"/>
    <x v="44"/>
    <x v="1"/>
    <n v="15"/>
    <x v="1"/>
    <n v="185469"/>
    <n v="3500"/>
    <s v="Petrol"/>
    <x v="2243"/>
    <x v="0"/>
    <x v="45"/>
    <x v="0"/>
    <x v="4"/>
  </r>
  <r>
    <n v="2946"/>
    <x v="41"/>
    <x v="1"/>
    <n v="15"/>
    <x v="0"/>
    <n v="4629"/>
    <n v="3000"/>
    <s v="Petrol"/>
    <x v="2244"/>
    <x v="0"/>
    <x v="75"/>
    <x v="0"/>
    <x v="4"/>
  </r>
  <r>
    <n v="2947"/>
    <x v="28"/>
    <x v="0"/>
    <n v="16"/>
    <x v="1"/>
    <n v="167006"/>
    <n v="1600"/>
    <s v="Petrol"/>
    <x v="2225"/>
    <x v="0"/>
    <x v="285"/>
    <x v="0"/>
    <x v="4"/>
  </r>
  <r>
    <n v="2948"/>
    <x v="2"/>
    <x v="1"/>
    <n v="15"/>
    <x v="1"/>
    <n v="169341"/>
    <n v="3000"/>
    <s v="Petrol"/>
    <x v="2245"/>
    <x v="0"/>
    <x v="149"/>
    <x v="0"/>
    <x v="4"/>
  </r>
  <r>
    <n v="2949"/>
    <x v="0"/>
    <x v="19"/>
    <n v="20"/>
    <x v="0"/>
    <n v="386743"/>
    <n v="1800"/>
    <s v="Petrol"/>
    <x v="2246"/>
    <x v="0"/>
    <x v="404"/>
    <x v="0"/>
    <x v="4"/>
  </r>
  <r>
    <n v="2950"/>
    <x v="44"/>
    <x v="0"/>
    <n v="16"/>
    <x v="0"/>
    <n v="173561"/>
    <n v="1600"/>
    <s v="Petrol"/>
    <x v="2247"/>
    <x v="0"/>
    <x v="452"/>
    <x v="0"/>
    <x v="4"/>
  </r>
  <r>
    <n v="2951"/>
    <x v="0"/>
    <x v="3"/>
    <n v="9"/>
    <x v="1"/>
    <n v="154881"/>
    <n v="2500"/>
    <s v="Petrol"/>
    <x v="2248"/>
    <x v="0"/>
    <x v="113"/>
    <x v="1"/>
    <x v="4"/>
  </r>
  <r>
    <n v="2952"/>
    <x v="44"/>
    <x v="13"/>
    <n v="19"/>
    <x v="0"/>
    <n v="199282"/>
    <n v="4200"/>
    <s v="Petrol"/>
    <x v="2249"/>
    <x v="0"/>
    <x v="234"/>
    <x v="0"/>
    <x v="4"/>
  </r>
  <r>
    <n v="2953"/>
    <x v="41"/>
    <x v="10"/>
    <n v="10"/>
    <x v="1"/>
    <n v="167237"/>
    <n v="2000"/>
    <s v="Petrol"/>
    <x v="2140"/>
    <x v="0"/>
    <x v="98"/>
    <x v="2"/>
    <x v="4"/>
  </r>
  <r>
    <n v="2954"/>
    <x v="2"/>
    <x v="10"/>
    <n v="10"/>
    <x v="1"/>
    <n v="126999"/>
    <n v="2000"/>
    <s v="Petrol"/>
    <x v="2250"/>
    <x v="0"/>
    <x v="275"/>
    <x v="0"/>
    <x v="4"/>
  </r>
  <r>
    <n v="2955"/>
    <x v="41"/>
    <x v="0"/>
    <n v="16"/>
    <x v="0"/>
    <n v="196101"/>
    <n v="2500"/>
    <s v="Petrol"/>
    <x v="2251"/>
    <x v="0"/>
    <x v="280"/>
    <x v="0"/>
    <x v="4"/>
  </r>
  <r>
    <n v="2956"/>
    <x v="0"/>
    <x v="19"/>
    <n v="20"/>
    <x v="1"/>
    <n v="111289"/>
    <n v="1800"/>
    <s v="Petrol"/>
    <x v="2252"/>
    <x v="1"/>
    <x v="132"/>
    <x v="0"/>
    <x v="4"/>
  </r>
  <r>
    <n v="2957"/>
    <x v="35"/>
    <x v="2"/>
    <n v="12"/>
    <x v="2"/>
    <n v="102387"/>
    <n v="1600"/>
    <s v="Petrol"/>
    <x v="2253"/>
    <x v="1"/>
    <x v="371"/>
    <x v="0"/>
    <x v="4"/>
  </r>
  <r>
    <n v="2958"/>
    <x v="21"/>
    <x v="0"/>
    <n v="16"/>
    <x v="0"/>
    <n v="437109"/>
    <n v="2200"/>
    <s v="Petrol"/>
    <x v="2254"/>
    <x v="1"/>
    <x v="233"/>
    <x v="0"/>
    <x v="4"/>
  </r>
  <r>
    <n v="2959"/>
    <x v="44"/>
    <x v="12"/>
    <n v="11"/>
    <x v="0"/>
    <n v="90783"/>
    <n v="2000"/>
    <s v="Petrol"/>
    <x v="2255"/>
    <x v="0"/>
    <x v="285"/>
    <x v="0"/>
    <x v="4"/>
  </r>
  <r>
    <n v="2960"/>
    <x v="44"/>
    <x v="13"/>
    <n v="19"/>
    <x v="0"/>
    <n v="199282"/>
    <n v="4200"/>
    <s v="Petrol"/>
    <x v="2249"/>
    <x v="0"/>
    <x v="234"/>
    <x v="0"/>
    <x v="4"/>
  </r>
  <r>
    <n v="2961"/>
    <x v="35"/>
    <x v="15"/>
    <n v="18"/>
    <x v="0"/>
    <n v="76654"/>
    <n v="1600"/>
    <s v="Petrol"/>
    <x v="2256"/>
    <x v="0"/>
    <x v="371"/>
    <x v="0"/>
    <x v="4"/>
  </r>
  <r>
    <n v="2962"/>
    <x v="23"/>
    <x v="11"/>
    <n v="23"/>
    <x v="0"/>
    <n v="156193"/>
    <n v="4000"/>
    <s v="Petrol"/>
    <x v="2257"/>
    <x v="0"/>
    <x v="431"/>
    <x v="0"/>
    <x v="4"/>
  </r>
  <r>
    <n v="2963"/>
    <x v="33"/>
    <x v="1"/>
    <n v="15"/>
    <x v="0"/>
    <n v="179941"/>
    <n v="3500"/>
    <s v="Petrol"/>
    <x v="2258"/>
    <x v="0"/>
    <x v="316"/>
    <x v="0"/>
    <x v="4"/>
  </r>
  <r>
    <n v="2964"/>
    <x v="0"/>
    <x v="0"/>
    <n v="16"/>
    <x v="0"/>
    <n v="170928"/>
    <n v="2400"/>
    <s v="Petrol"/>
    <x v="2259"/>
    <x v="0"/>
    <x v="234"/>
    <x v="0"/>
    <x v="4"/>
  </r>
  <r>
    <n v="2965"/>
    <x v="1"/>
    <x v="7"/>
    <n v="13"/>
    <x v="0"/>
    <n v="305623"/>
    <n v="3400"/>
    <s v="Petrol"/>
    <x v="2260"/>
    <x v="0"/>
    <x v="0"/>
    <x v="0"/>
    <x v="4"/>
  </r>
  <r>
    <n v="2966"/>
    <x v="0"/>
    <x v="6"/>
    <n v="6"/>
    <x v="0"/>
    <n v="22772"/>
    <n v="1800"/>
    <s v="Petrol"/>
    <x v="2261"/>
    <x v="3"/>
    <x v="143"/>
    <x v="1"/>
    <x v="4"/>
  </r>
  <r>
    <n v="2967"/>
    <x v="0"/>
    <x v="6"/>
    <n v="6"/>
    <x v="0"/>
    <n v="230545"/>
    <n v="1800"/>
    <s v="Petrol"/>
    <x v="2262"/>
    <x v="0"/>
    <x v="12"/>
    <x v="0"/>
    <x v="4"/>
  </r>
  <r>
    <n v="2968"/>
    <x v="0"/>
    <x v="13"/>
    <n v="19"/>
    <x v="0"/>
    <n v="178443"/>
    <n v="1800"/>
    <s v="Petrol"/>
    <x v="2263"/>
    <x v="0"/>
    <x v="285"/>
    <x v="0"/>
    <x v="4"/>
  </r>
  <r>
    <n v="2969"/>
    <x v="44"/>
    <x v="9"/>
    <n v="17"/>
    <x v="0"/>
    <n v="264945"/>
    <n v="3200"/>
    <s v="Petrol"/>
    <x v="2264"/>
    <x v="0"/>
    <x v="285"/>
    <x v="0"/>
    <x v="4"/>
  </r>
  <r>
    <n v="2970"/>
    <x v="1"/>
    <x v="24"/>
    <n v="24"/>
    <x v="0"/>
    <n v="294332"/>
    <n v="3000"/>
    <s v="Petrol"/>
    <x v="2265"/>
    <x v="0"/>
    <x v="371"/>
    <x v="0"/>
    <x v="4"/>
  </r>
  <r>
    <n v="2971"/>
    <x v="44"/>
    <x v="9"/>
    <n v="17"/>
    <x v="0"/>
    <n v="99615"/>
    <n v="2500"/>
    <s v="Petrol"/>
    <x v="2266"/>
    <x v="0"/>
    <x v="366"/>
    <x v="0"/>
    <x v="4"/>
  </r>
  <r>
    <n v="2972"/>
    <x v="2"/>
    <x v="1"/>
    <n v="15"/>
    <x v="0"/>
    <n v="225273"/>
    <n v="3500"/>
    <s v="Petrol"/>
    <x v="2267"/>
    <x v="0"/>
    <x v="26"/>
    <x v="0"/>
    <x v="4"/>
  </r>
  <r>
    <n v="2973"/>
    <x v="33"/>
    <x v="13"/>
    <n v="19"/>
    <x v="0"/>
    <n v="211080"/>
    <n v="2400"/>
    <s v="Petrol"/>
    <x v="2268"/>
    <x v="0"/>
    <x v="435"/>
    <x v="0"/>
    <x v="4"/>
  </r>
  <r>
    <n v="2974"/>
    <x v="28"/>
    <x v="12"/>
    <n v="11"/>
    <x v="0"/>
    <n v="92250"/>
    <n v="1800"/>
    <s v="Petrol"/>
    <x v="2197"/>
    <x v="0"/>
    <x v="289"/>
    <x v="0"/>
    <x v="4"/>
  </r>
  <r>
    <n v="2975"/>
    <x v="2"/>
    <x v="10"/>
    <n v="10"/>
    <x v="0"/>
    <n v="22183"/>
    <n v="2000"/>
    <s v="Petrol"/>
    <x v="2269"/>
    <x v="0"/>
    <x v="61"/>
    <x v="1"/>
    <x v="4"/>
  </r>
  <r>
    <n v="2976"/>
    <x v="28"/>
    <x v="0"/>
    <n v="16"/>
    <x v="0"/>
    <n v="341085"/>
    <n v="2400"/>
    <s v="Petrol"/>
    <x v="2270"/>
    <x v="0"/>
    <x v="371"/>
    <x v="0"/>
    <x v="4"/>
  </r>
  <r>
    <n v="2977"/>
    <x v="0"/>
    <x v="9"/>
    <n v="17"/>
    <x v="0"/>
    <n v="167168"/>
    <n v="1800"/>
    <s v="Petrol"/>
    <x v="2271"/>
    <x v="0"/>
    <x v="260"/>
    <x v="0"/>
    <x v="4"/>
  </r>
  <r>
    <n v="2978"/>
    <x v="33"/>
    <x v="0"/>
    <n v="16"/>
    <x v="0"/>
    <n v="167168"/>
    <n v="2400"/>
    <s v="Petrol"/>
    <x v="2271"/>
    <x v="0"/>
    <x v="335"/>
    <x v="0"/>
    <x v="4"/>
  </r>
  <r>
    <n v="2979"/>
    <x v="44"/>
    <x v="0"/>
    <n v="16"/>
    <x v="0"/>
    <n v="173561"/>
    <n v="1600"/>
    <s v="Petrol"/>
    <x v="2247"/>
    <x v="0"/>
    <x v="452"/>
    <x v="0"/>
    <x v="4"/>
  </r>
  <r>
    <n v="2980"/>
    <x v="41"/>
    <x v="1"/>
    <n v="15"/>
    <x v="1"/>
    <n v="258273"/>
    <n v="4800"/>
    <s v="Petrol"/>
    <x v="2272"/>
    <x v="0"/>
    <x v="145"/>
    <x v="0"/>
    <x v="4"/>
  </r>
  <r>
    <n v="2981"/>
    <x v="27"/>
    <x v="13"/>
    <n v="19"/>
    <x v="0"/>
    <n v="153994"/>
    <n v="18000"/>
    <s v="Petrol"/>
    <x v="2273"/>
    <x v="1"/>
    <x v="381"/>
    <x v="0"/>
    <x v="4"/>
  </r>
  <r>
    <n v="2982"/>
    <x v="33"/>
    <x v="13"/>
    <n v="19"/>
    <x v="0"/>
    <n v="224110"/>
    <n v="18000"/>
    <s v="Petrol"/>
    <x v="2274"/>
    <x v="0"/>
    <x v="447"/>
    <x v="0"/>
    <x v="4"/>
  </r>
  <r>
    <n v="2983"/>
    <x v="0"/>
    <x v="0"/>
    <n v="16"/>
    <x v="0"/>
    <n v="169586"/>
    <n v="1800"/>
    <s v="Petrol"/>
    <x v="2211"/>
    <x v="0"/>
    <x v="316"/>
    <x v="0"/>
    <x v="4"/>
  </r>
  <r>
    <n v="2984"/>
    <x v="0"/>
    <x v="9"/>
    <n v="17"/>
    <x v="0"/>
    <n v="232483"/>
    <n v="1800"/>
    <s v="Petrol"/>
    <x v="2275"/>
    <x v="0"/>
    <x v="231"/>
    <x v="0"/>
    <x v="4"/>
  </r>
  <r>
    <n v="2985"/>
    <x v="27"/>
    <x v="13"/>
    <n v="19"/>
    <x v="0"/>
    <n v="153994"/>
    <n v="18000"/>
    <s v="Petrol"/>
    <x v="2273"/>
    <x v="1"/>
    <x v="381"/>
    <x v="0"/>
    <x v="4"/>
  </r>
  <r>
    <n v="2986"/>
    <x v="0"/>
    <x v="19"/>
    <n v="20"/>
    <x v="1"/>
    <n v="111289"/>
    <n v="1800"/>
    <s v="Petrol"/>
    <x v="2252"/>
    <x v="1"/>
    <x v="132"/>
    <x v="0"/>
    <x v="4"/>
  </r>
  <r>
    <n v="2987"/>
    <x v="0"/>
    <x v="15"/>
    <n v="18"/>
    <x v="0"/>
    <n v="124836"/>
    <n v="1800"/>
    <s v="Petrol"/>
    <x v="2276"/>
    <x v="0"/>
    <x v="330"/>
    <x v="0"/>
    <x v="4"/>
  </r>
  <r>
    <n v="2988"/>
    <x v="44"/>
    <x v="1"/>
    <n v="15"/>
    <x v="0"/>
    <n v="253331"/>
    <n v="2500"/>
    <s v="Petrol"/>
    <x v="2277"/>
    <x v="0"/>
    <x v="285"/>
    <x v="0"/>
    <x v="4"/>
  </r>
  <r>
    <n v="2989"/>
    <x v="41"/>
    <x v="7"/>
    <n v="13"/>
    <x v="1"/>
    <n v="261704"/>
    <n v="3000"/>
    <s v="Petrol"/>
    <x v="2278"/>
    <x v="1"/>
    <x v="87"/>
    <x v="0"/>
    <x v="4"/>
  </r>
  <r>
    <n v="2990"/>
    <x v="2"/>
    <x v="7"/>
    <n v="13"/>
    <x v="1"/>
    <n v="197865"/>
    <n v="3000"/>
    <s v="Petrol"/>
    <x v="2279"/>
    <x v="0"/>
    <x v="369"/>
    <x v="0"/>
    <x v="4"/>
  </r>
  <r>
    <n v="2991"/>
    <x v="2"/>
    <x v="17"/>
    <n v="22"/>
    <x v="0"/>
    <n v="314228"/>
    <n v="2400"/>
    <s v="Petrol"/>
    <x v="2280"/>
    <x v="0"/>
    <x v="371"/>
    <x v="0"/>
    <x v="4"/>
  </r>
  <r>
    <n v="2992"/>
    <x v="45"/>
    <x v="0"/>
    <n v="16"/>
    <x v="0"/>
    <n v="258928"/>
    <n v="3200"/>
    <s v="Petrol"/>
    <x v="2224"/>
    <x v="0"/>
    <x v="241"/>
    <x v="0"/>
    <x v="4"/>
  </r>
  <r>
    <n v="2993"/>
    <x v="0"/>
    <x v="11"/>
    <n v="23"/>
    <x v="0"/>
    <n v="346001"/>
    <n v="2200"/>
    <s v="Petrol"/>
    <x v="2281"/>
    <x v="0"/>
    <x v="433"/>
    <x v="0"/>
    <x v="4"/>
  </r>
  <r>
    <n v="2994"/>
    <x v="45"/>
    <x v="15"/>
    <n v="18"/>
    <x v="0"/>
    <n v="125634"/>
    <n v="2500"/>
    <s v="Petrol"/>
    <x v="2282"/>
    <x v="0"/>
    <x v="402"/>
    <x v="0"/>
    <x v="4"/>
  </r>
  <r>
    <n v="2995"/>
    <x v="33"/>
    <x v="1"/>
    <n v="15"/>
    <x v="0"/>
    <n v="169918"/>
    <n v="2400"/>
    <s v="Petrol"/>
    <x v="2283"/>
    <x v="0"/>
    <x v="283"/>
    <x v="0"/>
    <x v="4"/>
  </r>
  <r>
    <n v="2996"/>
    <x v="0"/>
    <x v="9"/>
    <n v="17"/>
    <x v="0"/>
    <n v="167168"/>
    <n v="1800"/>
    <s v="Petrol"/>
    <x v="2271"/>
    <x v="0"/>
    <x v="260"/>
    <x v="0"/>
    <x v="4"/>
  </r>
  <r>
    <n v="2997"/>
    <x v="28"/>
    <x v="0"/>
    <n v="16"/>
    <x v="0"/>
    <n v="341085"/>
    <n v="2400"/>
    <s v="Petrol"/>
    <x v="2270"/>
    <x v="0"/>
    <x v="371"/>
    <x v="0"/>
    <x v="4"/>
  </r>
  <r>
    <n v="2998"/>
    <x v="0"/>
    <x v="0"/>
    <n v="16"/>
    <x v="0"/>
    <n v="110239"/>
    <n v="2400"/>
    <s v="Petrol"/>
    <x v="2284"/>
    <x v="0"/>
    <x v="368"/>
    <x v="0"/>
    <x v="4"/>
  </r>
  <r>
    <n v="2999"/>
    <x v="33"/>
    <x v="9"/>
    <n v="17"/>
    <x v="0"/>
    <n v="151650"/>
    <n v="2400"/>
    <s v="Petrol"/>
    <x v="2285"/>
    <x v="0"/>
    <x v="371"/>
    <x v="0"/>
    <x v="4"/>
  </r>
  <r>
    <n v="3000"/>
    <x v="7"/>
    <x v="15"/>
    <n v="18"/>
    <x v="0"/>
    <n v="340959"/>
    <n v="3500"/>
    <s v="Petrol"/>
    <x v="2286"/>
    <x v="0"/>
    <x v="431"/>
    <x v="0"/>
    <x v="4"/>
  </r>
  <r>
    <n v="3001"/>
    <x v="0"/>
    <x v="13"/>
    <n v="19"/>
    <x v="0"/>
    <n v="270148"/>
    <n v="2400"/>
    <s v="Petrol"/>
    <x v="2287"/>
    <x v="0"/>
    <x v="300"/>
    <x v="0"/>
    <x v="4"/>
  </r>
  <r>
    <n v="3002"/>
    <x v="41"/>
    <x v="1"/>
    <n v="15"/>
    <x v="0"/>
    <n v="4629"/>
    <n v="3000"/>
    <s v="Petrol"/>
    <x v="2244"/>
    <x v="0"/>
    <x v="75"/>
    <x v="0"/>
    <x v="4"/>
  </r>
  <r>
    <n v="3003"/>
    <x v="33"/>
    <x v="0"/>
    <n v="16"/>
    <x v="0"/>
    <n v="181435"/>
    <n v="3000"/>
    <s v="Petrol"/>
    <x v="2288"/>
    <x v="0"/>
    <x v="381"/>
    <x v="0"/>
    <x v="4"/>
  </r>
  <r>
    <n v="3004"/>
    <x v="0"/>
    <x v="16"/>
    <n v="21"/>
    <x v="0"/>
    <n v="458552"/>
    <n v="2400"/>
    <s v="Petrol"/>
    <x v="2289"/>
    <x v="0"/>
    <x v="335"/>
    <x v="0"/>
    <x v="4"/>
  </r>
  <r>
    <n v="3005"/>
    <x v="27"/>
    <x v="15"/>
    <n v="18"/>
    <x v="0"/>
    <n v="174427"/>
    <n v="4000"/>
    <s v="Petrol"/>
    <x v="1785"/>
    <x v="0"/>
    <x v="285"/>
    <x v="0"/>
    <x v="4"/>
  </r>
  <r>
    <n v="3006"/>
    <x v="41"/>
    <x v="7"/>
    <n v="13"/>
    <x v="1"/>
    <n v="261704"/>
    <n v="3000"/>
    <s v="Petrol"/>
    <x v="2278"/>
    <x v="1"/>
    <x v="87"/>
    <x v="0"/>
    <x v="4"/>
  </r>
  <r>
    <n v="3007"/>
    <x v="21"/>
    <x v="9"/>
    <n v="17"/>
    <x v="0"/>
    <n v="291398"/>
    <n v="2900"/>
    <s v="Petrol"/>
    <x v="2290"/>
    <x v="0"/>
    <x v="366"/>
    <x v="0"/>
    <x v="4"/>
  </r>
  <r>
    <n v="3008"/>
    <x v="0"/>
    <x v="19"/>
    <n v="20"/>
    <x v="0"/>
    <n v="158207"/>
    <n v="3000"/>
    <s v="Petrol"/>
    <x v="2291"/>
    <x v="0"/>
    <x v="289"/>
    <x v="0"/>
    <x v="4"/>
  </r>
  <r>
    <n v="3009"/>
    <x v="2"/>
    <x v="2"/>
    <n v="12"/>
    <x v="0"/>
    <n v="123550"/>
    <n v="3000"/>
    <s v="Diesel"/>
    <x v="2148"/>
    <x v="0"/>
    <x v="231"/>
    <x v="0"/>
    <x v="4"/>
  </r>
  <r>
    <n v="3010"/>
    <x v="18"/>
    <x v="22"/>
    <n v="25"/>
    <x v="0"/>
    <n v="155292"/>
    <n v="1800"/>
    <s v="Petrol"/>
    <x v="2292"/>
    <x v="1"/>
    <x v="453"/>
    <x v="0"/>
    <x v="4"/>
  </r>
  <r>
    <n v="3011"/>
    <x v="2"/>
    <x v="22"/>
    <n v="25"/>
    <x v="0"/>
    <n v="275242"/>
    <n v="1800"/>
    <s v="Petrol"/>
    <x v="2293"/>
    <x v="0"/>
    <x v="368"/>
    <x v="0"/>
    <x v="4"/>
  </r>
  <r>
    <n v="3012"/>
    <x v="2"/>
    <x v="22"/>
    <n v="25"/>
    <x v="0"/>
    <n v="285690"/>
    <n v="1800"/>
    <s v="Petrol"/>
    <x v="2294"/>
    <x v="0"/>
    <x v="428"/>
    <x v="0"/>
    <x v="4"/>
  </r>
  <r>
    <n v="3013"/>
    <x v="45"/>
    <x v="15"/>
    <n v="18"/>
    <x v="0"/>
    <n v="125634"/>
    <n v="2500"/>
    <s v="Petrol"/>
    <x v="2282"/>
    <x v="0"/>
    <x v="402"/>
    <x v="0"/>
    <x v="4"/>
  </r>
  <r>
    <n v="3014"/>
    <x v="33"/>
    <x v="1"/>
    <n v="15"/>
    <x v="0"/>
    <n v="169918"/>
    <n v="2400"/>
    <s v="Petrol"/>
    <x v="2283"/>
    <x v="0"/>
    <x v="283"/>
    <x v="0"/>
    <x v="4"/>
  </r>
  <r>
    <n v="3015"/>
    <x v="0"/>
    <x v="0"/>
    <n v="16"/>
    <x v="0"/>
    <n v="170928"/>
    <n v="2400"/>
    <s v="Petrol"/>
    <x v="2259"/>
    <x v="0"/>
    <x v="234"/>
    <x v="0"/>
    <x v="4"/>
  </r>
  <r>
    <n v="3016"/>
    <x v="2"/>
    <x v="1"/>
    <n v="15"/>
    <x v="0"/>
    <n v="232522"/>
    <n v="3000"/>
    <s v="Petrol"/>
    <x v="2295"/>
    <x v="0"/>
    <x v="229"/>
    <x v="0"/>
    <x v="4"/>
  </r>
  <r>
    <n v="3017"/>
    <x v="7"/>
    <x v="15"/>
    <n v="18"/>
    <x v="0"/>
    <n v="340959"/>
    <n v="3500"/>
    <s v="Petrol"/>
    <x v="2286"/>
    <x v="0"/>
    <x v="431"/>
    <x v="0"/>
    <x v="4"/>
  </r>
  <r>
    <n v="3018"/>
    <x v="28"/>
    <x v="0"/>
    <n v="16"/>
    <x v="0"/>
    <n v="170109"/>
    <n v="2000"/>
    <s v="Petrol"/>
    <x v="2296"/>
    <x v="0"/>
    <x v="285"/>
    <x v="0"/>
    <x v="4"/>
  </r>
  <r>
    <n v="3019"/>
    <x v="0"/>
    <x v="16"/>
    <n v="21"/>
    <x v="0"/>
    <n v="458552"/>
    <n v="2400"/>
    <s v="Petrol"/>
    <x v="2289"/>
    <x v="0"/>
    <x v="335"/>
    <x v="0"/>
    <x v="4"/>
  </r>
  <r>
    <n v="3020"/>
    <x v="41"/>
    <x v="0"/>
    <n v="16"/>
    <x v="0"/>
    <n v="188169"/>
    <n v="3000"/>
    <s v="Petrol"/>
    <x v="2297"/>
    <x v="0"/>
    <x v="257"/>
    <x v="0"/>
    <x v="4"/>
  </r>
  <r>
    <n v="3021"/>
    <x v="35"/>
    <x v="10"/>
    <n v="10"/>
    <x v="0"/>
    <n v="110980"/>
    <n v="1600"/>
    <s v="Petrol"/>
    <x v="2298"/>
    <x v="1"/>
    <x v="381"/>
    <x v="0"/>
    <x v="4"/>
  </r>
  <r>
    <n v="3022"/>
    <x v="27"/>
    <x v="9"/>
    <n v="17"/>
    <x v="0"/>
    <n v="208687"/>
    <n v="25"/>
    <s v="Petrol"/>
    <x v="2299"/>
    <x v="0"/>
    <x v="371"/>
    <x v="0"/>
    <x v="4"/>
  </r>
  <r>
    <n v="3023"/>
    <x v="15"/>
    <x v="1"/>
    <n v="15"/>
    <x v="0"/>
    <n v="320599"/>
    <n v="3000"/>
    <s v="Petrol"/>
    <x v="2300"/>
    <x v="0"/>
    <x v="233"/>
    <x v="0"/>
    <x v="4"/>
  </r>
  <r>
    <n v="3024"/>
    <x v="33"/>
    <x v="19"/>
    <n v="20"/>
    <x v="0"/>
    <n v="162032"/>
    <n v="2400"/>
    <s v="Petrol"/>
    <x v="2301"/>
    <x v="0"/>
    <x v="399"/>
    <x v="0"/>
    <x v="4"/>
  </r>
  <r>
    <n v="3025"/>
    <x v="21"/>
    <x v="9"/>
    <n v="17"/>
    <x v="0"/>
    <n v="960000"/>
    <n v="2900"/>
    <s v="Petrol"/>
    <x v="2302"/>
    <x v="0"/>
    <x v="231"/>
    <x v="0"/>
    <x v="4"/>
  </r>
  <r>
    <n v="3026"/>
    <x v="0"/>
    <x v="5"/>
    <n v="14"/>
    <x v="0"/>
    <n v="156428"/>
    <n v="1330"/>
    <s v="Petrol"/>
    <x v="2303"/>
    <x v="1"/>
    <x v="233"/>
    <x v="0"/>
    <x v="4"/>
  </r>
  <r>
    <n v="3027"/>
    <x v="0"/>
    <x v="19"/>
    <n v="20"/>
    <x v="0"/>
    <n v="158207"/>
    <n v="3000"/>
    <s v="Petrol"/>
    <x v="2291"/>
    <x v="0"/>
    <x v="289"/>
    <x v="0"/>
    <x v="4"/>
  </r>
  <r>
    <n v="3028"/>
    <x v="44"/>
    <x v="9"/>
    <n v="17"/>
    <x v="0"/>
    <n v="264945"/>
    <n v="3200"/>
    <s v="Petrol"/>
    <x v="2264"/>
    <x v="0"/>
    <x v="285"/>
    <x v="0"/>
    <x v="4"/>
  </r>
  <r>
    <n v="3029"/>
    <x v="33"/>
    <x v="7"/>
    <n v="13"/>
    <x v="0"/>
    <n v="79733"/>
    <n v="2400"/>
    <s v="Petrol"/>
    <x v="2155"/>
    <x v="0"/>
    <x v="234"/>
    <x v="0"/>
    <x v="4"/>
  </r>
  <r>
    <n v="3030"/>
    <x v="33"/>
    <x v="3"/>
    <n v="9"/>
    <x v="1"/>
    <n v="86101"/>
    <n v="2400"/>
    <s v="Petrol"/>
    <x v="2304"/>
    <x v="0"/>
    <x v="99"/>
    <x v="1"/>
    <x v="4"/>
  </r>
  <r>
    <n v="3031"/>
    <x v="1"/>
    <x v="0"/>
    <n v="16"/>
    <x v="1"/>
    <n v="91808"/>
    <n v="3500"/>
    <s v="Petrol"/>
    <x v="2305"/>
    <x v="0"/>
    <x v="26"/>
    <x v="0"/>
    <x v="4"/>
  </r>
  <r>
    <n v="3032"/>
    <x v="33"/>
    <x v="9"/>
    <n v="17"/>
    <x v="0"/>
    <n v="151650"/>
    <n v="2400"/>
    <s v="Petrol"/>
    <x v="2285"/>
    <x v="0"/>
    <x v="371"/>
    <x v="0"/>
    <x v="4"/>
  </r>
  <r>
    <n v="3033"/>
    <x v="0"/>
    <x v="24"/>
    <n v="24"/>
    <x v="0"/>
    <n v="296290"/>
    <n v="3000"/>
    <s v="Petrol"/>
    <x v="2306"/>
    <x v="0"/>
    <x v="381"/>
    <x v="0"/>
    <x v="4"/>
  </r>
  <r>
    <n v="3034"/>
    <x v="33"/>
    <x v="19"/>
    <n v="20"/>
    <x v="0"/>
    <n v="156431"/>
    <n v="3000"/>
    <s v="Petrol"/>
    <x v="2307"/>
    <x v="0"/>
    <x v="433"/>
    <x v="0"/>
    <x v="4"/>
  </r>
  <r>
    <n v="3035"/>
    <x v="45"/>
    <x v="19"/>
    <n v="20"/>
    <x v="0"/>
    <n v="46849"/>
    <n v="3000"/>
    <s v="Petrol"/>
    <x v="2308"/>
    <x v="0"/>
    <x v="369"/>
    <x v="0"/>
    <x v="4"/>
  </r>
  <r>
    <n v="3036"/>
    <x v="0"/>
    <x v="16"/>
    <n v="21"/>
    <x v="0"/>
    <n v="267228"/>
    <n v="2400"/>
    <s v="Petrol"/>
    <x v="2309"/>
    <x v="0"/>
    <x v="452"/>
    <x v="0"/>
    <x v="4"/>
  </r>
  <r>
    <n v="3037"/>
    <x v="1"/>
    <x v="0"/>
    <n v="16"/>
    <x v="0"/>
    <n v="238937"/>
    <n v="3500"/>
    <s v="Petrol"/>
    <x v="2310"/>
    <x v="0"/>
    <x v="241"/>
    <x v="0"/>
    <x v="4"/>
  </r>
  <r>
    <n v="3038"/>
    <x v="37"/>
    <x v="0"/>
    <n v="16"/>
    <x v="0"/>
    <n v="167427"/>
    <n v="2300"/>
    <s v="Petrol"/>
    <x v="2311"/>
    <x v="0"/>
    <x v="381"/>
    <x v="0"/>
    <x v="4"/>
  </r>
  <r>
    <n v="3039"/>
    <x v="0"/>
    <x v="16"/>
    <n v="21"/>
    <x v="0"/>
    <n v="133258"/>
    <n v="2300"/>
    <s v="Petrol"/>
    <x v="2312"/>
    <x v="0"/>
    <x v="358"/>
    <x v="0"/>
    <x v="4"/>
  </r>
  <r>
    <n v="3040"/>
    <x v="44"/>
    <x v="9"/>
    <n v="17"/>
    <x v="0"/>
    <n v="193371"/>
    <n v="2000"/>
    <s v="Petrol"/>
    <x v="2313"/>
    <x v="0"/>
    <x v="366"/>
    <x v="0"/>
    <x v="4"/>
  </r>
  <r>
    <n v="3041"/>
    <x v="35"/>
    <x v="9"/>
    <n v="17"/>
    <x v="0"/>
    <n v="284462"/>
    <n v="2000"/>
    <s v="Petrol"/>
    <x v="2314"/>
    <x v="1"/>
    <x v="381"/>
    <x v="0"/>
    <x v="4"/>
  </r>
  <r>
    <n v="3042"/>
    <x v="0"/>
    <x v="1"/>
    <n v="15"/>
    <x v="0"/>
    <n v="94494"/>
    <n v="1800"/>
    <s v="Petrol"/>
    <x v="2315"/>
    <x v="0"/>
    <x v="366"/>
    <x v="0"/>
    <x v="4"/>
  </r>
  <r>
    <n v="3043"/>
    <x v="41"/>
    <x v="1"/>
    <n v="15"/>
    <x v="0"/>
    <n v="176430"/>
    <n v="1800"/>
    <s v="Petrol"/>
    <x v="2316"/>
    <x v="0"/>
    <x v="349"/>
    <x v="0"/>
    <x v="4"/>
  </r>
  <r>
    <n v="3044"/>
    <x v="41"/>
    <x v="1"/>
    <n v="15"/>
    <x v="0"/>
    <n v="165466"/>
    <n v="1800"/>
    <s v="Petrol"/>
    <x v="2317"/>
    <x v="0"/>
    <x v="236"/>
    <x v="0"/>
    <x v="4"/>
  </r>
  <r>
    <n v="3045"/>
    <x v="0"/>
    <x v="19"/>
    <n v="20"/>
    <x v="0"/>
    <n v="300634"/>
    <n v="1800"/>
    <s v="Petrol"/>
    <x v="2318"/>
    <x v="0"/>
    <x v="233"/>
    <x v="0"/>
    <x v="4"/>
  </r>
  <r>
    <n v="3046"/>
    <x v="47"/>
    <x v="19"/>
    <n v="20"/>
    <x v="0"/>
    <n v="64754"/>
    <n v="1800"/>
    <s v="Petrol"/>
    <x v="2319"/>
    <x v="0"/>
    <x v="454"/>
    <x v="2"/>
    <x v="4"/>
  </r>
  <r>
    <n v="3047"/>
    <x v="1"/>
    <x v="15"/>
    <n v="18"/>
    <x v="0"/>
    <n v="196345"/>
    <n v="3300"/>
    <s v="Petrol"/>
    <x v="2320"/>
    <x v="0"/>
    <x v="152"/>
    <x v="0"/>
    <x v="4"/>
  </r>
  <r>
    <n v="3048"/>
    <x v="44"/>
    <x v="9"/>
    <n v="17"/>
    <x v="0"/>
    <n v="375888"/>
    <n v="2500"/>
    <s v="Petrol"/>
    <x v="2321"/>
    <x v="0"/>
    <x v="285"/>
    <x v="0"/>
    <x v="4"/>
  </r>
  <r>
    <n v="3049"/>
    <x v="0"/>
    <x v="10"/>
    <n v="10"/>
    <x v="0"/>
    <n v="107526"/>
    <n v="2000"/>
    <s v="Petrol"/>
    <x v="2322"/>
    <x v="0"/>
    <x v="192"/>
    <x v="0"/>
    <x v="4"/>
  </r>
  <r>
    <n v="3050"/>
    <x v="2"/>
    <x v="1"/>
    <n v="15"/>
    <x v="0"/>
    <n v="232522"/>
    <n v="3000"/>
    <s v="Petrol"/>
    <x v="2295"/>
    <x v="0"/>
    <x v="229"/>
    <x v="0"/>
    <x v="4"/>
  </r>
  <r>
    <n v="3051"/>
    <x v="2"/>
    <x v="1"/>
    <n v="15"/>
    <x v="0"/>
    <n v="88737"/>
    <n v="5600"/>
    <s v="Petrol"/>
    <x v="2323"/>
    <x v="0"/>
    <x v="455"/>
    <x v="0"/>
    <x v="4"/>
  </r>
  <r>
    <n v="3052"/>
    <x v="0"/>
    <x v="4"/>
    <n v="7"/>
    <x v="0"/>
    <n v="82716"/>
    <n v="2500"/>
    <s v="Petrol"/>
    <x v="2324"/>
    <x v="0"/>
    <x v="37"/>
    <x v="1"/>
    <x v="4"/>
  </r>
  <r>
    <n v="3053"/>
    <x v="0"/>
    <x v="13"/>
    <n v="19"/>
    <x v="0"/>
    <n v="144579"/>
    <n v="1800"/>
    <s v="Petrol"/>
    <x v="2325"/>
    <x v="0"/>
    <x v="456"/>
    <x v="0"/>
    <x v="4"/>
  </r>
  <r>
    <n v="3054"/>
    <x v="0"/>
    <x v="9"/>
    <n v="17"/>
    <x v="0"/>
    <n v="249298"/>
    <n v="1800"/>
    <s v="Petrol"/>
    <x v="2326"/>
    <x v="0"/>
    <x v="396"/>
    <x v="0"/>
    <x v="4"/>
  </r>
  <r>
    <n v="3055"/>
    <x v="33"/>
    <x v="0"/>
    <n v="16"/>
    <x v="0"/>
    <n v="412753"/>
    <n v="2400"/>
    <s v="Petrol"/>
    <x v="2327"/>
    <x v="0"/>
    <x v="381"/>
    <x v="0"/>
    <x v="4"/>
  </r>
  <r>
    <n v="3056"/>
    <x v="33"/>
    <x v="1"/>
    <n v="15"/>
    <x v="0"/>
    <n v="334446"/>
    <n v="2400"/>
    <s v="Petrol"/>
    <x v="2242"/>
    <x v="0"/>
    <x v="381"/>
    <x v="0"/>
    <x v="4"/>
  </r>
  <r>
    <n v="3057"/>
    <x v="21"/>
    <x v="16"/>
    <n v="21"/>
    <x v="1"/>
    <n v="178636"/>
    <n v="1600"/>
    <s v="Petrol"/>
    <x v="2328"/>
    <x v="1"/>
    <x v="289"/>
    <x v="0"/>
    <x v="4"/>
  </r>
  <r>
    <n v="3058"/>
    <x v="0"/>
    <x v="13"/>
    <n v="19"/>
    <x v="0"/>
    <n v="271446"/>
    <n v="1800"/>
    <s v="Petrol"/>
    <x v="2329"/>
    <x v="0"/>
    <x v="404"/>
    <x v="0"/>
    <x v="4"/>
  </r>
  <r>
    <n v="3059"/>
    <x v="0"/>
    <x v="13"/>
    <n v="19"/>
    <x v="0"/>
    <n v="156228"/>
    <n v="1800"/>
    <s v="Petrol"/>
    <x v="2330"/>
    <x v="0"/>
    <x v="320"/>
    <x v="0"/>
    <x v="4"/>
  </r>
  <r>
    <n v="3060"/>
    <x v="1"/>
    <x v="7"/>
    <n v="13"/>
    <x v="0"/>
    <n v="305623"/>
    <n v="3400"/>
    <s v="Petrol"/>
    <x v="2260"/>
    <x v="0"/>
    <x v="0"/>
    <x v="0"/>
    <x v="4"/>
  </r>
  <r>
    <n v="3061"/>
    <x v="45"/>
    <x v="7"/>
    <n v="13"/>
    <x v="0"/>
    <n v="46849"/>
    <n v="3400"/>
    <s v="Petrol"/>
    <x v="2308"/>
    <x v="0"/>
    <x v="369"/>
    <x v="0"/>
    <x v="4"/>
  </r>
  <r>
    <n v="3062"/>
    <x v="0"/>
    <x v="15"/>
    <n v="18"/>
    <x v="0"/>
    <n v="156362"/>
    <n v="1800"/>
    <s v="Petrol"/>
    <x v="2331"/>
    <x v="0"/>
    <x v="289"/>
    <x v="0"/>
    <x v="4"/>
  </r>
  <r>
    <n v="3063"/>
    <x v="33"/>
    <x v="13"/>
    <n v="19"/>
    <x v="1"/>
    <n v="417697"/>
    <n v="35000"/>
    <s v="Petrol"/>
    <x v="2332"/>
    <x v="0"/>
    <x v="289"/>
    <x v="0"/>
    <x v="4"/>
  </r>
  <r>
    <n v="3064"/>
    <x v="28"/>
    <x v="4"/>
    <n v="7"/>
    <x v="0"/>
    <n v="248179"/>
    <n v="2400"/>
    <s v="Petrol"/>
    <x v="2333"/>
    <x v="0"/>
    <x v="95"/>
    <x v="1"/>
    <x v="4"/>
  </r>
  <r>
    <n v="3065"/>
    <x v="44"/>
    <x v="9"/>
    <n v="17"/>
    <x v="0"/>
    <n v="375888"/>
    <n v="2500"/>
    <s v="Petrol"/>
    <x v="2321"/>
    <x v="0"/>
    <x v="285"/>
    <x v="0"/>
    <x v="4"/>
  </r>
  <r>
    <n v="3066"/>
    <x v="33"/>
    <x v="1"/>
    <n v="15"/>
    <x v="0"/>
    <n v="181293"/>
    <n v="2500"/>
    <s v="Petrol"/>
    <x v="2334"/>
    <x v="0"/>
    <x v="285"/>
    <x v="0"/>
    <x v="4"/>
  </r>
  <r>
    <n v="3067"/>
    <x v="41"/>
    <x v="1"/>
    <n v="15"/>
    <x v="0"/>
    <n v="165466"/>
    <n v="2500"/>
    <s v="Petrol"/>
    <x v="2317"/>
    <x v="0"/>
    <x v="236"/>
    <x v="0"/>
    <x v="4"/>
  </r>
  <r>
    <n v="3068"/>
    <x v="33"/>
    <x v="19"/>
    <n v="20"/>
    <x v="0"/>
    <n v="143913"/>
    <n v="2400"/>
    <s v="Petrol"/>
    <x v="2223"/>
    <x v="0"/>
    <x v="399"/>
    <x v="0"/>
    <x v="4"/>
  </r>
  <r>
    <n v="3069"/>
    <x v="2"/>
    <x v="1"/>
    <n v="15"/>
    <x v="0"/>
    <n v="238074"/>
    <n v="3000"/>
    <s v="Petrol"/>
    <x v="2335"/>
    <x v="0"/>
    <x v="277"/>
    <x v="0"/>
    <x v="4"/>
  </r>
  <r>
    <n v="3070"/>
    <x v="28"/>
    <x v="0"/>
    <n v="16"/>
    <x v="0"/>
    <n v="391597"/>
    <n v="2000"/>
    <s v="Petrol"/>
    <x v="2336"/>
    <x v="0"/>
    <x v="233"/>
    <x v="0"/>
    <x v="4"/>
  </r>
  <r>
    <n v="3071"/>
    <x v="0"/>
    <x v="1"/>
    <n v="15"/>
    <x v="0"/>
    <n v="229292"/>
    <n v="1800"/>
    <s v="Petrol"/>
    <x v="2337"/>
    <x v="0"/>
    <x v="289"/>
    <x v="0"/>
    <x v="4"/>
  </r>
  <r>
    <n v="3072"/>
    <x v="21"/>
    <x v="16"/>
    <n v="21"/>
    <x v="1"/>
    <n v="178636"/>
    <n v="1600"/>
    <s v="Petrol"/>
    <x v="2328"/>
    <x v="1"/>
    <x v="289"/>
    <x v="0"/>
    <x v="4"/>
  </r>
  <r>
    <n v="3073"/>
    <x v="2"/>
    <x v="9"/>
    <n v="17"/>
    <x v="0"/>
    <n v="256298"/>
    <n v="2500"/>
    <s v="Petrol"/>
    <x v="2338"/>
    <x v="0"/>
    <x v="285"/>
    <x v="0"/>
    <x v="4"/>
  </r>
  <r>
    <n v="3074"/>
    <x v="28"/>
    <x v="2"/>
    <n v="12"/>
    <x v="0"/>
    <n v="249319"/>
    <n v="2000"/>
    <s v="Petrol"/>
    <x v="2339"/>
    <x v="0"/>
    <x v="457"/>
    <x v="0"/>
    <x v="4"/>
  </r>
  <r>
    <n v="3075"/>
    <x v="21"/>
    <x v="15"/>
    <n v="18"/>
    <x v="1"/>
    <n v="100000"/>
    <n v="2500"/>
    <s v="Petrol"/>
    <x v="1631"/>
    <x v="0"/>
    <x v="234"/>
    <x v="0"/>
    <x v="4"/>
  </r>
  <r>
    <n v="3076"/>
    <x v="0"/>
    <x v="15"/>
    <n v="18"/>
    <x v="0"/>
    <n v="124541"/>
    <n v="1800"/>
    <s v="Petrol"/>
    <x v="2340"/>
    <x v="0"/>
    <x v="233"/>
    <x v="0"/>
    <x v="4"/>
  </r>
  <r>
    <n v="3077"/>
    <x v="0"/>
    <x v="10"/>
    <n v="10"/>
    <x v="0"/>
    <n v="112285"/>
    <n v="2000"/>
    <s v="Petrol"/>
    <x v="2341"/>
    <x v="0"/>
    <x v="247"/>
    <x v="0"/>
    <x v="4"/>
  </r>
  <r>
    <n v="3078"/>
    <x v="44"/>
    <x v="9"/>
    <n v="17"/>
    <x v="0"/>
    <n v="273299"/>
    <n v="2000"/>
    <s v="Petrol"/>
    <x v="2342"/>
    <x v="0"/>
    <x v="381"/>
    <x v="0"/>
    <x v="4"/>
  </r>
  <r>
    <n v="3079"/>
    <x v="33"/>
    <x v="9"/>
    <n v="17"/>
    <x v="0"/>
    <n v="190345"/>
    <n v="2400"/>
    <s v="Petrol"/>
    <x v="2343"/>
    <x v="0"/>
    <x v="285"/>
    <x v="0"/>
    <x v="4"/>
  </r>
  <r>
    <n v="3080"/>
    <x v="0"/>
    <x v="13"/>
    <n v="19"/>
    <x v="0"/>
    <n v="178443"/>
    <n v="1800"/>
    <s v="Petrol"/>
    <x v="2263"/>
    <x v="0"/>
    <x v="285"/>
    <x v="0"/>
    <x v="4"/>
  </r>
  <r>
    <n v="3081"/>
    <x v="0"/>
    <x v="10"/>
    <n v="10"/>
    <x v="0"/>
    <n v="107526"/>
    <n v="2000"/>
    <s v="Petrol"/>
    <x v="2322"/>
    <x v="0"/>
    <x v="192"/>
    <x v="0"/>
    <x v="4"/>
  </r>
  <r>
    <n v="3082"/>
    <x v="0"/>
    <x v="13"/>
    <n v="19"/>
    <x v="1"/>
    <n v="386957"/>
    <n v="1800"/>
    <s v="Petrol"/>
    <x v="2344"/>
    <x v="0"/>
    <x v="289"/>
    <x v="0"/>
    <x v="4"/>
  </r>
  <r>
    <n v="3083"/>
    <x v="0"/>
    <x v="1"/>
    <n v="15"/>
    <x v="0"/>
    <n v="228754"/>
    <n v="2400"/>
    <s v="Petrol"/>
    <x v="2345"/>
    <x v="0"/>
    <x v="231"/>
    <x v="0"/>
    <x v="4"/>
  </r>
  <r>
    <n v="3084"/>
    <x v="21"/>
    <x v="1"/>
    <n v="15"/>
    <x v="0"/>
    <n v="259030"/>
    <n v="2000"/>
    <s v="Petrol"/>
    <x v="2346"/>
    <x v="1"/>
    <x v="285"/>
    <x v="0"/>
    <x v="4"/>
  </r>
  <r>
    <n v="3085"/>
    <x v="2"/>
    <x v="1"/>
    <n v="15"/>
    <x v="0"/>
    <n v="123288"/>
    <n v="3500"/>
    <s v="Petrol"/>
    <x v="2347"/>
    <x v="0"/>
    <x v="316"/>
    <x v="0"/>
    <x v="4"/>
  </r>
  <r>
    <n v="3086"/>
    <x v="28"/>
    <x v="4"/>
    <n v="7"/>
    <x v="0"/>
    <n v="207198"/>
    <n v="1600"/>
    <s v="Petrol"/>
    <x v="2348"/>
    <x v="0"/>
    <x v="75"/>
    <x v="0"/>
    <x v="4"/>
  </r>
  <r>
    <n v="3087"/>
    <x v="33"/>
    <x v="19"/>
    <n v="20"/>
    <x v="0"/>
    <n v="288804"/>
    <n v="2400"/>
    <s v="Petrol"/>
    <x v="2349"/>
    <x v="0"/>
    <x v="399"/>
    <x v="0"/>
    <x v="4"/>
  </r>
  <r>
    <n v="3088"/>
    <x v="33"/>
    <x v="7"/>
    <n v="13"/>
    <x v="1"/>
    <n v="116737"/>
    <n v="3500"/>
    <s v="Petrol"/>
    <x v="2350"/>
    <x v="0"/>
    <x v="75"/>
    <x v="0"/>
    <x v="4"/>
  </r>
  <r>
    <n v="3089"/>
    <x v="18"/>
    <x v="5"/>
    <n v="14"/>
    <x v="0"/>
    <n v="99833"/>
    <n v="2000"/>
    <s v="Petrol"/>
    <x v="2351"/>
    <x v="0"/>
    <x v="234"/>
    <x v="0"/>
    <x v="4"/>
  </r>
  <r>
    <n v="3090"/>
    <x v="27"/>
    <x v="4"/>
    <n v="7"/>
    <x v="0"/>
    <n v="96673"/>
    <n v="1500"/>
    <s v="Petrol"/>
    <x v="2352"/>
    <x v="0"/>
    <x v="132"/>
    <x v="0"/>
    <x v="4"/>
  </r>
  <r>
    <n v="3091"/>
    <x v="41"/>
    <x v="9"/>
    <n v="17"/>
    <x v="0"/>
    <n v="282957"/>
    <n v="4800"/>
    <s v="Petrol"/>
    <x v="2353"/>
    <x v="0"/>
    <x v="241"/>
    <x v="0"/>
    <x v="4"/>
  </r>
  <r>
    <n v="3092"/>
    <x v="2"/>
    <x v="17"/>
    <n v="22"/>
    <x v="1"/>
    <n v="197708"/>
    <n v="2200"/>
    <s v="Petrol"/>
    <x v="2354"/>
    <x v="0"/>
    <x v="241"/>
    <x v="0"/>
    <x v="4"/>
  </r>
  <r>
    <n v="3093"/>
    <x v="27"/>
    <x v="11"/>
    <n v="23"/>
    <x v="1"/>
    <n v="131730"/>
    <n v="1500"/>
    <s v="Petrol"/>
    <x v="2355"/>
    <x v="1"/>
    <x v="233"/>
    <x v="0"/>
    <x v="4"/>
  </r>
  <r>
    <n v="3094"/>
    <x v="33"/>
    <x v="5"/>
    <n v="14"/>
    <x v="0"/>
    <n v="187090"/>
    <n v="2400"/>
    <s v="Petrol"/>
    <x v="2356"/>
    <x v="0"/>
    <x v="234"/>
    <x v="0"/>
    <x v="4"/>
  </r>
  <r>
    <n v="3095"/>
    <x v="2"/>
    <x v="5"/>
    <n v="14"/>
    <x v="0"/>
    <n v="286201"/>
    <n v="3000"/>
    <s v="Petrol"/>
    <x v="2357"/>
    <x v="0"/>
    <x v="247"/>
    <x v="0"/>
    <x v="4"/>
  </r>
  <r>
    <n v="3096"/>
    <x v="0"/>
    <x v="17"/>
    <n v="22"/>
    <x v="0"/>
    <n v="222572"/>
    <n v="3000"/>
    <s v="Petrol"/>
    <x v="2358"/>
    <x v="0"/>
    <x v="402"/>
    <x v="0"/>
    <x v="4"/>
  </r>
  <r>
    <n v="3097"/>
    <x v="0"/>
    <x v="17"/>
    <n v="22"/>
    <x v="0"/>
    <n v="43473"/>
    <n v="2000"/>
    <s v="Petrol"/>
    <x v="2359"/>
    <x v="0"/>
    <x v="402"/>
    <x v="0"/>
    <x v="4"/>
  </r>
  <r>
    <n v="3098"/>
    <x v="2"/>
    <x v="2"/>
    <n v="12"/>
    <x v="1"/>
    <n v="113796"/>
    <n v="4600"/>
    <s v="Petrol"/>
    <x v="2360"/>
    <x v="0"/>
    <x v="78"/>
    <x v="1"/>
    <x v="4"/>
  </r>
  <r>
    <n v="3099"/>
    <x v="21"/>
    <x v="13"/>
    <n v="19"/>
    <x v="1"/>
    <n v="228342"/>
    <n v="1600"/>
    <s v="Petrol"/>
    <x v="2361"/>
    <x v="1"/>
    <x v="289"/>
    <x v="0"/>
    <x v="4"/>
  </r>
  <r>
    <n v="3100"/>
    <x v="0"/>
    <x v="13"/>
    <n v="19"/>
    <x v="1"/>
    <n v="132587"/>
    <n v="1600"/>
    <s v="Petrol"/>
    <x v="2362"/>
    <x v="0"/>
    <x v="390"/>
    <x v="0"/>
    <x v="4"/>
  </r>
  <r>
    <n v="3101"/>
    <x v="27"/>
    <x v="13"/>
    <n v="19"/>
    <x v="1"/>
    <n v="145037"/>
    <n v="1600"/>
    <s v="Petrol"/>
    <x v="2363"/>
    <x v="0"/>
    <x v="458"/>
    <x v="0"/>
    <x v="4"/>
  </r>
  <r>
    <n v="3102"/>
    <x v="0"/>
    <x v="15"/>
    <n v="18"/>
    <x v="0"/>
    <n v="147906"/>
    <n v="1800"/>
    <s v="Diesel"/>
    <x v="2364"/>
    <x v="0"/>
    <x v="289"/>
    <x v="0"/>
    <x v="4"/>
  </r>
  <r>
    <n v="3103"/>
    <x v="33"/>
    <x v="19"/>
    <n v="20"/>
    <x v="0"/>
    <n v="166375"/>
    <n v="2400"/>
    <s v="Petrol"/>
    <x v="2365"/>
    <x v="0"/>
    <x v="431"/>
    <x v="0"/>
    <x v="4"/>
  </r>
  <r>
    <n v="3104"/>
    <x v="15"/>
    <x v="1"/>
    <n v="15"/>
    <x v="0"/>
    <n v="320599"/>
    <n v="3000"/>
    <s v="Petrol"/>
    <x v="2300"/>
    <x v="0"/>
    <x v="233"/>
    <x v="0"/>
    <x v="4"/>
  </r>
  <r>
    <n v="3105"/>
    <x v="0"/>
    <x v="15"/>
    <n v="18"/>
    <x v="1"/>
    <n v="250884"/>
    <n v="1800"/>
    <s v="Petrol"/>
    <x v="2366"/>
    <x v="1"/>
    <x v="269"/>
    <x v="0"/>
    <x v="4"/>
  </r>
  <r>
    <n v="3106"/>
    <x v="0"/>
    <x v="16"/>
    <n v="21"/>
    <x v="0"/>
    <n v="256771"/>
    <n v="3000"/>
    <s v="Petrol"/>
    <x v="2367"/>
    <x v="0"/>
    <x v="431"/>
    <x v="0"/>
    <x v="4"/>
  </r>
  <r>
    <n v="3107"/>
    <x v="0"/>
    <x v="16"/>
    <n v="21"/>
    <x v="0"/>
    <n v="156228"/>
    <n v="3000"/>
    <s v="Petrol"/>
    <x v="2330"/>
    <x v="0"/>
    <x v="320"/>
    <x v="0"/>
    <x v="4"/>
  </r>
  <r>
    <n v="3108"/>
    <x v="2"/>
    <x v="8"/>
    <n v="8"/>
    <x v="1"/>
    <n v="225529"/>
    <n v="2500"/>
    <s v="Petrol"/>
    <x v="2368"/>
    <x v="0"/>
    <x v="459"/>
    <x v="2"/>
    <x v="4"/>
  </r>
  <r>
    <n v="3109"/>
    <x v="27"/>
    <x v="11"/>
    <n v="23"/>
    <x v="1"/>
    <n v="131730"/>
    <n v="1500"/>
    <s v="Petrol"/>
    <x v="2355"/>
    <x v="1"/>
    <x v="233"/>
    <x v="0"/>
    <x v="4"/>
  </r>
  <r>
    <n v="3110"/>
    <x v="33"/>
    <x v="12"/>
    <n v="11"/>
    <x v="0"/>
    <n v="162740"/>
    <n v="2400"/>
    <s v="Petrol"/>
    <x v="2369"/>
    <x v="0"/>
    <x v="289"/>
    <x v="0"/>
    <x v="4"/>
  </r>
  <r>
    <n v="3111"/>
    <x v="0"/>
    <x v="12"/>
    <n v="11"/>
    <x v="0"/>
    <n v="132587"/>
    <n v="2400"/>
    <s v="Petrol"/>
    <x v="2362"/>
    <x v="0"/>
    <x v="390"/>
    <x v="0"/>
    <x v="4"/>
  </r>
  <r>
    <n v="3112"/>
    <x v="0"/>
    <x v="16"/>
    <n v="21"/>
    <x v="0"/>
    <n v="143864"/>
    <n v="2400"/>
    <s v="Petrol"/>
    <x v="2370"/>
    <x v="0"/>
    <x v="399"/>
    <x v="0"/>
    <x v="4"/>
  </r>
  <r>
    <n v="3113"/>
    <x v="0"/>
    <x v="0"/>
    <n v="16"/>
    <x v="0"/>
    <n v="190328"/>
    <n v="1800"/>
    <s v="Petrol"/>
    <x v="2371"/>
    <x v="0"/>
    <x v="233"/>
    <x v="0"/>
    <x v="4"/>
  </r>
  <r>
    <n v="3114"/>
    <x v="27"/>
    <x v="16"/>
    <n v="21"/>
    <x v="0"/>
    <n v="253070"/>
    <n v="3500"/>
    <s v="Petrol"/>
    <x v="2372"/>
    <x v="0"/>
    <x v="460"/>
    <x v="0"/>
    <x v="4"/>
  </r>
  <r>
    <n v="3115"/>
    <x v="1"/>
    <x v="15"/>
    <n v="18"/>
    <x v="0"/>
    <n v="196345"/>
    <n v="3300"/>
    <s v="Petrol"/>
    <x v="2320"/>
    <x v="0"/>
    <x v="152"/>
    <x v="0"/>
    <x v="4"/>
  </r>
  <r>
    <n v="3116"/>
    <x v="0"/>
    <x v="0"/>
    <n v="16"/>
    <x v="0"/>
    <n v="208233"/>
    <n v="2000"/>
    <s v="Petrol"/>
    <x v="2373"/>
    <x v="0"/>
    <x v="366"/>
    <x v="0"/>
    <x v="4"/>
  </r>
  <r>
    <n v="3117"/>
    <x v="33"/>
    <x v="1"/>
    <n v="15"/>
    <x v="0"/>
    <n v="252410"/>
    <n v="3500"/>
    <s v="Petrol"/>
    <x v="2374"/>
    <x v="0"/>
    <x v="243"/>
    <x v="0"/>
    <x v="4"/>
  </r>
  <r>
    <n v="3118"/>
    <x v="33"/>
    <x v="19"/>
    <n v="20"/>
    <x v="0"/>
    <n v="166375"/>
    <n v="2400"/>
    <s v="Petrol"/>
    <x v="2365"/>
    <x v="0"/>
    <x v="431"/>
    <x v="0"/>
    <x v="4"/>
  </r>
  <r>
    <n v="3119"/>
    <x v="0"/>
    <x v="0"/>
    <n v="16"/>
    <x v="0"/>
    <n v="123575"/>
    <n v="2400"/>
    <s v="Petrol"/>
    <x v="2375"/>
    <x v="0"/>
    <x v="289"/>
    <x v="0"/>
    <x v="4"/>
  </r>
  <r>
    <n v="3120"/>
    <x v="0"/>
    <x v="13"/>
    <n v="19"/>
    <x v="0"/>
    <n v="327474"/>
    <n v="2000"/>
    <s v="Petrol"/>
    <x v="2376"/>
    <x v="0"/>
    <x v="65"/>
    <x v="0"/>
    <x v="4"/>
  </r>
  <r>
    <n v="3121"/>
    <x v="0"/>
    <x v="13"/>
    <n v="19"/>
    <x v="1"/>
    <n v="200451"/>
    <n v="3000"/>
    <s v="Petrol"/>
    <x v="2377"/>
    <x v="0"/>
    <x v="310"/>
    <x v="0"/>
    <x v="4"/>
  </r>
  <r>
    <n v="3122"/>
    <x v="0"/>
    <x v="16"/>
    <n v="21"/>
    <x v="0"/>
    <n v="256033"/>
    <n v="3000"/>
    <s v="Petrol"/>
    <x v="2378"/>
    <x v="0"/>
    <x v="402"/>
    <x v="0"/>
    <x v="4"/>
  </r>
  <r>
    <n v="3123"/>
    <x v="44"/>
    <x v="22"/>
    <n v="25"/>
    <x v="0"/>
    <n v="231320"/>
    <n v="1800"/>
    <s v="Petrol"/>
    <x v="2379"/>
    <x v="0"/>
    <x v="402"/>
    <x v="0"/>
    <x v="4"/>
  </r>
  <r>
    <n v="3124"/>
    <x v="21"/>
    <x v="15"/>
    <n v="18"/>
    <x v="0"/>
    <n v="231320"/>
    <n v="2000"/>
    <s v="Petrol"/>
    <x v="2379"/>
    <x v="0"/>
    <x v="431"/>
    <x v="0"/>
    <x v="4"/>
  </r>
  <r>
    <n v="3125"/>
    <x v="21"/>
    <x v="1"/>
    <n v="15"/>
    <x v="0"/>
    <n v="259030"/>
    <n v="2000"/>
    <s v="Petrol"/>
    <x v="2346"/>
    <x v="1"/>
    <x v="285"/>
    <x v="0"/>
    <x v="4"/>
  </r>
  <r>
    <n v="3126"/>
    <x v="19"/>
    <x v="15"/>
    <n v="18"/>
    <x v="0"/>
    <n v="133457"/>
    <n v="5600"/>
    <s v="Petrol"/>
    <x v="2380"/>
    <x v="0"/>
    <x v="87"/>
    <x v="0"/>
    <x v="4"/>
  </r>
  <r>
    <n v="3127"/>
    <x v="0"/>
    <x v="16"/>
    <n v="21"/>
    <x v="0"/>
    <n v="228566"/>
    <n v="2400"/>
    <s v="Petrol"/>
    <x v="2381"/>
    <x v="0"/>
    <x v="234"/>
    <x v="0"/>
    <x v="4"/>
  </r>
  <r>
    <n v="3128"/>
    <x v="41"/>
    <x v="0"/>
    <n v="16"/>
    <x v="0"/>
    <n v="89287"/>
    <n v="3000"/>
    <s v="Petrol"/>
    <x v="2382"/>
    <x v="0"/>
    <x v="243"/>
    <x v="0"/>
    <x v="4"/>
  </r>
  <r>
    <n v="3129"/>
    <x v="0"/>
    <x v="19"/>
    <n v="20"/>
    <x v="0"/>
    <n v="390742"/>
    <n v="1800"/>
    <s v="Petrol"/>
    <x v="2383"/>
    <x v="0"/>
    <x v="366"/>
    <x v="0"/>
    <x v="4"/>
  </r>
  <r>
    <n v="3130"/>
    <x v="33"/>
    <x v="9"/>
    <n v="17"/>
    <x v="0"/>
    <n v="141093"/>
    <n v="2400"/>
    <s v="Petrol"/>
    <x v="2219"/>
    <x v="0"/>
    <x v="461"/>
    <x v="0"/>
    <x v="4"/>
  </r>
  <r>
    <n v="3131"/>
    <x v="0"/>
    <x v="17"/>
    <n v="22"/>
    <x v="0"/>
    <n v="266522"/>
    <n v="2200"/>
    <s v="Petrol"/>
    <x v="2384"/>
    <x v="0"/>
    <x v="399"/>
    <x v="0"/>
    <x v="4"/>
  </r>
  <r>
    <n v="3132"/>
    <x v="15"/>
    <x v="2"/>
    <n v="12"/>
    <x v="1"/>
    <n v="275992"/>
    <n v="1600"/>
    <s v="Petrol"/>
    <x v="2385"/>
    <x v="1"/>
    <x v="65"/>
    <x v="0"/>
    <x v="4"/>
  </r>
  <r>
    <n v="3133"/>
    <x v="0"/>
    <x v="0"/>
    <n v="16"/>
    <x v="0"/>
    <n v="208233"/>
    <n v="2000"/>
    <s v="Petrol"/>
    <x v="2373"/>
    <x v="0"/>
    <x v="366"/>
    <x v="0"/>
    <x v="4"/>
  </r>
  <r>
    <n v="3134"/>
    <x v="1"/>
    <x v="6"/>
    <n v="6"/>
    <x v="1"/>
    <n v="41905"/>
    <n v="3500"/>
    <s v="Petrol"/>
    <x v="2386"/>
    <x v="0"/>
    <x v="462"/>
    <x v="3"/>
    <x v="4"/>
  </r>
  <r>
    <n v="3135"/>
    <x v="33"/>
    <x v="12"/>
    <n v="11"/>
    <x v="0"/>
    <n v="171745"/>
    <n v="2400"/>
    <s v="Petrol"/>
    <x v="2387"/>
    <x v="0"/>
    <x v="231"/>
    <x v="0"/>
    <x v="4"/>
  </r>
  <r>
    <n v="3136"/>
    <x v="0"/>
    <x v="13"/>
    <n v="19"/>
    <x v="0"/>
    <n v="299999"/>
    <n v="2000"/>
    <s v="Petrol"/>
    <x v="1403"/>
    <x v="0"/>
    <x v="233"/>
    <x v="0"/>
    <x v="4"/>
  </r>
  <r>
    <n v="3137"/>
    <x v="33"/>
    <x v="0"/>
    <n v="16"/>
    <x v="1"/>
    <n v="182931"/>
    <n v="2400"/>
    <s v="Petrol"/>
    <x v="2388"/>
    <x v="0"/>
    <x v="285"/>
    <x v="0"/>
    <x v="4"/>
  </r>
  <r>
    <n v="3138"/>
    <x v="41"/>
    <x v="0"/>
    <n v="16"/>
    <x v="1"/>
    <n v="245188"/>
    <n v="2400"/>
    <s v="Petrol"/>
    <x v="2389"/>
    <x v="0"/>
    <x v="463"/>
    <x v="0"/>
    <x v="4"/>
  </r>
  <r>
    <n v="3139"/>
    <x v="41"/>
    <x v="9"/>
    <n v="17"/>
    <x v="0"/>
    <n v="282957"/>
    <n v="4800"/>
    <s v="Petrol"/>
    <x v="2353"/>
    <x v="0"/>
    <x v="241"/>
    <x v="0"/>
    <x v="4"/>
  </r>
  <r>
    <n v="3140"/>
    <x v="41"/>
    <x v="0"/>
    <n v="16"/>
    <x v="0"/>
    <n v="89287"/>
    <n v="3000"/>
    <s v="Petrol"/>
    <x v="2382"/>
    <x v="0"/>
    <x v="243"/>
    <x v="0"/>
    <x v="4"/>
  </r>
  <r>
    <n v="3141"/>
    <x v="0"/>
    <x v="0"/>
    <n v="16"/>
    <x v="0"/>
    <n v="185183"/>
    <n v="24"/>
    <s v="Petrol"/>
    <x v="2390"/>
    <x v="0"/>
    <x v="234"/>
    <x v="0"/>
    <x v="4"/>
  </r>
  <r>
    <n v="3142"/>
    <x v="27"/>
    <x v="7"/>
    <n v="13"/>
    <x v="0"/>
    <n v="74627"/>
    <n v="2000"/>
    <s v="Petrol"/>
    <x v="2391"/>
    <x v="3"/>
    <x v="381"/>
    <x v="0"/>
    <x v="4"/>
  </r>
  <r>
    <n v="3143"/>
    <x v="33"/>
    <x v="3"/>
    <n v="9"/>
    <x v="1"/>
    <n v="86101"/>
    <n v="2400"/>
    <s v="Petrol"/>
    <x v="2304"/>
    <x v="0"/>
    <x v="99"/>
    <x v="1"/>
    <x v="4"/>
  </r>
  <r>
    <n v="3144"/>
    <x v="33"/>
    <x v="15"/>
    <n v="18"/>
    <x v="0"/>
    <n v="463190"/>
    <n v="2000"/>
    <s v="Petrol"/>
    <x v="2392"/>
    <x v="0"/>
    <x v="381"/>
    <x v="0"/>
    <x v="4"/>
  </r>
  <r>
    <n v="3145"/>
    <x v="28"/>
    <x v="10"/>
    <n v="10"/>
    <x v="1"/>
    <n v="98399"/>
    <n v="2400"/>
    <s v="Petrol"/>
    <x v="2393"/>
    <x v="0"/>
    <x v="26"/>
    <x v="0"/>
    <x v="4"/>
  </r>
  <r>
    <n v="3146"/>
    <x v="35"/>
    <x v="7"/>
    <n v="13"/>
    <x v="0"/>
    <n v="259460"/>
    <n v="2400"/>
    <s v="Petrol"/>
    <x v="2394"/>
    <x v="0"/>
    <x v="234"/>
    <x v="0"/>
    <x v="4"/>
  </r>
  <r>
    <n v="3147"/>
    <x v="27"/>
    <x v="16"/>
    <n v="21"/>
    <x v="0"/>
    <n v="344772"/>
    <n v="2500"/>
    <s v="Petrol"/>
    <x v="2395"/>
    <x v="0"/>
    <x v="431"/>
    <x v="0"/>
    <x v="4"/>
  </r>
  <r>
    <n v="3148"/>
    <x v="27"/>
    <x v="7"/>
    <n v="13"/>
    <x v="0"/>
    <n v="344772"/>
    <n v="1600"/>
    <s v="Petrol"/>
    <x v="2395"/>
    <x v="1"/>
    <x v="402"/>
    <x v="0"/>
    <x v="4"/>
  </r>
  <r>
    <n v="3149"/>
    <x v="0"/>
    <x v="9"/>
    <n v="17"/>
    <x v="1"/>
    <n v="296165"/>
    <n v="2700"/>
    <s v="Petrol"/>
    <x v="2396"/>
    <x v="0"/>
    <x v="59"/>
    <x v="1"/>
    <x v="4"/>
  </r>
  <r>
    <n v="3150"/>
    <x v="27"/>
    <x v="9"/>
    <n v="17"/>
    <x v="1"/>
    <n v="145037"/>
    <n v="2700"/>
    <s v="Petrol"/>
    <x v="2363"/>
    <x v="0"/>
    <x v="458"/>
    <x v="0"/>
    <x v="4"/>
  </r>
  <r>
    <n v="3151"/>
    <x v="18"/>
    <x v="13"/>
    <n v="19"/>
    <x v="1"/>
    <n v="195251"/>
    <n v="3200"/>
    <s v="Petrol"/>
    <x v="2397"/>
    <x v="0"/>
    <x v="231"/>
    <x v="0"/>
    <x v="4"/>
  </r>
  <r>
    <n v="3152"/>
    <x v="0"/>
    <x v="19"/>
    <n v="20"/>
    <x v="0"/>
    <n v="110191"/>
    <n v="1800"/>
    <s v="Petrol"/>
    <x v="2398"/>
    <x v="0"/>
    <x v="233"/>
    <x v="0"/>
    <x v="4"/>
  </r>
  <r>
    <n v="3153"/>
    <x v="1"/>
    <x v="6"/>
    <n v="6"/>
    <x v="1"/>
    <n v="41905"/>
    <n v="3500"/>
    <s v="Petrol"/>
    <x v="2386"/>
    <x v="0"/>
    <x v="462"/>
    <x v="3"/>
    <x v="4"/>
  </r>
  <r>
    <n v="3154"/>
    <x v="21"/>
    <x v="0"/>
    <n v="16"/>
    <x v="0"/>
    <n v="129314"/>
    <n v="1400"/>
    <s v="Petrol"/>
    <x v="2399"/>
    <x v="1"/>
    <x v="399"/>
    <x v="0"/>
    <x v="4"/>
  </r>
  <r>
    <n v="3155"/>
    <x v="33"/>
    <x v="0"/>
    <n v="16"/>
    <x v="0"/>
    <n v="249735"/>
    <n v="3000"/>
    <s v="Petrol"/>
    <x v="2400"/>
    <x v="0"/>
    <x v="402"/>
    <x v="0"/>
    <x v="4"/>
  </r>
  <r>
    <n v="3156"/>
    <x v="0"/>
    <x v="13"/>
    <n v="19"/>
    <x v="0"/>
    <n v="327474"/>
    <n v="2000"/>
    <s v="Petrol"/>
    <x v="2376"/>
    <x v="0"/>
    <x v="65"/>
    <x v="0"/>
    <x v="4"/>
  </r>
  <r>
    <n v="3157"/>
    <x v="0"/>
    <x v="17"/>
    <n v="22"/>
    <x v="0"/>
    <n v="266522"/>
    <n v="2200"/>
    <s v="Petrol"/>
    <x v="2384"/>
    <x v="0"/>
    <x v="399"/>
    <x v="0"/>
    <x v="4"/>
  </r>
  <r>
    <n v="3158"/>
    <x v="41"/>
    <x v="5"/>
    <n v="14"/>
    <x v="0"/>
    <n v="221419"/>
    <n v="3500"/>
    <s v="Petrol"/>
    <x v="2401"/>
    <x v="0"/>
    <x v="190"/>
    <x v="0"/>
    <x v="4"/>
  </r>
  <r>
    <n v="3159"/>
    <x v="41"/>
    <x v="5"/>
    <n v="14"/>
    <x v="0"/>
    <n v="128357"/>
    <n v="3500"/>
    <s v="Petrol"/>
    <x v="2402"/>
    <x v="0"/>
    <x v="275"/>
    <x v="0"/>
    <x v="4"/>
  </r>
  <r>
    <n v="3160"/>
    <x v="0"/>
    <x v="19"/>
    <n v="20"/>
    <x v="0"/>
    <n v="193901"/>
    <n v="1800"/>
    <s v="Petrol"/>
    <x v="2403"/>
    <x v="0"/>
    <x v="464"/>
    <x v="0"/>
    <x v="4"/>
  </r>
  <r>
    <n v="3161"/>
    <x v="33"/>
    <x v="13"/>
    <n v="19"/>
    <x v="0"/>
    <n v="276927"/>
    <n v="2400"/>
    <s v="Petrol"/>
    <x v="2404"/>
    <x v="0"/>
    <x v="431"/>
    <x v="0"/>
    <x v="4"/>
  </r>
  <r>
    <n v="3162"/>
    <x v="0"/>
    <x v="16"/>
    <n v="21"/>
    <x v="0"/>
    <n v="256033"/>
    <n v="3000"/>
    <s v="Petrol"/>
    <x v="2378"/>
    <x v="0"/>
    <x v="402"/>
    <x v="0"/>
    <x v="4"/>
  </r>
  <r>
    <n v="3163"/>
    <x v="33"/>
    <x v="9"/>
    <n v="17"/>
    <x v="0"/>
    <n v="141093"/>
    <n v="2400"/>
    <s v="Petrol"/>
    <x v="2219"/>
    <x v="0"/>
    <x v="461"/>
    <x v="0"/>
    <x v="4"/>
  </r>
  <r>
    <n v="3164"/>
    <x v="44"/>
    <x v="13"/>
    <n v="19"/>
    <x v="0"/>
    <n v="94415"/>
    <n v="2400"/>
    <s v="Petrol"/>
    <x v="2405"/>
    <x v="0"/>
    <x v="321"/>
    <x v="0"/>
    <x v="4"/>
  </r>
  <r>
    <n v="3165"/>
    <x v="0"/>
    <x v="19"/>
    <n v="20"/>
    <x v="0"/>
    <n v="193901"/>
    <n v="1800"/>
    <s v="Petrol"/>
    <x v="2403"/>
    <x v="0"/>
    <x v="464"/>
    <x v="0"/>
    <x v="4"/>
  </r>
  <r>
    <n v="3166"/>
    <x v="41"/>
    <x v="15"/>
    <n v="18"/>
    <x v="0"/>
    <n v="164468"/>
    <n v="1800"/>
    <s v="Petrol"/>
    <x v="2406"/>
    <x v="0"/>
    <x v="371"/>
    <x v="0"/>
    <x v="4"/>
  </r>
  <r>
    <n v="3167"/>
    <x v="41"/>
    <x v="5"/>
    <n v="14"/>
    <x v="0"/>
    <n v="221419"/>
    <n v="3500"/>
    <s v="Petrol"/>
    <x v="2401"/>
    <x v="0"/>
    <x v="190"/>
    <x v="0"/>
    <x v="4"/>
  </r>
  <r>
    <n v="3168"/>
    <x v="33"/>
    <x v="13"/>
    <n v="19"/>
    <x v="0"/>
    <n v="212513"/>
    <n v="2400"/>
    <s v="Petrol"/>
    <x v="2407"/>
    <x v="0"/>
    <x v="335"/>
    <x v="0"/>
    <x v="4"/>
  </r>
  <r>
    <n v="3169"/>
    <x v="33"/>
    <x v="0"/>
    <n v="16"/>
    <x v="0"/>
    <n v="343819"/>
    <n v="3000"/>
    <s v="Petrol"/>
    <x v="2408"/>
    <x v="0"/>
    <x v="335"/>
    <x v="0"/>
    <x v="4"/>
  </r>
  <r>
    <n v="3170"/>
    <x v="27"/>
    <x v="7"/>
    <n v="13"/>
    <x v="0"/>
    <n v="343819"/>
    <n v="1600"/>
    <s v="Petrol"/>
    <x v="2408"/>
    <x v="1"/>
    <x v="402"/>
    <x v="0"/>
    <x v="4"/>
  </r>
  <r>
    <n v="3171"/>
    <x v="1"/>
    <x v="0"/>
    <n v="16"/>
    <x v="1"/>
    <n v="270786"/>
    <n v="3500"/>
    <s v="Petrol"/>
    <x v="2409"/>
    <x v="0"/>
    <x v="311"/>
    <x v="1"/>
    <x v="4"/>
  </r>
  <r>
    <n v="3172"/>
    <x v="0"/>
    <x v="0"/>
    <n v="16"/>
    <x v="1"/>
    <n v="172326"/>
    <n v="3500"/>
    <s v="Petrol"/>
    <x v="2410"/>
    <x v="0"/>
    <x v="465"/>
    <x v="0"/>
    <x v="4"/>
  </r>
  <r>
    <n v="3173"/>
    <x v="0"/>
    <x v="13"/>
    <n v="19"/>
    <x v="1"/>
    <n v="342884"/>
    <n v="1800"/>
    <s v="Petrol"/>
    <x v="2411"/>
    <x v="0"/>
    <x v="302"/>
    <x v="0"/>
    <x v="4"/>
  </r>
  <r>
    <n v="3174"/>
    <x v="18"/>
    <x v="5"/>
    <n v="14"/>
    <x v="0"/>
    <n v="99833"/>
    <n v="2000"/>
    <s v="Petrol"/>
    <x v="2351"/>
    <x v="0"/>
    <x v="234"/>
    <x v="0"/>
    <x v="4"/>
  </r>
  <r>
    <n v="3175"/>
    <x v="0"/>
    <x v="15"/>
    <n v="18"/>
    <x v="0"/>
    <n v="161329"/>
    <n v="2400"/>
    <s v="Petrol"/>
    <x v="2412"/>
    <x v="0"/>
    <x v="285"/>
    <x v="0"/>
    <x v="4"/>
  </r>
  <r>
    <n v="3176"/>
    <x v="19"/>
    <x v="1"/>
    <n v="15"/>
    <x v="0"/>
    <n v="77772"/>
    <n v="3500"/>
    <s v="Petrol"/>
    <x v="2413"/>
    <x v="0"/>
    <x v="377"/>
    <x v="0"/>
    <x v="4"/>
  </r>
  <r>
    <n v="3177"/>
    <x v="12"/>
    <x v="12"/>
    <n v="11"/>
    <x v="1"/>
    <n v="89897"/>
    <n v="2400"/>
    <s v="Petrol"/>
    <x v="2414"/>
    <x v="0"/>
    <x v="113"/>
    <x v="1"/>
    <x v="4"/>
  </r>
  <r>
    <n v="3178"/>
    <x v="2"/>
    <x v="1"/>
    <n v="15"/>
    <x v="0"/>
    <n v="238074"/>
    <n v="3000"/>
    <s v="Petrol"/>
    <x v="2335"/>
    <x v="0"/>
    <x v="277"/>
    <x v="0"/>
    <x v="4"/>
  </r>
  <r>
    <n v="3179"/>
    <x v="33"/>
    <x v="0"/>
    <n v="16"/>
    <x v="0"/>
    <n v="249735"/>
    <n v="3000"/>
    <s v="Petrol"/>
    <x v="2400"/>
    <x v="0"/>
    <x v="402"/>
    <x v="0"/>
    <x v="4"/>
  </r>
  <r>
    <n v="3180"/>
    <x v="33"/>
    <x v="5"/>
    <n v="14"/>
    <x v="0"/>
    <n v="96777"/>
    <n v="3500"/>
    <s v="Petrol"/>
    <x v="2415"/>
    <x v="0"/>
    <x v="285"/>
    <x v="0"/>
    <x v="4"/>
  </r>
  <r>
    <n v="3181"/>
    <x v="27"/>
    <x v="19"/>
    <n v="20"/>
    <x v="1"/>
    <n v="205762"/>
    <n v="1800"/>
    <s v="Petrol"/>
    <x v="2416"/>
    <x v="1"/>
    <x v="289"/>
    <x v="0"/>
    <x v="4"/>
  </r>
  <r>
    <n v="3182"/>
    <x v="33"/>
    <x v="2"/>
    <n v="12"/>
    <x v="0"/>
    <n v="87400"/>
    <n v="2400"/>
    <s v="Petrol"/>
    <x v="2417"/>
    <x v="0"/>
    <x v="310"/>
    <x v="0"/>
    <x v="4"/>
  </r>
  <r>
    <n v="3183"/>
    <x v="0"/>
    <x v="9"/>
    <n v="17"/>
    <x v="0"/>
    <n v="146907"/>
    <n v="1800"/>
    <s v="Petrol"/>
    <x v="2418"/>
    <x v="0"/>
    <x v="289"/>
    <x v="0"/>
    <x v="4"/>
  </r>
  <r>
    <n v="3184"/>
    <x v="33"/>
    <x v="13"/>
    <n v="19"/>
    <x v="0"/>
    <n v="212513"/>
    <n v="2400"/>
    <s v="Petrol"/>
    <x v="2407"/>
    <x v="0"/>
    <x v="335"/>
    <x v="0"/>
    <x v="4"/>
  </r>
  <r>
    <n v="3185"/>
    <x v="2"/>
    <x v="9"/>
    <n v="17"/>
    <x v="0"/>
    <n v="261540"/>
    <n v="3000"/>
    <s v="Diesel"/>
    <x v="2419"/>
    <x v="0"/>
    <x v="316"/>
    <x v="0"/>
    <x v="4"/>
  </r>
  <r>
    <n v="3186"/>
    <x v="2"/>
    <x v="7"/>
    <n v="13"/>
    <x v="0"/>
    <n v="199738"/>
    <n v="3000"/>
    <s v="Petrol"/>
    <x v="2420"/>
    <x v="0"/>
    <x v="241"/>
    <x v="0"/>
    <x v="4"/>
  </r>
  <r>
    <n v="3187"/>
    <x v="2"/>
    <x v="1"/>
    <n v="15"/>
    <x v="0"/>
    <n v="1"/>
    <n v="2000"/>
    <s v="Petrol"/>
    <x v="1821"/>
    <x v="0"/>
    <x v="371"/>
    <x v="0"/>
    <x v="4"/>
  </r>
  <r>
    <n v="3188"/>
    <x v="33"/>
    <x v="0"/>
    <n v="16"/>
    <x v="0"/>
    <n v="343819"/>
    <n v="3000"/>
    <s v="Petrol"/>
    <x v="2408"/>
    <x v="0"/>
    <x v="335"/>
    <x v="0"/>
    <x v="4"/>
  </r>
  <r>
    <n v="3189"/>
    <x v="0"/>
    <x v="15"/>
    <n v="18"/>
    <x v="0"/>
    <n v="161329"/>
    <n v="2400"/>
    <s v="Petrol"/>
    <x v="2412"/>
    <x v="0"/>
    <x v="285"/>
    <x v="0"/>
    <x v="4"/>
  </r>
  <r>
    <n v="3190"/>
    <x v="0"/>
    <x v="19"/>
    <n v="20"/>
    <x v="0"/>
    <n v="299742"/>
    <n v="2400"/>
    <s v="Petrol"/>
    <x v="2421"/>
    <x v="0"/>
    <x v="300"/>
    <x v="0"/>
    <x v="4"/>
  </r>
  <r>
    <n v="3191"/>
    <x v="19"/>
    <x v="15"/>
    <n v="18"/>
    <x v="0"/>
    <n v="133457"/>
    <n v="5600"/>
    <s v="Petrol"/>
    <x v="2380"/>
    <x v="0"/>
    <x v="87"/>
    <x v="0"/>
    <x v="4"/>
  </r>
  <r>
    <n v="3192"/>
    <x v="44"/>
    <x v="9"/>
    <n v="17"/>
    <x v="0"/>
    <n v="141407"/>
    <n v="2000"/>
    <s v="Petrol"/>
    <x v="1912"/>
    <x v="0"/>
    <x v="366"/>
    <x v="0"/>
    <x v="4"/>
  </r>
  <r>
    <n v="3193"/>
    <x v="0"/>
    <x v="13"/>
    <n v="19"/>
    <x v="1"/>
    <n v="200451"/>
    <n v="3000"/>
    <s v="Petrol"/>
    <x v="2377"/>
    <x v="0"/>
    <x v="310"/>
    <x v="0"/>
    <x v="4"/>
  </r>
  <r>
    <n v="3194"/>
    <x v="2"/>
    <x v="1"/>
    <n v="15"/>
    <x v="1"/>
    <n v="240272"/>
    <n v="2200"/>
    <s v="Petrol"/>
    <x v="2422"/>
    <x v="0"/>
    <x v="247"/>
    <x v="0"/>
    <x v="4"/>
  </r>
  <r>
    <n v="3195"/>
    <x v="0"/>
    <x v="17"/>
    <n v="22"/>
    <x v="0"/>
    <n v="346626"/>
    <n v="2200"/>
    <s v="Petrol"/>
    <x v="2423"/>
    <x v="0"/>
    <x v="466"/>
    <x v="0"/>
    <x v="4"/>
  </r>
  <r>
    <n v="3196"/>
    <x v="21"/>
    <x v="0"/>
    <n v="16"/>
    <x v="0"/>
    <n v="129314"/>
    <n v="1400"/>
    <s v="Petrol"/>
    <x v="2399"/>
    <x v="1"/>
    <x v="399"/>
    <x v="0"/>
    <x v="4"/>
  </r>
  <r>
    <n v="3197"/>
    <x v="33"/>
    <x v="15"/>
    <n v="18"/>
    <x v="0"/>
    <n v="463190"/>
    <n v="2000"/>
    <s v="Petrol"/>
    <x v="2392"/>
    <x v="0"/>
    <x v="381"/>
    <x v="0"/>
    <x v="4"/>
  </r>
  <r>
    <n v="3198"/>
    <x v="2"/>
    <x v="17"/>
    <n v="22"/>
    <x v="0"/>
    <n v="334919"/>
    <n v="2000"/>
    <s v="Petrol"/>
    <x v="2424"/>
    <x v="0"/>
    <x v="233"/>
    <x v="0"/>
    <x v="4"/>
  </r>
  <r>
    <n v="3199"/>
    <x v="33"/>
    <x v="13"/>
    <n v="19"/>
    <x v="0"/>
    <n v="276927"/>
    <n v="2400"/>
    <s v="Petrol"/>
    <x v="2404"/>
    <x v="0"/>
    <x v="431"/>
    <x v="0"/>
    <x v="4"/>
  </r>
  <r>
    <n v="3200"/>
    <x v="44"/>
    <x v="5"/>
    <n v="14"/>
    <x v="0"/>
    <n v="115245"/>
    <n v="2000"/>
    <s v="Petrol"/>
    <x v="2425"/>
    <x v="0"/>
    <x v="366"/>
    <x v="0"/>
    <x v="4"/>
  </r>
  <r>
    <n v="3201"/>
    <x v="15"/>
    <x v="2"/>
    <n v="12"/>
    <x v="1"/>
    <n v="136857"/>
    <n v="2500"/>
    <s v="Petrol"/>
    <x v="2426"/>
    <x v="0"/>
    <x v="381"/>
    <x v="0"/>
    <x v="4"/>
  </r>
  <r>
    <n v="3202"/>
    <x v="0"/>
    <x v="0"/>
    <n v="16"/>
    <x v="1"/>
    <n v="193381"/>
    <n v="1800"/>
    <s v="Petrol"/>
    <x v="2427"/>
    <x v="1"/>
    <x v="234"/>
    <x v="0"/>
    <x v="4"/>
  </r>
  <r>
    <n v="3203"/>
    <x v="33"/>
    <x v="15"/>
    <n v="18"/>
    <x v="0"/>
    <n v="229049"/>
    <n v="2400"/>
    <s v="Petrol"/>
    <x v="2428"/>
    <x v="0"/>
    <x v="431"/>
    <x v="0"/>
    <x v="4"/>
  </r>
  <r>
    <n v="3204"/>
    <x v="37"/>
    <x v="25"/>
    <n v="26"/>
    <x v="1"/>
    <n v="298736"/>
    <n v="1500"/>
    <s v="Petrol"/>
    <x v="2429"/>
    <x v="1"/>
    <x v="285"/>
    <x v="0"/>
    <x v="4"/>
  </r>
  <r>
    <n v="3205"/>
    <x v="0"/>
    <x v="17"/>
    <n v="22"/>
    <x v="0"/>
    <n v="165585"/>
    <n v="2200"/>
    <s v="Petrol"/>
    <x v="144"/>
    <x v="0"/>
    <x v="467"/>
    <x v="0"/>
    <x v="4"/>
  </r>
  <r>
    <n v="3206"/>
    <x v="18"/>
    <x v="13"/>
    <n v="19"/>
    <x v="1"/>
    <n v="195251"/>
    <n v="3200"/>
    <s v="Petrol"/>
    <x v="2397"/>
    <x v="0"/>
    <x v="231"/>
    <x v="0"/>
    <x v="4"/>
  </r>
  <r>
    <n v="3207"/>
    <x v="2"/>
    <x v="13"/>
    <n v="19"/>
    <x v="1"/>
    <n v="219148"/>
    <n v="3200"/>
    <s v="Petrol"/>
    <x v="2430"/>
    <x v="0"/>
    <x v="355"/>
    <x v="0"/>
    <x v="4"/>
  </r>
  <r>
    <n v="3208"/>
    <x v="1"/>
    <x v="24"/>
    <n v="24"/>
    <x v="0"/>
    <n v="404250"/>
    <n v="3000"/>
    <s v="Petrol"/>
    <x v="2431"/>
    <x v="0"/>
    <x v="321"/>
    <x v="0"/>
    <x v="4"/>
  </r>
  <r>
    <n v="3209"/>
    <x v="33"/>
    <x v="19"/>
    <n v="20"/>
    <x v="0"/>
    <n v="150817"/>
    <n v="24"/>
    <s v="Electric"/>
    <x v="2432"/>
    <x v="0"/>
    <x v="358"/>
    <x v="0"/>
    <x v="4"/>
  </r>
  <r>
    <n v="3210"/>
    <x v="33"/>
    <x v="1"/>
    <n v="15"/>
    <x v="0"/>
    <n v="120089"/>
    <n v="3500"/>
    <s v="Petrol"/>
    <x v="2433"/>
    <x v="0"/>
    <x v="285"/>
    <x v="0"/>
    <x v="4"/>
  </r>
  <r>
    <n v="3211"/>
    <x v="0"/>
    <x v="19"/>
    <n v="20"/>
    <x v="0"/>
    <n v="299742"/>
    <n v="2400"/>
    <s v="Petrol"/>
    <x v="2421"/>
    <x v="0"/>
    <x v="300"/>
    <x v="0"/>
    <x v="4"/>
  </r>
  <r>
    <n v="3212"/>
    <x v="2"/>
    <x v="19"/>
    <n v="20"/>
    <x v="0"/>
    <n v="57894"/>
    <n v="1800"/>
    <s v="Petrol"/>
    <x v="2434"/>
    <x v="0"/>
    <x v="381"/>
    <x v="0"/>
    <x v="4"/>
  </r>
  <r>
    <n v="3213"/>
    <x v="0"/>
    <x v="9"/>
    <n v="17"/>
    <x v="0"/>
    <n v="146907"/>
    <n v="1800"/>
    <s v="Petrol"/>
    <x v="2418"/>
    <x v="0"/>
    <x v="289"/>
    <x v="0"/>
    <x v="4"/>
  </r>
  <r>
    <n v="3214"/>
    <x v="33"/>
    <x v="19"/>
    <n v="20"/>
    <x v="0"/>
    <n v="258793"/>
    <n v="2400"/>
    <s v="Petrol"/>
    <x v="2435"/>
    <x v="0"/>
    <x v="468"/>
    <x v="0"/>
    <x v="4"/>
  </r>
  <r>
    <n v="3215"/>
    <x v="35"/>
    <x v="2"/>
    <n v="12"/>
    <x v="0"/>
    <n v="166988"/>
    <n v="1400"/>
    <s v="Petrol"/>
    <x v="2436"/>
    <x v="1"/>
    <x v="381"/>
    <x v="0"/>
    <x v="4"/>
  </r>
  <r>
    <n v="3216"/>
    <x v="0"/>
    <x v="15"/>
    <n v="18"/>
    <x v="0"/>
    <n v="83572"/>
    <n v="2400"/>
    <s v="Petrol"/>
    <x v="2437"/>
    <x v="0"/>
    <x v="335"/>
    <x v="0"/>
    <x v="4"/>
  </r>
  <r>
    <n v="3217"/>
    <x v="21"/>
    <x v="1"/>
    <n v="15"/>
    <x v="0"/>
    <n v="459846"/>
    <n v="1900"/>
    <s v="Petrol"/>
    <x v="2438"/>
    <x v="1"/>
    <x v="190"/>
    <x v="0"/>
    <x v="4"/>
  </r>
  <r>
    <n v="3218"/>
    <x v="44"/>
    <x v="9"/>
    <n v="17"/>
    <x v="0"/>
    <n v="141407"/>
    <n v="2000"/>
    <s v="Petrol"/>
    <x v="1912"/>
    <x v="0"/>
    <x v="366"/>
    <x v="0"/>
    <x v="4"/>
  </r>
  <r>
    <n v="3219"/>
    <x v="1"/>
    <x v="11"/>
    <n v="23"/>
    <x v="0"/>
    <n v="333387"/>
    <n v="3000"/>
    <s v="Petrol"/>
    <x v="2439"/>
    <x v="0"/>
    <x v="366"/>
    <x v="0"/>
    <x v="4"/>
  </r>
  <r>
    <n v="3220"/>
    <x v="33"/>
    <x v="15"/>
    <n v="18"/>
    <x v="0"/>
    <n v="470072"/>
    <n v="2400"/>
    <s v="Petrol"/>
    <x v="2440"/>
    <x v="0"/>
    <x v="402"/>
    <x v="0"/>
    <x v="4"/>
  </r>
  <r>
    <n v="3221"/>
    <x v="33"/>
    <x v="15"/>
    <n v="18"/>
    <x v="0"/>
    <n v="8055"/>
    <n v="3000"/>
    <s v="Petrol"/>
    <x v="2441"/>
    <x v="0"/>
    <x v="402"/>
    <x v="0"/>
    <x v="4"/>
  </r>
  <r>
    <n v="3222"/>
    <x v="21"/>
    <x v="13"/>
    <n v="19"/>
    <x v="0"/>
    <n v="122332"/>
    <n v="1800"/>
    <s v="Petrol"/>
    <x v="2442"/>
    <x v="1"/>
    <x v="433"/>
    <x v="0"/>
    <x v="4"/>
  </r>
  <r>
    <n v="3223"/>
    <x v="18"/>
    <x v="7"/>
    <n v="13"/>
    <x v="1"/>
    <n v="159339"/>
    <n v="3200"/>
    <s v="Petrol"/>
    <x v="2443"/>
    <x v="0"/>
    <x v="100"/>
    <x v="1"/>
    <x v="4"/>
  </r>
  <r>
    <n v="3224"/>
    <x v="21"/>
    <x v="3"/>
    <n v="9"/>
    <x v="0"/>
    <n v="66988"/>
    <n v="2400"/>
    <s v="Petrol"/>
    <x v="2444"/>
    <x v="0"/>
    <x v="81"/>
    <x v="0"/>
    <x v="4"/>
  </r>
  <r>
    <n v="3225"/>
    <x v="27"/>
    <x v="2"/>
    <n v="12"/>
    <x v="0"/>
    <n v="66988"/>
    <n v="1800"/>
    <s v="Petrol"/>
    <x v="2444"/>
    <x v="1"/>
    <x v="402"/>
    <x v="0"/>
    <x v="4"/>
  </r>
  <r>
    <n v="3226"/>
    <x v="18"/>
    <x v="9"/>
    <n v="17"/>
    <x v="1"/>
    <n v="256169"/>
    <n v="4100"/>
    <s v="Petrol"/>
    <x v="2445"/>
    <x v="0"/>
    <x v="87"/>
    <x v="0"/>
    <x v="4"/>
  </r>
  <r>
    <n v="3227"/>
    <x v="0"/>
    <x v="0"/>
    <n v="16"/>
    <x v="0"/>
    <n v="185183"/>
    <n v="24"/>
    <s v="Petrol"/>
    <x v="2390"/>
    <x v="0"/>
    <x v="234"/>
    <x v="0"/>
    <x v="4"/>
  </r>
  <r>
    <n v="3228"/>
    <x v="33"/>
    <x v="19"/>
    <n v="20"/>
    <x v="1"/>
    <n v="165951"/>
    <n v="2000"/>
    <s v="Petrol"/>
    <x v="2446"/>
    <x v="1"/>
    <x v="381"/>
    <x v="0"/>
    <x v="4"/>
  </r>
  <r>
    <n v="3229"/>
    <x v="33"/>
    <x v="22"/>
    <n v="25"/>
    <x v="0"/>
    <n v="103161"/>
    <n v="2300"/>
    <s v="Petrol"/>
    <x v="2447"/>
    <x v="0"/>
    <x v="469"/>
    <x v="0"/>
    <x v="4"/>
  </r>
  <r>
    <n v="3230"/>
    <x v="33"/>
    <x v="15"/>
    <n v="18"/>
    <x v="0"/>
    <n v="230250"/>
    <n v="2500"/>
    <s v="Petrol"/>
    <x v="2448"/>
    <x v="0"/>
    <x v="345"/>
    <x v="0"/>
    <x v="4"/>
  </r>
  <r>
    <n v="3231"/>
    <x v="0"/>
    <x v="10"/>
    <n v="10"/>
    <x v="0"/>
    <n v="341049"/>
    <n v="2500"/>
    <s v="Petrol"/>
    <x v="2449"/>
    <x v="0"/>
    <x v="85"/>
    <x v="0"/>
    <x v="4"/>
  </r>
  <r>
    <n v="3232"/>
    <x v="33"/>
    <x v="11"/>
    <n v="23"/>
    <x v="0"/>
    <n v="108559"/>
    <n v="3500"/>
    <s v="Petrol"/>
    <x v="2450"/>
    <x v="0"/>
    <x v="469"/>
    <x v="0"/>
    <x v="4"/>
  </r>
  <r>
    <n v="3233"/>
    <x v="21"/>
    <x v="1"/>
    <n v="15"/>
    <x v="0"/>
    <n v="224387"/>
    <n v="1500"/>
    <s v="Petrol"/>
    <x v="2451"/>
    <x v="1"/>
    <x v="402"/>
    <x v="0"/>
    <x v="4"/>
  </r>
  <r>
    <n v="3234"/>
    <x v="27"/>
    <x v="2"/>
    <n v="12"/>
    <x v="0"/>
    <n v="164437"/>
    <n v="2000"/>
    <s v="Petrol"/>
    <x v="2452"/>
    <x v="0"/>
    <x v="381"/>
    <x v="0"/>
    <x v="4"/>
  </r>
  <r>
    <n v="3235"/>
    <x v="0"/>
    <x v="13"/>
    <n v="19"/>
    <x v="0"/>
    <n v="299999"/>
    <n v="2000"/>
    <s v="Petrol"/>
    <x v="1403"/>
    <x v="0"/>
    <x v="233"/>
    <x v="0"/>
    <x v="4"/>
  </r>
  <r>
    <n v="3236"/>
    <x v="2"/>
    <x v="9"/>
    <n v="17"/>
    <x v="0"/>
    <n v="261540"/>
    <n v="3000"/>
    <s v="Diesel"/>
    <x v="2419"/>
    <x v="0"/>
    <x v="316"/>
    <x v="0"/>
    <x v="4"/>
  </r>
  <r>
    <n v="3237"/>
    <x v="18"/>
    <x v="11"/>
    <n v="23"/>
    <x v="0"/>
    <n v="198852"/>
    <n v="2400"/>
    <s v="Petrol"/>
    <x v="2453"/>
    <x v="0"/>
    <x v="381"/>
    <x v="0"/>
    <x v="4"/>
  </r>
  <r>
    <n v="3238"/>
    <x v="29"/>
    <x v="13"/>
    <n v="19"/>
    <x v="0"/>
    <n v="269821"/>
    <n v="3400"/>
    <s v="Petrol"/>
    <x v="2454"/>
    <x v="0"/>
    <x v="366"/>
    <x v="0"/>
    <x v="4"/>
  </r>
  <r>
    <n v="3239"/>
    <x v="33"/>
    <x v="0"/>
    <n v="16"/>
    <x v="1"/>
    <n v="387617"/>
    <n v="3500"/>
    <s v="Petrol"/>
    <x v="2455"/>
    <x v="0"/>
    <x v="470"/>
    <x v="0"/>
    <x v="4"/>
  </r>
  <r>
    <n v="3240"/>
    <x v="33"/>
    <x v="11"/>
    <n v="23"/>
    <x v="0"/>
    <n v="108559"/>
    <n v="3500"/>
    <s v="Petrol"/>
    <x v="2450"/>
    <x v="0"/>
    <x v="469"/>
    <x v="0"/>
    <x v="4"/>
  </r>
  <r>
    <n v="3241"/>
    <x v="21"/>
    <x v="3"/>
    <n v="9"/>
    <x v="0"/>
    <n v="66988"/>
    <n v="2400"/>
    <s v="Petrol"/>
    <x v="2444"/>
    <x v="0"/>
    <x v="81"/>
    <x v="0"/>
    <x v="4"/>
  </r>
  <r>
    <n v="3242"/>
    <x v="0"/>
    <x v="19"/>
    <n v="20"/>
    <x v="1"/>
    <n v="299999"/>
    <n v="1800"/>
    <s v="Petrol"/>
    <x v="1403"/>
    <x v="0"/>
    <x v="229"/>
    <x v="0"/>
    <x v="4"/>
  </r>
  <r>
    <n v="3243"/>
    <x v="2"/>
    <x v="13"/>
    <n v="19"/>
    <x v="0"/>
    <n v="1755"/>
    <n v="1800"/>
    <s v="Petrol"/>
    <x v="2456"/>
    <x v="1"/>
    <x v="366"/>
    <x v="0"/>
    <x v="4"/>
  </r>
  <r>
    <n v="3244"/>
    <x v="2"/>
    <x v="2"/>
    <n v="12"/>
    <x v="1"/>
    <n v="129709"/>
    <n v="5500"/>
    <s v="Petrol"/>
    <x v="2457"/>
    <x v="0"/>
    <x v="471"/>
    <x v="2"/>
    <x v="4"/>
  </r>
  <r>
    <n v="3245"/>
    <x v="1"/>
    <x v="0"/>
    <n v="16"/>
    <x v="0"/>
    <n v="169032"/>
    <n v="3300"/>
    <s v="Hybrid"/>
    <x v="2458"/>
    <x v="0"/>
    <x v="285"/>
    <x v="0"/>
    <x v="4"/>
  </r>
  <r>
    <n v="3246"/>
    <x v="0"/>
    <x v="13"/>
    <n v="19"/>
    <x v="1"/>
    <n v="342884"/>
    <n v="1800"/>
    <s v="Petrol"/>
    <x v="2411"/>
    <x v="0"/>
    <x v="302"/>
    <x v="0"/>
    <x v="4"/>
  </r>
  <r>
    <n v="3247"/>
    <x v="15"/>
    <x v="0"/>
    <n v="16"/>
    <x v="0"/>
    <n v="219958"/>
    <n v="3500"/>
    <s v="Petrol"/>
    <x v="2459"/>
    <x v="0"/>
    <x v="472"/>
    <x v="0"/>
    <x v="4"/>
  </r>
  <r>
    <n v="3248"/>
    <x v="39"/>
    <x v="1"/>
    <n v="15"/>
    <x v="0"/>
    <n v="70000"/>
    <n v="3800"/>
    <s v="Petrol"/>
    <x v="2460"/>
    <x v="0"/>
    <x v="402"/>
    <x v="0"/>
    <x v="4"/>
  </r>
  <r>
    <n v="3249"/>
    <x v="44"/>
    <x v="1"/>
    <n v="15"/>
    <x v="0"/>
    <n v="1052"/>
    <n v="3800"/>
    <s v="Petrol"/>
    <x v="2461"/>
    <x v="0"/>
    <x v="473"/>
    <x v="0"/>
    <x v="4"/>
  </r>
  <r>
    <n v="3250"/>
    <x v="33"/>
    <x v="15"/>
    <n v="18"/>
    <x v="0"/>
    <n v="325017"/>
    <n v="3000"/>
    <s v="Petrol"/>
    <x v="2462"/>
    <x v="0"/>
    <x v="431"/>
    <x v="0"/>
    <x v="4"/>
  </r>
  <r>
    <n v="3251"/>
    <x v="44"/>
    <x v="5"/>
    <n v="14"/>
    <x v="0"/>
    <n v="71019"/>
    <n v="1600"/>
    <s v="Petrol"/>
    <x v="2463"/>
    <x v="0"/>
    <x v="381"/>
    <x v="0"/>
    <x v="4"/>
  </r>
  <r>
    <n v="3252"/>
    <x v="27"/>
    <x v="15"/>
    <n v="18"/>
    <x v="0"/>
    <n v="103863"/>
    <n v="16000"/>
    <s v="Petrol"/>
    <x v="2464"/>
    <x v="0"/>
    <x v="402"/>
    <x v="0"/>
    <x v="4"/>
  </r>
  <r>
    <n v="3253"/>
    <x v="35"/>
    <x v="15"/>
    <n v="18"/>
    <x v="0"/>
    <n v="187762"/>
    <n v="16000"/>
    <s v="Petrol"/>
    <x v="2465"/>
    <x v="0"/>
    <x v="390"/>
    <x v="0"/>
    <x v="4"/>
  </r>
  <r>
    <n v="3254"/>
    <x v="1"/>
    <x v="24"/>
    <n v="24"/>
    <x v="0"/>
    <n v="404250"/>
    <n v="3000"/>
    <s v="Petrol"/>
    <x v="2431"/>
    <x v="0"/>
    <x v="321"/>
    <x v="0"/>
    <x v="4"/>
  </r>
  <r>
    <n v="3255"/>
    <x v="0"/>
    <x v="1"/>
    <n v="15"/>
    <x v="0"/>
    <n v="107240"/>
    <n v="3500"/>
    <s v="Petrol"/>
    <x v="2466"/>
    <x v="0"/>
    <x v="233"/>
    <x v="0"/>
    <x v="4"/>
  </r>
  <r>
    <n v="3256"/>
    <x v="35"/>
    <x v="1"/>
    <n v="15"/>
    <x v="0"/>
    <n v="187762"/>
    <n v="3500"/>
    <s v="Petrol"/>
    <x v="2465"/>
    <x v="0"/>
    <x v="390"/>
    <x v="0"/>
    <x v="4"/>
  </r>
  <r>
    <n v="3257"/>
    <x v="27"/>
    <x v="3"/>
    <n v="9"/>
    <x v="0"/>
    <n v="101533"/>
    <n v="1500"/>
    <s v="Petrol"/>
    <x v="2467"/>
    <x v="1"/>
    <x v="474"/>
    <x v="0"/>
    <x v="4"/>
  </r>
  <r>
    <n v="3258"/>
    <x v="1"/>
    <x v="0"/>
    <n v="16"/>
    <x v="0"/>
    <n v="169032"/>
    <n v="3300"/>
    <s v="Hybrid"/>
    <x v="2458"/>
    <x v="0"/>
    <x v="285"/>
    <x v="0"/>
    <x v="4"/>
  </r>
  <r>
    <n v="3259"/>
    <x v="28"/>
    <x v="0"/>
    <n v="16"/>
    <x v="0"/>
    <n v="360863"/>
    <n v="2000"/>
    <s v="Petrol"/>
    <x v="2468"/>
    <x v="1"/>
    <x v="402"/>
    <x v="0"/>
    <x v="4"/>
  </r>
  <r>
    <n v="3260"/>
    <x v="0"/>
    <x v="7"/>
    <n v="13"/>
    <x v="0"/>
    <n v="324856"/>
    <n v="1300"/>
    <s v="Petrol"/>
    <x v="2469"/>
    <x v="2"/>
    <x v="384"/>
    <x v="0"/>
    <x v="4"/>
  </r>
  <r>
    <n v="3261"/>
    <x v="0"/>
    <x v="15"/>
    <n v="18"/>
    <x v="0"/>
    <n v="122205"/>
    <n v="1800"/>
    <s v="Petrol"/>
    <x v="2470"/>
    <x v="0"/>
    <x v="347"/>
    <x v="0"/>
    <x v="4"/>
  </r>
  <r>
    <n v="3262"/>
    <x v="0"/>
    <x v="15"/>
    <n v="18"/>
    <x v="1"/>
    <n v="335975"/>
    <n v="1800"/>
    <s v="Petrol"/>
    <x v="2471"/>
    <x v="0"/>
    <x v="87"/>
    <x v="0"/>
    <x v="4"/>
  </r>
  <r>
    <n v="3263"/>
    <x v="15"/>
    <x v="15"/>
    <n v="18"/>
    <x v="0"/>
    <n v="380311"/>
    <n v="2000"/>
    <s v="Petrol"/>
    <x v="2472"/>
    <x v="1"/>
    <x v="402"/>
    <x v="0"/>
    <x v="4"/>
  </r>
  <r>
    <n v="3264"/>
    <x v="44"/>
    <x v="9"/>
    <n v="17"/>
    <x v="0"/>
    <n v="241123"/>
    <n v="2500"/>
    <s v="Petrol"/>
    <x v="2473"/>
    <x v="0"/>
    <x v="381"/>
    <x v="0"/>
    <x v="4"/>
  </r>
  <r>
    <n v="3265"/>
    <x v="33"/>
    <x v="11"/>
    <n v="23"/>
    <x v="0"/>
    <n v="413686"/>
    <n v="2000"/>
    <s v="Petrol"/>
    <x v="2474"/>
    <x v="0"/>
    <x v="460"/>
    <x v="0"/>
    <x v="4"/>
  </r>
  <r>
    <n v="3266"/>
    <x v="28"/>
    <x v="10"/>
    <n v="10"/>
    <x v="0"/>
    <n v="71661"/>
    <n v="1600"/>
    <s v="Petrol"/>
    <x v="2475"/>
    <x v="1"/>
    <x v="233"/>
    <x v="0"/>
    <x v="4"/>
  </r>
  <r>
    <n v="3267"/>
    <x v="15"/>
    <x v="10"/>
    <n v="10"/>
    <x v="0"/>
    <n v="131240"/>
    <n v="1600"/>
    <s v="Petrol"/>
    <x v="2476"/>
    <x v="0"/>
    <x v="275"/>
    <x v="0"/>
    <x v="4"/>
  </r>
  <r>
    <n v="3268"/>
    <x v="41"/>
    <x v="13"/>
    <n v="19"/>
    <x v="0"/>
    <n v="131240"/>
    <n v="3000"/>
    <s v="Petrol"/>
    <x v="2476"/>
    <x v="0"/>
    <x v="402"/>
    <x v="0"/>
    <x v="4"/>
  </r>
  <r>
    <n v="3269"/>
    <x v="35"/>
    <x v="3"/>
    <n v="9"/>
    <x v="0"/>
    <n v="86527"/>
    <n v="1600"/>
    <s v="Petrol"/>
    <x v="2477"/>
    <x v="0"/>
    <x v="87"/>
    <x v="0"/>
    <x v="4"/>
  </r>
  <r>
    <n v="3270"/>
    <x v="0"/>
    <x v="15"/>
    <n v="18"/>
    <x v="1"/>
    <n v="299999"/>
    <n v="1800"/>
    <s v="Petrol"/>
    <x v="1403"/>
    <x v="0"/>
    <x v="277"/>
    <x v="0"/>
    <x v="4"/>
  </r>
  <r>
    <n v="3271"/>
    <x v="0"/>
    <x v="5"/>
    <n v="14"/>
    <x v="0"/>
    <n v="179779"/>
    <n v="1800"/>
    <s v="Petrol"/>
    <x v="2478"/>
    <x v="1"/>
    <x v="285"/>
    <x v="0"/>
    <x v="4"/>
  </r>
  <r>
    <n v="3272"/>
    <x v="0"/>
    <x v="9"/>
    <n v="17"/>
    <x v="1"/>
    <n v="273023"/>
    <n v="2000"/>
    <s v="Petrol"/>
    <x v="2479"/>
    <x v="0"/>
    <x v="377"/>
    <x v="0"/>
    <x v="4"/>
  </r>
  <r>
    <n v="3273"/>
    <x v="28"/>
    <x v="21"/>
    <n v="2"/>
    <x v="0"/>
    <n v="764"/>
    <n v="1200"/>
    <s v="Petrol"/>
    <x v="2480"/>
    <x v="0"/>
    <x v="53"/>
    <x v="1"/>
    <x v="4"/>
  </r>
  <r>
    <n v="3274"/>
    <x v="33"/>
    <x v="19"/>
    <n v="20"/>
    <x v="0"/>
    <n v="305644"/>
    <n v="3500"/>
    <s v="Petrol"/>
    <x v="2481"/>
    <x v="0"/>
    <x v="358"/>
    <x v="0"/>
    <x v="4"/>
  </r>
  <r>
    <n v="3275"/>
    <x v="29"/>
    <x v="19"/>
    <n v="20"/>
    <x v="0"/>
    <n v="110946"/>
    <n v="1800"/>
    <s v="Petrol"/>
    <x v="2482"/>
    <x v="0"/>
    <x v="270"/>
    <x v="0"/>
    <x v="4"/>
  </r>
  <r>
    <n v="3276"/>
    <x v="21"/>
    <x v="13"/>
    <n v="19"/>
    <x v="1"/>
    <n v="176687"/>
    <n v="2400"/>
    <s v="Petrol"/>
    <x v="2483"/>
    <x v="0"/>
    <x v="316"/>
    <x v="0"/>
    <x v="4"/>
  </r>
  <r>
    <n v="3277"/>
    <x v="0"/>
    <x v="13"/>
    <n v="19"/>
    <x v="0"/>
    <n v="180712"/>
    <n v="2400"/>
    <s v="Petrol"/>
    <x v="2484"/>
    <x v="0"/>
    <x v="371"/>
    <x v="0"/>
    <x v="4"/>
  </r>
  <r>
    <n v="3278"/>
    <x v="44"/>
    <x v="5"/>
    <n v="14"/>
    <x v="0"/>
    <n v="71019"/>
    <n v="1600"/>
    <s v="Petrol"/>
    <x v="2463"/>
    <x v="0"/>
    <x v="381"/>
    <x v="0"/>
    <x v="4"/>
  </r>
  <r>
    <n v="3279"/>
    <x v="0"/>
    <x v="17"/>
    <n v="22"/>
    <x v="0"/>
    <n v="219863"/>
    <n v="3000"/>
    <s v="Petrol"/>
    <x v="2485"/>
    <x v="0"/>
    <x v="431"/>
    <x v="0"/>
    <x v="4"/>
  </r>
  <r>
    <n v="3280"/>
    <x v="33"/>
    <x v="9"/>
    <n v="17"/>
    <x v="0"/>
    <n v="248222"/>
    <n v="2400"/>
    <s v="Petrol"/>
    <x v="2486"/>
    <x v="0"/>
    <x v="361"/>
    <x v="0"/>
    <x v="4"/>
  </r>
  <r>
    <n v="3281"/>
    <x v="29"/>
    <x v="19"/>
    <n v="20"/>
    <x v="0"/>
    <n v="273251"/>
    <n v="1800"/>
    <s v="Petrol"/>
    <x v="2487"/>
    <x v="0"/>
    <x v="224"/>
    <x v="0"/>
    <x v="4"/>
  </r>
  <r>
    <n v="3282"/>
    <x v="2"/>
    <x v="13"/>
    <n v="19"/>
    <x v="0"/>
    <n v="1755"/>
    <n v="1800"/>
    <s v="Petrol"/>
    <x v="2456"/>
    <x v="1"/>
    <x v="366"/>
    <x v="0"/>
    <x v="4"/>
  </r>
  <r>
    <n v="3283"/>
    <x v="0"/>
    <x v="7"/>
    <n v="13"/>
    <x v="0"/>
    <n v="319436"/>
    <n v="1800"/>
    <s v="Petrol"/>
    <x v="2488"/>
    <x v="0"/>
    <x v="289"/>
    <x v="0"/>
    <x v="4"/>
  </r>
  <r>
    <n v="3284"/>
    <x v="0"/>
    <x v="13"/>
    <n v="19"/>
    <x v="0"/>
    <n v="482800"/>
    <n v="1800"/>
    <s v="Petrol"/>
    <x v="2489"/>
    <x v="0"/>
    <x v="316"/>
    <x v="0"/>
    <x v="4"/>
  </r>
  <r>
    <n v="3285"/>
    <x v="15"/>
    <x v="17"/>
    <n v="22"/>
    <x v="0"/>
    <n v="158093"/>
    <n v="1400"/>
    <s v="Petrol"/>
    <x v="2490"/>
    <x v="1"/>
    <x v="402"/>
    <x v="0"/>
    <x v="4"/>
  </r>
  <r>
    <n v="3286"/>
    <x v="33"/>
    <x v="9"/>
    <n v="17"/>
    <x v="0"/>
    <n v="248222"/>
    <n v="2400"/>
    <s v="Petrol"/>
    <x v="2486"/>
    <x v="0"/>
    <x v="361"/>
    <x v="0"/>
    <x v="4"/>
  </r>
  <r>
    <n v="3287"/>
    <x v="15"/>
    <x v="9"/>
    <n v="17"/>
    <x v="0"/>
    <n v="131240"/>
    <n v="2400"/>
    <s v="Petrol"/>
    <x v="2476"/>
    <x v="0"/>
    <x v="275"/>
    <x v="0"/>
    <x v="4"/>
  </r>
  <r>
    <n v="3288"/>
    <x v="0"/>
    <x v="13"/>
    <n v="19"/>
    <x v="0"/>
    <n v="482800"/>
    <n v="1800"/>
    <s v="Petrol"/>
    <x v="2489"/>
    <x v="0"/>
    <x v="316"/>
    <x v="0"/>
    <x v="4"/>
  </r>
  <r>
    <n v="3289"/>
    <x v="46"/>
    <x v="24"/>
    <n v="24"/>
    <x v="0"/>
    <n v="216343"/>
    <n v="1800"/>
    <s v="Petrol"/>
    <x v="2491"/>
    <x v="1"/>
    <x v="366"/>
    <x v="0"/>
    <x v="4"/>
  </r>
  <r>
    <n v="3290"/>
    <x v="33"/>
    <x v="1"/>
    <n v="15"/>
    <x v="0"/>
    <n v="290798"/>
    <n v="2400"/>
    <s v="Petrol"/>
    <x v="2492"/>
    <x v="0"/>
    <x v="366"/>
    <x v="0"/>
    <x v="4"/>
  </r>
  <r>
    <n v="3291"/>
    <x v="15"/>
    <x v="16"/>
    <n v="21"/>
    <x v="0"/>
    <n v="279391"/>
    <n v="2000"/>
    <s v="Petrol"/>
    <x v="2493"/>
    <x v="0"/>
    <x v="402"/>
    <x v="0"/>
    <x v="4"/>
  </r>
  <r>
    <n v="3292"/>
    <x v="33"/>
    <x v="19"/>
    <n v="20"/>
    <x v="0"/>
    <n v="305644"/>
    <n v="3500"/>
    <s v="Petrol"/>
    <x v="2481"/>
    <x v="0"/>
    <x v="358"/>
    <x v="0"/>
    <x v="4"/>
  </r>
  <r>
    <n v="3293"/>
    <x v="18"/>
    <x v="2"/>
    <n v="12"/>
    <x v="0"/>
    <n v="50930"/>
    <n v="2000"/>
    <s v="Petrol"/>
    <x v="2494"/>
    <x v="1"/>
    <x v="65"/>
    <x v="0"/>
    <x v="4"/>
  </r>
  <r>
    <n v="3294"/>
    <x v="0"/>
    <x v="13"/>
    <n v="19"/>
    <x v="1"/>
    <n v="109587"/>
    <n v="2400"/>
    <s v="Petrol"/>
    <x v="2495"/>
    <x v="0"/>
    <x v="475"/>
    <x v="0"/>
    <x v="4"/>
  </r>
  <r>
    <n v="3295"/>
    <x v="0"/>
    <x v="15"/>
    <n v="18"/>
    <x v="1"/>
    <n v="299999"/>
    <n v="1800"/>
    <s v="Petrol"/>
    <x v="1403"/>
    <x v="0"/>
    <x v="277"/>
    <x v="0"/>
    <x v="4"/>
  </r>
  <r>
    <n v="3296"/>
    <x v="27"/>
    <x v="8"/>
    <n v="8"/>
    <x v="0"/>
    <n v="88572"/>
    <n v="2400"/>
    <s v="Petrol"/>
    <x v="2496"/>
    <x v="0"/>
    <x v="366"/>
    <x v="0"/>
    <x v="4"/>
  </r>
  <r>
    <n v="3297"/>
    <x v="33"/>
    <x v="1"/>
    <n v="15"/>
    <x v="0"/>
    <n v="318649"/>
    <n v="3500"/>
    <s v="Petrol"/>
    <x v="2497"/>
    <x v="0"/>
    <x v="431"/>
    <x v="0"/>
    <x v="4"/>
  </r>
  <r>
    <n v="3298"/>
    <x v="33"/>
    <x v="15"/>
    <n v="18"/>
    <x v="0"/>
    <n v="200956"/>
    <n v="2400"/>
    <s v="Petrol"/>
    <x v="2498"/>
    <x v="0"/>
    <x v="399"/>
    <x v="0"/>
    <x v="4"/>
  </r>
  <r>
    <n v="3299"/>
    <x v="33"/>
    <x v="11"/>
    <n v="23"/>
    <x v="0"/>
    <n v="413686"/>
    <n v="2000"/>
    <s v="Petrol"/>
    <x v="2474"/>
    <x v="0"/>
    <x v="460"/>
    <x v="0"/>
    <x v="4"/>
  </r>
  <r>
    <n v="3300"/>
    <x v="46"/>
    <x v="17"/>
    <n v="22"/>
    <x v="1"/>
    <n v="117508"/>
    <n v="1600"/>
    <s v="Petrol"/>
    <x v="2499"/>
    <x v="1"/>
    <x v="377"/>
    <x v="0"/>
    <x v="4"/>
  </r>
  <r>
    <n v="3301"/>
    <x v="27"/>
    <x v="19"/>
    <n v="20"/>
    <x v="0"/>
    <n v="184375"/>
    <n v="1500"/>
    <s v="Petrol"/>
    <x v="2500"/>
    <x v="1"/>
    <x v="381"/>
    <x v="0"/>
    <x v="4"/>
  </r>
  <r>
    <n v="3302"/>
    <x v="0"/>
    <x v="13"/>
    <n v="19"/>
    <x v="0"/>
    <n v="280892"/>
    <n v="3000"/>
    <s v="Petrol"/>
    <x v="2501"/>
    <x v="0"/>
    <x v="402"/>
    <x v="0"/>
    <x v="4"/>
  </r>
  <r>
    <n v="3303"/>
    <x v="33"/>
    <x v="1"/>
    <n v="15"/>
    <x v="0"/>
    <n v="116346"/>
    <n v="3500"/>
    <s v="Petrol"/>
    <x v="2502"/>
    <x v="0"/>
    <x v="316"/>
    <x v="0"/>
    <x v="4"/>
  </r>
  <r>
    <n v="3304"/>
    <x v="1"/>
    <x v="17"/>
    <n v="22"/>
    <x v="0"/>
    <n v="278388"/>
    <n v="3000"/>
    <s v="Petrol"/>
    <x v="2503"/>
    <x v="0"/>
    <x v="402"/>
    <x v="0"/>
    <x v="4"/>
  </r>
  <r>
    <n v="3305"/>
    <x v="45"/>
    <x v="13"/>
    <n v="19"/>
    <x v="0"/>
    <n v="567302"/>
    <n v="2500"/>
    <s v="Petrol"/>
    <x v="2504"/>
    <x v="0"/>
    <x v="289"/>
    <x v="0"/>
    <x v="4"/>
  </r>
  <r>
    <n v="3306"/>
    <x v="0"/>
    <x v="16"/>
    <n v="21"/>
    <x v="0"/>
    <n v="294045"/>
    <n v="2400"/>
    <s v="Petrol"/>
    <x v="2505"/>
    <x v="0"/>
    <x v="399"/>
    <x v="0"/>
    <x v="4"/>
  </r>
  <r>
    <n v="3307"/>
    <x v="0"/>
    <x v="15"/>
    <n v="18"/>
    <x v="0"/>
    <n v="272020"/>
    <n v="1800"/>
    <s v="Petrol"/>
    <x v="2506"/>
    <x v="1"/>
    <x v="285"/>
    <x v="0"/>
    <x v="4"/>
  </r>
  <r>
    <n v="3308"/>
    <x v="2"/>
    <x v="15"/>
    <n v="18"/>
    <x v="0"/>
    <n v="352743"/>
    <n v="1800"/>
    <s v="Petrol"/>
    <x v="2507"/>
    <x v="0"/>
    <x v="476"/>
    <x v="0"/>
    <x v="4"/>
  </r>
  <r>
    <n v="3309"/>
    <x v="2"/>
    <x v="5"/>
    <n v="14"/>
    <x v="0"/>
    <n v="7893"/>
    <n v="3000"/>
    <s v="Petrol"/>
    <x v="2508"/>
    <x v="0"/>
    <x v="194"/>
    <x v="0"/>
    <x v="4"/>
  </r>
  <r>
    <n v="3310"/>
    <x v="0"/>
    <x v="1"/>
    <n v="15"/>
    <x v="0"/>
    <n v="482800"/>
    <n v="1800"/>
    <s v="Petrol"/>
    <x v="2489"/>
    <x v="0"/>
    <x v="285"/>
    <x v="0"/>
    <x v="4"/>
  </r>
  <r>
    <n v="3311"/>
    <x v="0"/>
    <x v="15"/>
    <n v="18"/>
    <x v="0"/>
    <n v="381750"/>
    <n v="2400"/>
    <s v="Petrol"/>
    <x v="2509"/>
    <x v="0"/>
    <x v="371"/>
    <x v="0"/>
    <x v="4"/>
  </r>
  <r>
    <n v="3312"/>
    <x v="33"/>
    <x v="0"/>
    <n v="16"/>
    <x v="0"/>
    <n v="236581"/>
    <n v="2400"/>
    <s v="Petrol"/>
    <x v="2510"/>
    <x v="0"/>
    <x v="335"/>
    <x v="0"/>
    <x v="4"/>
  </r>
  <r>
    <n v="3313"/>
    <x v="0"/>
    <x v="19"/>
    <n v="20"/>
    <x v="0"/>
    <n v="299999"/>
    <n v="1800"/>
    <s v="Petrol"/>
    <x v="1403"/>
    <x v="0"/>
    <x v="316"/>
    <x v="0"/>
    <x v="4"/>
  </r>
  <r>
    <n v="3314"/>
    <x v="1"/>
    <x v="12"/>
    <n v="11"/>
    <x v="0"/>
    <n v="128484"/>
    <n v="3500"/>
    <s v="Petrol"/>
    <x v="2511"/>
    <x v="0"/>
    <x v="78"/>
    <x v="1"/>
    <x v="4"/>
  </r>
  <r>
    <n v="3315"/>
    <x v="33"/>
    <x v="15"/>
    <n v="18"/>
    <x v="0"/>
    <n v="200956"/>
    <n v="2400"/>
    <s v="Petrol"/>
    <x v="2498"/>
    <x v="0"/>
    <x v="399"/>
    <x v="0"/>
    <x v="4"/>
  </r>
  <r>
    <n v="3316"/>
    <x v="15"/>
    <x v="2"/>
    <n v="12"/>
    <x v="1"/>
    <n v="113188"/>
    <n v="3500"/>
    <s v="Petrol"/>
    <x v="2512"/>
    <x v="0"/>
    <x v="477"/>
    <x v="0"/>
    <x v="4"/>
  </r>
  <r>
    <n v="3317"/>
    <x v="18"/>
    <x v="18"/>
    <n v="4"/>
    <x v="0"/>
    <n v="24577"/>
    <n v="5500"/>
    <s v="Petrol"/>
    <x v="2513"/>
    <x v="0"/>
    <x v="478"/>
    <x v="3"/>
    <x v="4"/>
  </r>
  <r>
    <n v="3318"/>
    <x v="1"/>
    <x v="12"/>
    <n v="11"/>
    <x v="0"/>
    <n v="128484"/>
    <n v="3500"/>
    <s v="Petrol"/>
    <x v="2511"/>
    <x v="0"/>
    <x v="78"/>
    <x v="1"/>
    <x v="4"/>
  </r>
  <r>
    <n v="3319"/>
    <x v="0"/>
    <x v="15"/>
    <n v="18"/>
    <x v="0"/>
    <n v="381750"/>
    <n v="2400"/>
    <s v="Petrol"/>
    <x v="2509"/>
    <x v="0"/>
    <x v="371"/>
    <x v="0"/>
    <x v="4"/>
  </r>
  <r>
    <n v="3320"/>
    <x v="27"/>
    <x v="8"/>
    <n v="8"/>
    <x v="0"/>
    <n v="88572"/>
    <n v="2400"/>
    <s v="Petrol"/>
    <x v="2496"/>
    <x v="0"/>
    <x v="366"/>
    <x v="0"/>
    <x v="4"/>
  </r>
  <r>
    <n v="3321"/>
    <x v="33"/>
    <x v="19"/>
    <n v="20"/>
    <x v="0"/>
    <n v="257112"/>
    <n v="2000"/>
    <s v="Petrol"/>
    <x v="2514"/>
    <x v="0"/>
    <x v="433"/>
    <x v="0"/>
    <x v="4"/>
  </r>
  <r>
    <n v="3322"/>
    <x v="33"/>
    <x v="9"/>
    <n v="17"/>
    <x v="0"/>
    <n v="392030"/>
    <n v="2400"/>
    <s v="Petrol"/>
    <x v="2515"/>
    <x v="0"/>
    <x v="366"/>
    <x v="0"/>
    <x v="4"/>
  </r>
  <r>
    <n v="3323"/>
    <x v="35"/>
    <x v="2"/>
    <n v="12"/>
    <x v="0"/>
    <n v="24798"/>
    <n v="3800"/>
    <s v="Petrol"/>
    <x v="2516"/>
    <x v="0"/>
    <x v="75"/>
    <x v="0"/>
    <x v="4"/>
  </r>
  <r>
    <n v="3324"/>
    <x v="0"/>
    <x v="19"/>
    <n v="20"/>
    <x v="0"/>
    <n v="157097"/>
    <n v="4700"/>
    <s v="Petrol"/>
    <x v="2517"/>
    <x v="0"/>
    <x v="282"/>
    <x v="0"/>
    <x v="4"/>
  </r>
  <r>
    <n v="3325"/>
    <x v="0"/>
    <x v="13"/>
    <n v="19"/>
    <x v="0"/>
    <n v="280892"/>
    <n v="3000"/>
    <s v="Petrol"/>
    <x v="2501"/>
    <x v="0"/>
    <x v="402"/>
    <x v="0"/>
    <x v="4"/>
  </r>
  <r>
    <n v="3326"/>
    <x v="46"/>
    <x v="17"/>
    <n v="22"/>
    <x v="1"/>
    <n v="117508"/>
    <n v="1600"/>
    <s v="Petrol"/>
    <x v="2499"/>
    <x v="1"/>
    <x v="377"/>
    <x v="0"/>
    <x v="4"/>
  </r>
  <r>
    <n v="3327"/>
    <x v="33"/>
    <x v="8"/>
    <n v="8"/>
    <x v="0"/>
    <n v="87381"/>
    <n v="1800"/>
    <s v="Petrol"/>
    <x v="2518"/>
    <x v="1"/>
    <x v="62"/>
    <x v="0"/>
    <x v="4"/>
  </r>
  <r>
    <n v="3328"/>
    <x v="46"/>
    <x v="8"/>
    <n v="8"/>
    <x v="0"/>
    <n v="255556"/>
    <n v="1800"/>
    <s v="Petrol"/>
    <x v="2519"/>
    <x v="1"/>
    <x v="355"/>
    <x v="0"/>
    <x v="4"/>
  </r>
  <r>
    <n v="3329"/>
    <x v="0"/>
    <x v="19"/>
    <n v="20"/>
    <x v="0"/>
    <n v="426260"/>
    <n v="2400"/>
    <s v="Petrol"/>
    <x v="2520"/>
    <x v="0"/>
    <x v="0"/>
    <x v="0"/>
    <x v="4"/>
  </r>
  <r>
    <n v="3330"/>
    <x v="41"/>
    <x v="19"/>
    <n v="20"/>
    <x v="0"/>
    <n v="426260"/>
    <n v="2400"/>
    <s v="Petrol"/>
    <x v="2520"/>
    <x v="0"/>
    <x v="379"/>
    <x v="0"/>
    <x v="4"/>
  </r>
  <r>
    <n v="3331"/>
    <x v="2"/>
    <x v="7"/>
    <n v="13"/>
    <x v="1"/>
    <n v="426260"/>
    <n v="3500"/>
    <s v="Petrol"/>
    <x v="2520"/>
    <x v="0"/>
    <x v="479"/>
    <x v="1"/>
    <x v="4"/>
  </r>
  <r>
    <n v="3332"/>
    <x v="33"/>
    <x v="9"/>
    <n v="17"/>
    <x v="0"/>
    <n v="218213"/>
    <n v="3500"/>
    <s v="Petrol"/>
    <x v="2521"/>
    <x v="0"/>
    <x v="381"/>
    <x v="0"/>
    <x v="4"/>
  </r>
  <r>
    <n v="3333"/>
    <x v="27"/>
    <x v="19"/>
    <n v="20"/>
    <x v="0"/>
    <n v="270851"/>
    <n v="2500"/>
    <s v="Petrol"/>
    <x v="2522"/>
    <x v="0"/>
    <x v="402"/>
    <x v="0"/>
    <x v="4"/>
  </r>
  <r>
    <n v="3334"/>
    <x v="33"/>
    <x v="1"/>
    <n v="15"/>
    <x v="0"/>
    <n v="318649"/>
    <n v="3500"/>
    <s v="Petrol"/>
    <x v="2497"/>
    <x v="0"/>
    <x v="431"/>
    <x v="0"/>
    <x v="4"/>
  </r>
  <r>
    <n v="3335"/>
    <x v="33"/>
    <x v="12"/>
    <n v="11"/>
    <x v="0"/>
    <n v="13226"/>
    <n v="1800"/>
    <s v="Petrol"/>
    <x v="2523"/>
    <x v="0"/>
    <x v="0"/>
    <x v="0"/>
    <x v="4"/>
  </r>
  <r>
    <n v="3336"/>
    <x v="0"/>
    <x v="16"/>
    <n v="21"/>
    <x v="0"/>
    <n v="166867"/>
    <n v="2500"/>
    <s v="Petrol"/>
    <x v="2524"/>
    <x v="0"/>
    <x v="399"/>
    <x v="0"/>
    <x v="4"/>
  </r>
  <r>
    <n v="3337"/>
    <x v="21"/>
    <x v="16"/>
    <n v="21"/>
    <x v="1"/>
    <n v="158771"/>
    <n v="1600"/>
    <s v="Petrol"/>
    <x v="2525"/>
    <x v="1"/>
    <x v="366"/>
    <x v="0"/>
    <x v="4"/>
  </r>
  <r>
    <n v="3338"/>
    <x v="0"/>
    <x v="16"/>
    <n v="21"/>
    <x v="1"/>
    <n v="171058"/>
    <n v="1600"/>
    <s v="Petrol"/>
    <x v="2526"/>
    <x v="0"/>
    <x v="45"/>
    <x v="0"/>
    <x v="4"/>
  </r>
  <r>
    <n v="3339"/>
    <x v="46"/>
    <x v="11"/>
    <n v="23"/>
    <x v="0"/>
    <n v="419605"/>
    <n v="1800"/>
    <s v="Petrol"/>
    <x v="2527"/>
    <x v="0"/>
    <x v="381"/>
    <x v="0"/>
    <x v="4"/>
  </r>
  <r>
    <n v="3340"/>
    <x v="37"/>
    <x v="5"/>
    <n v="14"/>
    <x v="0"/>
    <n v="157786"/>
    <n v="2000"/>
    <s v="Petrol"/>
    <x v="2528"/>
    <x v="0"/>
    <x v="480"/>
    <x v="0"/>
    <x v="4"/>
  </r>
  <r>
    <n v="3341"/>
    <x v="41"/>
    <x v="11"/>
    <n v="23"/>
    <x v="0"/>
    <n v="262984"/>
    <n v="30"/>
    <s v="Petrol"/>
    <x v="2529"/>
    <x v="0"/>
    <x v="381"/>
    <x v="0"/>
    <x v="4"/>
  </r>
  <r>
    <n v="3342"/>
    <x v="18"/>
    <x v="2"/>
    <n v="12"/>
    <x v="0"/>
    <n v="50930"/>
    <n v="2000"/>
    <s v="Petrol"/>
    <x v="2494"/>
    <x v="1"/>
    <x v="65"/>
    <x v="0"/>
    <x v="4"/>
  </r>
  <r>
    <n v="3343"/>
    <x v="19"/>
    <x v="17"/>
    <n v="22"/>
    <x v="0"/>
    <n v="339881"/>
    <n v="3500"/>
    <s v="Petrol"/>
    <x v="2530"/>
    <x v="0"/>
    <x v="399"/>
    <x v="0"/>
    <x v="4"/>
  </r>
  <r>
    <n v="3344"/>
    <x v="21"/>
    <x v="16"/>
    <n v="21"/>
    <x v="0"/>
    <n v="22930"/>
    <n v="2000"/>
    <s v="Petrol"/>
    <x v="2531"/>
    <x v="0"/>
    <x v="366"/>
    <x v="0"/>
    <x v="4"/>
  </r>
  <r>
    <n v="3345"/>
    <x v="0"/>
    <x v="19"/>
    <n v="20"/>
    <x v="0"/>
    <n v="299999"/>
    <n v="1800"/>
    <s v="Petrol"/>
    <x v="1403"/>
    <x v="0"/>
    <x v="316"/>
    <x v="0"/>
    <x v="4"/>
  </r>
  <r>
    <n v="3346"/>
    <x v="0"/>
    <x v="15"/>
    <n v="18"/>
    <x v="1"/>
    <n v="90741"/>
    <n v="1800"/>
    <s v="Petrol"/>
    <x v="2532"/>
    <x v="0"/>
    <x v="243"/>
    <x v="0"/>
    <x v="4"/>
  </r>
  <r>
    <n v="3347"/>
    <x v="0"/>
    <x v="0"/>
    <n v="16"/>
    <x v="0"/>
    <n v="81317"/>
    <n v="3500"/>
    <s v="Petrol"/>
    <x v="2533"/>
    <x v="0"/>
    <x v="481"/>
    <x v="0"/>
    <x v="4"/>
  </r>
  <r>
    <n v="3348"/>
    <x v="0"/>
    <x v="16"/>
    <n v="21"/>
    <x v="0"/>
    <n v="261978"/>
    <n v="3000"/>
    <s v="Petrol"/>
    <x v="2534"/>
    <x v="0"/>
    <x v="472"/>
    <x v="0"/>
    <x v="4"/>
  </r>
  <r>
    <n v="3349"/>
    <x v="0"/>
    <x v="16"/>
    <n v="21"/>
    <x v="0"/>
    <n v="294045"/>
    <n v="2400"/>
    <s v="Petrol"/>
    <x v="2505"/>
    <x v="0"/>
    <x v="399"/>
    <x v="0"/>
    <x v="4"/>
  </r>
  <r>
    <n v="3350"/>
    <x v="1"/>
    <x v="9"/>
    <n v="17"/>
    <x v="0"/>
    <n v="466356"/>
    <n v="2500"/>
    <s v="Petrol"/>
    <x v="2535"/>
    <x v="0"/>
    <x v="241"/>
    <x v="0"/>
    <x v="4"/>
  </r>
  <r>
    <n v="3351"/>
    <x v="0"/>
    <x v="15"/>
    <n v="18"/>
    <x v="1"/>
    <n v="236042"/>
    <n v="2000"/>
    <s v="Petrol"/>
    <x v="2536"/>
    <x v="0"/>
    <x v="62"/>
    <x v="0"/>
    <x v="4"/>
  </r>
  <r>
    <n v="3352"/>
    <x v="0"/>
    <x v="15"/>
    <n v="18"/>
    <x v="1"/>
    <n v="43836"/>
    <n v="2000"/>
    <s v="Petrol"/>
    <x v="2537"/>
    <x v="0"/>
    <x v="10"/>
    <x v="0"/>
    <x v="4"/>
  </r>
  <r>
    <n v="3353"/>
    <x v="0"/>
    <x v="0"/>
    <n v="16"/>
    <x v="0"/>
    <n v="174458"/>
    <n v="2400"/>
    <s v="Petrol"/>
    <x v="2538"/>
    <x v="0"/>
    <x v="291"/>
    <x v="0"/>
    <x v="4"/>
  </r>
  <r>
    <n v="3354"/>
    <x v="27"/>
    <x v="24"/>
    <n v="24"/>
    <x v="1"/>
    <n v="223712"/>
    <n v="1000"/>
    <s v="Petrol"/>
    <x v="2539"/>
    <x v="0"/>
    <x v="402"/>
    <x v="0"/>
    <x v="4"/>
  </r>
  <r>
    <n v="3355"/>
    <x v="2"/>
    <x v="9"/>
    <n v="17"/>
    <x v="0"/>
    <n v="208116"/>
    <n v="3500"/>
    <s v="Petrol"/>
    <x v="2540"/>
    <x v="0"/>
    <x v="431"/>
    <x v="0"/>
    <x v="4"/>
  </r>
  <r>
    <n v="3356"/>
    <x v="0"/>
    <x v="15"/>
    <n v="18"/>
    <x v="0"/>
    <n v="185120"/>
    <n v="3000"/>
    <s v="Petrol"/>
    <x v="2541"/>
    <x v="0"/>
    <x v="371"/>
    <x v="0"/>
    <x v="4"/>
  </r>
  <r>
    <n v="3357"/>
    <x v="44"/>
    <x v="7"/>
    <n v="13"/>
    <x v="0"/>
    <n v="184724"/>
    <n v="2500"/>
    <s v="Petrol"/>
    <x v="2542"/>
    <x v="0"/>
    <x v="402"/>
    <x v="0"/>
    <x v="4"/>
  </r>
  <r>
    <n v="3358"/>
    <x v="33"/>
    <x v="1"/>
    <n v="15"/>
    <x v="0"/>
    <n v="290798"/>
    <n v="2400"/>
    <s v="Petrol"/>
    <x v="2492"/>
    <x v="0"/>
    <x v="366"/>
    <x v="0"/>
    <x v="4"/>
  </r>
  <r>
    <n v="3359"/>
    <x v="18"/>
    <x v="16"/>
    <n v="21"/>
    <x v="1"/>
    <n v="188315"/>
    <n v="2000"/>
    <s v="Petrol"/>
    <x v="2543"/>
    <x v="0"/>
    <x v="190"/>
    <x v="0"/>
    <x v="4"/>
  </r>
  <r>
    <n v="3360"/>
    <x v="0"/>
    <x v="15"/>
    <n v="18"/>
    <x v="0"/>
    <n v="156336"/>
    <n v="2000"/>
    <s v="Petrol"/>
    <x v="2544"/>
    <x v="0"/>
    <x v="371"/>
    <x v="0"/>
    <x v="4"/>
  </r>
  <r>
    <n v="3361"/>
    <x v="35"/>
    <x v="10"/>
    <n v="10"/>
    <x v="0"/>
    <n v="135005"/>
    <n v="1400"/>
    <s v="Petrol"/>
    <x v="2545"/>
    <x v="0"/>
    <x v="482"/>
    <x v="0"/>
    <x v="4"/>
  </r>
  <r>
    <n v="3362"/>
    <x v="15"/>
    <x v="2"/>
    <n v="12"/>
    <x v="1"/>
    <n v="113188"/>
    <n v="3500"/>
    <s v="Petrol"/>
    <x v="2512"/>
    <x v="0"/>
    <x v="477"/>
    <x v="0"/>
    <x v="4"/>
  </r>
  <r>
    <n v="3363"/>
    <x v="19"/>
    <x v="17"/>
    <n v="22"/>
    <x v="0"/>
    <n v="339881"/>
    <n v="3500"/>
    <s v="Petrol"/>
    <x v="2530"/>
    <x v="0"/>
    <x v="399"/>
    <x v="0"/>
    <x v="4"/>
  </r>
  <r>
    <n v="3364"/>
    <x v="41"/>
    <x v="17"/>
    <n v="22"/>
    <x v="0"/>
    <n v="225431"/>
    <n v="2200"/>
    <s v="Petrol"/>
    <x v="2546"/>
    <x v="0"/>
    <x v="381"/>
    <x v="0"/>
    <x v="4"/>
  </r>
  <r>
    <n v="3365"/>
    <x v="2"/>
    <x v="9"/>
    <n v="17"/>
    <x v="0"/>
    <n v="208116"/>
    <n v="3500"/>
    <s v="Petrol"/>
    <x v="2540"/>
    <x v="0"/>
    <x v="431"/>
    <x v="0"/>
    <x v="4"/>
  </r>
  <r>
    <n v="3366"/>
    <x v="2"/>
    <x v="9"/>
    <n v="17"/>
    <x v="0"/>
    <n v="531146"/>
    <n v="2500"/>
    <s v="Petrol"/>
    <x v="2547"/>
    <x v="0"/>
    <x v="285"/>
    <x v="0"/>
    <x v="4"/>
  </r>
  <r>
    <n v="3367"/>
    <x v="33"/>
    <x v="5"/>
    <n v="14"/>
    <x v="0"/>
    <n v="432233"/>
    <n v="1600"/>
    <s v="Petrol"/>
    <x v="2548"/>
    <x v="0"/>
    <x v="361"/>
    <x v="0"/>
    <x v="4"/>
  </r>
  <r>
    <n v="3368"/>
    <x v="33"/>
    <x v="13"/>
    <n v="19"/>
    <x v="0"/>
    <n v="130726"/>
    <n v="1600"/>
    <s v="Petrol"/>
    <x v="2549"/>
    <x v="0"/>
    <x v="483"/>
    <x v="0"/>
    <x v="4"/>
  </r>
  <r>
    <n v="3369"/>
    <x v="35"/>
    <x v="2"/>
    <n v="12"/>
    <x v="0"/>
    <n v="24798"/>
    <n v="3800"/>
    <s v="Petrol"/>
    <x v="2516"/>
    <x v="0"/>
    <x v="75"/>
    <x v="0"/>
    <x v="4"/>
  </r>
  <r>
    <n v="3370"/>
    <x v="33"/>
    <x v="13"/>
    <n v="19"/>
    <x v="0"/>
    <n v="169293"/>
    <n v="3500"/>
    <s v="Petrol"/>
    <x v="2550"/>
    <x v="0"/>
    <x v="300"/>
    <x v="0"/>
    <x v="4"/>
  </r>
  <r>
    <n v="3371"/>
    <x v="0"/>
    <x v="5"/>
    <n v="14"/>
    <x v="0"/>
    <n v="187196"/>
    <n v="2400"/>
    <s v="Hybrid"/>
    <x v="2551"/>
    <x v="0"/>
    <x v="316"/>
    <x v="0"/>
    <x v="4"/>
  </r>
  <r>
    <n v="3372"/>
    <x v="0"/>
    <x v="15"/>
    <n v="18"/>
    <x v="0"/>
    <n v="180634"/>
    <n v="1500"/>
    <s v="Petrol"/>
    <x v="2552"/>
    <x v="0"/>
    <x v="431"/>
    <x v="0"/>
    <x v="4"/>
  </r>
  <r>
    <n v="3373"/>
    <x v="37"/>
    <x v="9"/>
    <n v="17"/>
    <x v="0"/>
    <n v="170765"/>
    <n v="2300"/>
    <s v="Petrol"/>
    <x v="2553"/>
    <x v="0"/>
    <x v="233"/>
    <x v="0"/>
    <x v="4"/>
  </r>
  <r>
    <n v="3374"/>
    <x v="33"/>
    <x v="19"/>
    <n v="20"/>
    <x v="0"/>
    <n v="187707"/>
    <n v="2400"/>
    <s v="Petrol"/>
    <x v="2554"/>
    <x v="0"/>
    <x v="399"/>
    <x v="0"/>
    <x v="4"/>
  </r>
  <r>
    <n v="3375"/>
    <x v="1"/>
    <x v="13"/>
    <n v="19"/>
    <x v="0"/>
    <n v="208646"/>
    <n v="3300"/>
    <s v="Petrol"/>
    <x v="2555"/>
    <x v="0"/>
    <x v="82"/>
    <x v="0"/>
    <x v="4"/>
  </r>
  <r>
    <n v="3376"/>
    <x v="33"/>
    <x v="15"/>
    <n v="18"/>
    <x v="1"/>
    <n v="225593"/>
    <n v="2400"/>
    <s v="Petrol"/>
    <x v="2556"/>
    <x v="0"/>
    <x v="484"/>
    <x v="0"/>
    <x v="4"/>
  </r>
  <r>
    <n v="3377"/>
    <x v="2"/>
    <x v="15"/>
    <n v="18"/>
    <x v="0"/>
    <n v="352743"/>
    <n v="1800"/>
    <s v="Petrol"/>
    <x v="2507"/>
    <x v="0"/>
    <x v="476"/>
    <x v="0"/>
    <x v="4"/>
  </r>
  <r>
    <n v="3378"/>
    <x v="2"/>
    <x v="9"/>
    <n v="17"/>
    <x v="0"/>
    <n v="531146"/>
    <n v="2500"/>
    <s v="Petrol"/>
    <x v="2547"/>
    <x v="0"/>
    <x v="285"/>
    <x v="0"/>
    <x v="4"/>
  </r>
  <r>
    <n v="3379"/>
    <x v="0"/>
    <x v="15"/>
    <n v="18"/>
    <x v="0"/>
    <n v="156336"/>
    <n v="2000"/>
    <s v="Petrol"/>
    <x v="2544"/>
    <x v="0"/>
    <x v="371"/>
    <x v="0"/>
    <x v="4"/>
  </r>
  <r>
    <n v="3380"/>
    <x v="44"/>
    <x v="9"/>
    <n v="17"/>
    <x v="0"/>
    <n v="218310"/>
    <n v="2500"/>
    <s v="Petrol"/>
    <x v="2557"/>
    <x v="0"/>
    <x v="485"/>
    <x v="0"/>
    <x v="4"/>
  </r>
  <r>
    <n v="3381"/>
    <x v="33"/>
    <x v="19"/>
    <n v="20"/>
    <x v="0"/>
    <n v="224187"/>
    <n v="3000"/>
    <s v="Petrol"/>
    <x v="2558"/>
    <x v="0"/>
    <x v="402"/>
    <x v="0"/>
    <x v="4"/>
  </r>
  <r>
    <n v="3382"/>
    <x v="33"/>
    <x v="13"/>
    <n v="19"/>
    <x v="0"/>
    <n v="222629"/>
    <n v="3000"/>
    <s v="Petrol"/>
    <x v="2559"/>
    <x v="0"/>
    <x v="431"/>
    <x v="0"/>
    <x v="4"/>
  </r>
  <r>
    <n v="3383"/>
    <x v="0"/>
    <x v="16"/>
    <n v="21"/>
    <x v="0"/>
    <n v="163777"/>
    <n v="3000"/>
    <s v="Petrol"/>
    <x v="2560"/>
    <x v="0"/>
    <x v="435"/>
    <x v="0"/>
    <x v="4"/>
  </r>
  <r>
    <n v="3384"/>
    <x v="33"/>
    <x v="1"/>
    <n v="15"/>
    <x v="0"/>
    <n v="157477"/>
    <n v="1800"/>
    <s v="Petrol"/>
    <x v="2561"/>
    <x v="0"/>
    <x v="361"/>
    <x v="0"/>
    <x v="4"/>
  </r>
  <r>
    <n v="3385"/>
    <x v="33"/>
    <x v="5"/>
    <n v="14"/>
    <x v="0"/>
    <n v="432233"/>
    <n v="1600"/>
    <s v="Petrol"/>
    <x v="2548"/>
    <x v="0"/>
    <x v="361"/>
    <x v="0"/>
    <x v="4"/>
  </r>
  <r>
    <n v="3386"/>
    <x v="27"/>
    <x v="19"/>
    <n v="20"/>
    <x v="1"/>
    <n v="148224"/>
    <n v="1800"/>
    <s v="Petrol"/>
    <x v="2562"/>
    <x v="1"/>
    <x v="486"/>
    <x v="0"/>
    <x v="4"/>
  </r>
  <r>
    <n v="3387"/>
    <x v="40"/>
    <x v="19"/>
    <n v="20"/>
    <x v="1"/>
    <n v="1"/>
    <n v="1800"/>
    <s v="Petrol"/>
    <x v="1821"/>
    <x v="1"/>
    <x v="8"/>
    <x v="0"/>
    <x v="4"/>
  </r>
  <r>
    <n v="3388"/>
    <x v="0"/>
    <x v="11"/>
    <n v="23"/>
    <x v="0"/>
    <n v="39807"/>
    <n v="2200"/>
    <s v="Petrol"/>
    <x v="2563"/>
    <x v="0"/>
    <x v="399"/>
    <x v="0"/>
    <x v="4"/>
  </r>
  <r>
    <n v="3389"/>
    <x v="1"/>
    <x v="9"/>
    <n v="17"/>
    <x v="0"/>
    <n v="63728"/>
    <n v="3"/>
    <s v="Hybrid"/>
    <x v="2564"/>
    <x v="0"/>
    <x v="91"/>
    <x v="0"/>
    <x v="4"/>
  </r>
  <r>
    <n v="3390"/>
    <x v="37"/>
    <x v="9"/>
    <n v="17"/>
    <x v="0"/>
    <n v="170765"/>
    <n v="2300"/>
    <s v="Petrol"/>
    <x v="2553"/>
    <x v="0"/>
    <x v="233"/>
    <x v="0"/>
    <x v="4"/>
  </r>
  <r>
    <n v="3391"/>
    <x v="0"/>
    <x v="0"/>
    <n v="16"/>
    <x v="0"/>
    <n v="120352"/>
    <n v="2300"/>
    <s v="Petrol"/>
    <x v="2565"/>
    <x v="0"/>
    <x v="402"/>
    <x v="0"/>
    <x v="4"/>
  </r>
  <r>
    <n v="3392"/>
    <x v="0"/>
    <x v="1"/>
    <n v="15"/>
    <x v="1"/>
    <n v="120352"/>
    <n v="2300"/>
    <s v="Petrol"/>
    <x v="2565"/>
    <x v="0"/>
    <x v="136"/>
    <x v="0"/>
    <x v="4"/>
  </r>
  <r>
    <n v="3393"/>
    <x v="0"/>
    <x v="13"/>
    <n v="19"/>
    <x v="0"/>
    <n v="52982"/>
    <n v="4700"/>
    <s v="Petrol"/>
    <x v="2566"/>
    <x v="0"/>
    <x v="291"/>
    <x v="0"/>
    <x v="4"/>
  </r>
  <r>
    <n v="3394"/>
    <x v="0"/>
    <x v="15"/>
    <n v="18"/>
    <x v="0"/>
    <n v="180634"/>
    <n v="1500"/>
    <s v="Petrol"/>
    <x v="2552"/>
    <x v="0"/>
    <x v="431"/>
    <x v="0"/>
    <x v="4"/>
  </r>
  <r>
    <n v="3395"/>
    <x v="0"/>
    <x v="0"/>
    <n v="16"/>
    <x v="0"/>
    <n v="245616"/>
    <n v="1800"/>
    <s v="Petrol"/>
    <x v="2567"/>
    <x v="1"/>
    <x v="418"/>
    <x v="0"/>
    <x v="4"/>
  </r>
  <r>
    <n v="3396"/>
    <x v="2"/>
    <x v="11"/>
    <n v="23"/>
    <x v="0"/>
    <n v="170843"/>
    <n v="35"/>
    <s v="Petrol"/>
    <x v="2568"/>
    <x v="0"/>
    <x v="402"/>
    <x v="0"/>
    <x v="4"/>
  </r>
  <r>
    <n v="3397"/>
    <x v="0"/>
    <x v="15"/>
    <n v="18"/>
    <x v="0"/>
    <n v="149839"/>
    <n v="1800"/>
    <s v="Petrol"/>
    <x v="2569"/>
    <x v="0"/>
    <x v="228"/>
    <x v="0"/>
    <x v="4"/>
  </r>
  <r>
    <n v="3398"/>
    <x v="33"/>
    <x v="10"/>
    <n v="10"/>
    <x v="0"/>
    <n v="186595"/>
    <n v="1500"/>
    <s v="Petrol"/>
    <x v="2570"/>
    <x v="0"/>
    <x v="65"/>
    <x v="0"/>
    <x v="4"/>
  </r>
  <r>
    <n v="3399"/>
    <x v="15"/>
    <x v="7"/>
    <n v="13"/>
    <x v="1"/>
    <n v="388488"/>
    <n v="5400"/>
    <s v="Petrol"/>
    <x v="2571"/>
    <x v="0"/>
    <x v="184"/>
    <x v="1"/>
    <x v="4"/>
  </r>
  <r>
    <n v="3400"/>
    <x v="41"/>
    <x v="17"/>
    <n v="22"/>
    <x v="0"/>
    <n v="225431"/>
    <n v="2200"/>
    <s v="Petrol"/>
    <x v="2546"/>
    <x v="0"/>
    <x v="381"/>
    <x v="0"/>
    <x v="4"/>
  </r>
  <r>
    <n v="3401"/>
    <x v="0"/>
    <x v="17"/>
    <n v="22"/>
    <x v="0"/>
    <n v="65817"/>
    <n v="2200"/>
    <s v="Petrol"/>
    <x v="2572"/>
    <x v="0"/>
    <x v="51"/>
    <x v="1"/>
    <x v="4"/>
  </r>
  <r>
    <n v="3402"/>
    <x v="40"/>
    <x v="5"/>
    <n v="14"/>
    <x v="0"/>
    <n v="113587"/>
    <n v="2000"/>
    <s v="Petrol"/>
    <x v="2573"/>
    <x v="0"/>
    <x v="231"/>
    <x v="0"/>
    <x v="4"/>
  </r>
  <r>
    <n v="3403"/>
    <x v="0"/>
    <x v="9"/>
    <n v="17"/>
    <x v="1"/>
    <n v="409066"/>
    <n v="2400"/>
    <s v="Petrol"/>
    <x v="2574"/>
    <x v="0"/>
    <x v="277"/>
    <x v="0"/>
    <x v="4"/>
  </r>
  <r>
    <n v="3404"/>
    <x v="21"/>
    <x v="13"/>
    <n v="19"/>
    <x v="1"/>
    <n v="99999"/>
    <n v="1600"/>
    <s v="Electric"/>
    <x v="2575"/>
    <x v="0"/>
    <x v="396"/>
    <x v="0"/>
    <x v="4"/>
  </r>
  <r>
    <n v="3405"/>
    <x v="45"/>
    <x v="15"/>
    <n v="18"/>
    <x v="1"/>
    <n v="297589"/>
    <n v="3000"/>
    <s v="Petrol"/>
    <x v="2576"/>
    <x v="0"/>
    <x v="381"/>
    <x v="0"/>
    <x v="4"/>
  </r>
  <r>
    <n v="3406"/>
    <x v="0"/>
    <x v="24"/>
    <n v="24"/>
    <x v="0"/>
    <n v="234150"/>
    <n v="3000"/>
    <s v="Petrol"/>
    <x v="2577"/>
    <x v="0"/>
    <x v="431"/>
    <x v="0"/>
    <x v="4"/>
  </r>
  <r>
    <n v="3407"/>
    <x v="35"/>
    <x v="14"/>
    <n v="5"/>
    <x v="0"/>
    <n v="15598"/>
    <n v="1800"/>
    <s v="Petrol"/>
    <x v="2578"/>
    <x v="0"/>
    <x v="75"/>
    <x v="0"/>
    <x v="4"/>
  </r>
  <r>
    <n v="3408"/>
    <x v="0"/>
    <x v="13"/>
    <n v="19"/>
    <x v="0"/>
    <n v="52982"/>
    <n v="4700"/>
    <s v="Petrol"/>
    <x v="2566"/>
    <x v="0"/>
    <x v="291"/>
    <x v="0"/>
    <x v="4"/>
  </r>
  <r>
    <n v="3409"/>
    <x v="2"/>
    <x v="13"/>
    <n v="19"/>
    <x v="0"/>
    <n v="215674"/>
    <n v="4700"/>
    <s v="Petrol"/>
    <x v="2579"/>
    <x v="0"/>
    <x v="487"/>
    <x v="0"/>
    <x v="4"/>
  </r>
  <r>
    <n v="3410"/>
    <x v="33"/>
    <x v="15"/>
    <n v="18"/>
    <x v="0"/>
    <n v="404816"/>
    <n v="2400"/>
    <s v="Petrol"/>
    <x v="2580"/>
    <x v="0"/>
    <x v="402"/>
    <x v="0"/>
    <x v="4"/>
  </r>
  <r>
    <n v="3411"/>
    <x v="0"/>
    <x v="15"/>
    <n v="18"/>
    <x v="0"/>
    <n v="404816"/>
    <n v="2400"/>
    <s v="Petrol"/>
    <x v="2580"/>
    <x v="0"/>
    <x v="488"/>
    <x v="2"/>
    <x v="4"/>
  </r>
  <r>
    <n v="3412"/>
    <x v="2"/>
    <x v="0"/>
    <n v="16"/>
    <x v="1"/>
    <n v="249549"/>
    <n v="3500"/>
    <s v="Petrol"/>
    <x v="2581"/>
    <x v="0"/>
    <x v="83"/>
    <x v="0"/>
    <x v="4"/>
  </r>
  <r>
    <n v="3413"/>
    <x v="0"/>
    <x v="9"/>
    <n v="17"/>
    <x v="1"/>
    <n v="409066"/>
    <n v="2400"/>
    <s v="Petrol"/>
    <x v="2574"/>
    <x v="0"/>
    <x v="277"/>
    <x v="0"/>
    <x v="4"/>
  </r>
  <r>
    <n v="3414"/>
    <x v="40"/>
    <x v="5"/>
    <n v="14"/>
    <x v="0"/>
    <n v="113587"/>
    <n v="2000"/>
    <s v="Petrol"/>
    <x v="2573"/>
    <x v="0"/>
    <x v="231"/>
    <x v="0"/>
    <x v="4"/>
  </r>
  <r>
    <n v="3415"/>
    <x v="33"/>
    <x v="12"/>
    <n v="11"/>
    <x v="0"/>
    <n v="180989"/>
    <n v="16000"/>
    <s v="Petrol"/>
    <x v="2582"/>
    <x v="0"/>
    <x v="269"/>
    <x v="0"/>
    <x v="4"/>
  </r>
  <r>
    <n v="3416"/>
    <x v="0"/>
    <x v="5"/>
    <n v="14"/>
    <x v="1"/>
    <n v="121871"/>
    <n v="2400"/>
    <s v="Petrol"/>
    <x v="2583"/>
    <x v="0"/>
    <x v="489"/>
    <x v="1"/>
    <x v="4"/>
  </r>
  <r>
    <n v="3417"/>
    <x v="0"/>
    <x v="7"/>
    <n v="13"/>
    <x v="0"/>
    <n v="360974"/>
    <n v="2400"/>
    <s v="Petrol"/>
    <x v="2584"/>
    <x v="0"/>
    <x v="234"/>
    <x v="0"/>
    <x v="4"/>
  </r>
  <r>
    <n v="3418"/>
    <x v="0"/>
    <x v="5"/>
    <n v="14"/>
    <x v="1"/>
    <n v="90852"/>
    <n v="2400"/>
    <s v="Petrol"/>
    <x v="2585"/>
    <x v="0"/>
    <x v="83"/>
    <x v="0"/>
    <x v="4"/>
  </r>
  <r>
    <n v="3419"/>
    <x v="15"/>
    <x v="7"/>
    <n v="13"/>
    <x v="1"/>
    <n v="388488"/>
    <n v="5400"/>
    <s v="Petrol"/>
    <x v="2571"/>
    <x v="0"/>
    <x v="184"/>
    <x v="1"/>
    <x v="4"/>
  </r>
  <r>
    <n v="3420"/>
    <x v="15"/>
    <x v="12"/>
    <n v="11"/>
    <x v="1"/>
    <n v="172743"/>
    <n v="33"/>
    <s v="Petrol"/>
    <x v="2586"/>
    <x v="0"/>
    <x v="79"/>
    <x v="1"/>
    <x v="4"/>
  </r>
  <r>
    <n v="3421"/>
    <x v="27"/>
    <x v="12"/>
    <n v="11"/>
    <x v="0"/>
    <n v="199155"/>
    <n v="2500"/>
    <s v="Petrol"/>
    <x v="2587"/>
    <x v="0"/>
    <x v="381"/>
    <x v="0"/>
    <x v="4"/>
  </r>
  <r>
    <n v="3422"/>
    <x v="0"/>
    <x v="12"/>
    <n v="11"/>
    <x v="0"/>
    <n v="143438"/>
    <n v="1600"/>
    <s v="Petrol"/>
    <x v="1300"/>
    <x v="1"/>
    <x v="243"/>
    <x v="0"/>
    <x v="4"/>
  </r>
  <r>
    <n v="3423"/>
    <x v="45"/>
    <x v="12"/>
    <n v="11"/>
    <x v="0"/>
    <n v="56968"/>
    <n v="1600"/>
    <s v="Petrol"/>
    <x v="2588"/>
    <x v="0"/>
    <x v="34"/>
    <x v="1"/>
    <x v="4"/>
  </r>
  <r>
    <n v="3424"/>
    <x v="0"/>
    <x v="11"/>
    <n v="23"/>
    <x v="0"/>
    <n v="207581"/>
    <n v="1400"/>
    <s v="Petrol"/>
    <x v="2589"/>
    <x v="0"/>
    <x v="490"/>
    <x v="0"/>
    <x v="4"/>
  </r>
  <r>
    <n v="3425"/>
    <x v="0"/>
    <x v="17"/>
    <n v="22"/>
    <x v="0"/>
    <n v="327298"/>
    <n v="2200"/>
    <s v="Petrol"/>
    <x v="2590"/>
    <x v="0"/>
    <x v="402"/>
    <x v="0"/>
    <x v="4"/>
  </r>
  <r>
    <n v="3426"/>
    <x v="0"/>
    <x v="17"/>
    <n v="22"/>
    <x v="0"/>
    <n v="65817"/>
    <n v="2200"/>
    <s v="Petrol"/>
    <x v="2572"/>
    <x v="0"/>
    <x v="51"/>
    <x v="1"/>
    <x v="4"/>
  </r>
  <r>
    <n v="3427"/>
    <x v="1"/>
    <x v="17"/>
    <n v="22"/>
    <x v="0"/>
    <n v="198044"/>
    <n v="3000"/>
    <s v="Petrol"/>
    <x v="2591"/>
    <x v="0"/>
    <x v="371"/>
    <x v="0"/>
    <x v="4"/>
  </r>
  <r>
    <n v="3428"/>
    <x v="0"/>
    <x v="19"/>
    <n v="20"/>
    <x v="0"/>
    <n v="296443"/>
    <n v="1800"/>
    <s v="Petrol"/>
    <x v="2592"/>
    <x v="0"/>
    <x v="474"/>
    <x v="0"/>
    <x v="4"/>
  </r>
  <r>
    <n v="3429"/>
    <x v="33"/>
    <x v="9"/>
    <n v="17"/>
    <x v="0"/>
    <n v="202078"/>
    <n v="3000"/>
    <s v="Petrol"/>
    <x v="2593"/>
    <x v="0"/>
    <x v="491"/>
    <x v="0"/>
    <x v="4"/>
  </r>
  <r>
    <n v="3430"/>
    <x v="0"/>
    <x v="9"/>
    <n v="17"/>
    <x v="0"/>
    <n v="18462"/>
    <n v="3000"/>
    <s v="Petrol"/>
    <x v="2594"/>
    <x v="0"/>
    <x v="15"/>
    <x v="1"/>
    <x v="4"/>
  </r>
  <r>
    <n v="3431"/>
    <x v="0"/>
    <x v="13"/>
    <n v="19"/>
    <x v="0"/>
    <n v="208160"/>
    <n v="2400"/>
    <s v="Petrol"/>
    <x v="2595"/>
    <x v="0"/>
    <x v="431"/>
    <x v="0"/>
    <x v="4"/>
  </r>
  <r>
    <n v="3432"/>
    <x v="0"/>
    <x v="13"/>
    <n v="19"/>
    <x v="0"/>
    <n v="10251"/>
    <n v="2400"/>
    <s v="Petrol"/>
    <x v="2596"/>
    <x v="0"/>
    <x v="419"/>
    <x v="2"/>
    <x v="4"/>
  </r>
  <r>
    <n v="3433"/>
    <x v="0"/>
    <x v="15"/>
    <n v="18"/>
    <x v="0"/>
    <n v="149839"/>
    <n v="1800"/>
    <s v="Petrol"/>
    <x v="2569"/>
    <x v="0"/>
    <x v="228"/>
    <x v="0"/>
    <x v="4"/>
  </r>
  <r>
    <n v="3434"/>
    <x v="0"/>
    <x v="13"/>
    <n v="19"/>
    <x v="0"/>
    <n v="219124"/>
    <n v="1800"/>
    <s v="Petrol"/>
    <x v="2597"/>
    <x v="0"/>
    <x v="321"/>
    <x v="0"/>
    <x v="4"/>
  </r>
  <r>
    <n v="3435"/>
    <x v="0"/>
    <x v="13"/>
    <n v="19"/>
    <x v="0"/>
    <n v="10251"/>
    <n v="1800"/>
    <s v="Petrol"/>
    <x v="2596"/>
    <x v="0"/>
    <x v="419"/>
    <x v="2"/>
    <x v="4"/>
  </r>
  <r>
    <n v="3436"/>
    <x v="28"/>
    <x v="7"/>
    <n v="13"/>
    <x v="0"/>
    <n v="103739"/>
    <n v="1600"/>
    <s v="Petrol"/>
    <x v="2598"/>
    <x v="1"/>
    <x v="431"/>
    <x v="0"/>
    <x v="4"/>
  </r>
  <r>
    <n v="3437"/>
    <x v="33"/>
    <x v="13"/>
    <n v="19"/>
    <x v="0"/>
    <n v="177588"/>
    <n v="3500"/>
    <s v="Petrol"/>
    <x v="2599"/>
    <x v="0"/>
    <x v="330"/>
    <x v="0"/>
    <x v="4"/>
  </r>
  <r>
    <n v="3438"/>
    <x v="0"/>
    <x v="17"/>
    <n v="22"/>
    <x v="1"/>
    <n v="111027"/>
    <n v="3000"/>
    <s v="Petrol"/>
    <x v="2600"/>
    <x v="0"/>
    <x v="492"/>
    <x v="0"/>
    <x v="4"/>
  </r>
  <r>
    <n v="3439"/>
    <x v="0"/>
    <x v="16"/>
    <n v="21"/>
    <x v="0"/>
    <n v="111027"/>
    <n v="1800"/>
    <s v="Petrol"/>
    <x v="2600"/>
    <x v="0"/>
    <x v="231"/>
    <x v="0"/>
    <x v="4"/>
  </r>
  <r>
    <n v="3440"/>
    <x v="33"/>
    <x v="12"/>
    <n v="11"/>
    <x v="0"/>
    <n v="180989"/>
    <n v="16000"/>
    <s v="Petrol"/>
    <x v="2582"/>
    <x v="0"/>
    <x v="269"/>
    <x v="0"/>
    <x v="4"/>
  </r>
  <r>
    <n v="3441"/>
    <x v="0"/>
    <x v="7"/>
    <n v="13"/>
    <x v="0"/>
    <n v="360974"/>
    <n v="2400"/>
    <s v="Petrol"/>
    <x v="2584"/>
    <x v="0"/>
    <x v="234"/>
    <x v="0"/>
    <x v="4"/>
  </r>
  <r>
    <n v="3442"/>
    <x v="0"/>
    <x v="7"/>
    <n v="13"/>
    <x v="0"/>
    <n v="16986"/>
    <n v="2400"/>
    <s v="Petrol"/>
    <x v="2601"/>
    <x v="0"/>
    <x v="493"/>
    <x v="2"/>
    <x v="4"/>
  </r>
  <r>
    <n v="3443"/>
    <x v="45"/>
    <x v="1"/>
    <n v="15"/>
    <x v="1"/>
    <n v="12074"/>
    <n v="3200"/>
    <s v="Petrol"/>
    <x v="2602"/>
    <x v="0"/>
    <x v="152"/>
    <x v="0"/>
    <x v="4"/>
  </r>
  <r>
    <n v="3444"/>
    <x v="15"/>
    <x v="5"/>
    <n v="14"/>
    <x v="1"/>
    <n v="179134"/>
    <n v="35"/>
    <s v="Petrol"/>
    <x v="2603"/>
    <x v="0"/>
    <x v="455"/>
    <x v="0"/>
    <x v="4"/>
  </r>
  <r>
    <n v="3445"/>
    <x v="0"/>
    <x v="0"/>
    <n v="16"/>
    <x v="0"/>
    <n v="213548"/>
    <n v="3500"/>
    <s v="Petrol"/>
    <x v="2604"/>
    <x v="0"/>
    <x v="94"/>
    <x v="0"/>
    <x v="4"/>
  </r>
  <r>
    <n v="3446"/>
    <x v="0"/>
    <x v="24"/>
    <n v="24"/>
    <x v="0"/>
    <n v="318617"/>
    <n v="2200"/>
    <s v="Petrol"/>
    <x v="2605"/>
    <x v="0"/>
    <x v="469"/>
    <x v="0"/>
    <x v="4"/>
  </r>
  <r>
    <n v="3447"/>
    <x v="33"/>
    <x v="5"/>
    <n v="14"/>
    <x v="0"/>
    <n v="189309"/>
    <n v="3500"/>
    <s v="Petrol"/>
    <x v="2606"/>
    <x v="0"/>
    <x v="371"/>
    <x v="0"/>
    <x v="4"/>
  </r>
  <r>
    <n v="3448"/>
    <x v="0"/>
    <x v="5"/>
    <n v="14"/>
    <x v="1"/>
    <n v="210673"/>
    <n v="1800"/>
    <s v="Petrol"/>
    <x v="2607"/>
    <x v="0"/>
    <x v="446"/>
    <x v="0"/>
    <x v="4"/>
  </r>
  <r>
    <n v="3449"/>
    <x v="1"/>
    <x v="17"/>
    <n v="22"/>
    <x v="0"/>
    <n v="198044"/>
    <n v="3000"/>
    <s v="Petrol"/>
    <x v="2591"/>
    <x v="0"/>
    <x v="371"/>
    <x v="0"/>
    <x v="4"/>
  </r>
  <r>
    <n v="3450"/>
    <x v="0"/>
    <x v="17"/>
    <n v="22"/>
    <x v="0"/>
    <n v="233560"/>
    <n v="3000"/>
    <s v="Petrol"/>
    <x v="2608"/>
    <x v="0"/>
    <x v="236"/>
    <x v="0"/>
    <x v="4"/>
  </r>
  <r>
    <n v="3451"/>
    <x v="15"/>
    <x v="7"/>
    <n v="13"/>
    <x v="0"/>
    <n v="137993"/>
    <n v="18"/>
    <s v="Petrol"/>
    <x v="2609"/>
    <x v="0"/>
    <x v="381"/>
    <x v="0"/>
    <x v="4"/>
  </r>
  <r>
    <n v="3452"/>
    <x v="45"/>
    <x v="1"/>
    <n v="15"/>
    <x v="1"/>
    <n v="12074"/>
    <n v="3200"/>
    <s v="Petrol"/>
    <x v="2602"/>
    <x v="0"/>
    <x v="152"/>
    <x v="0"/>
    <x v="4"/>
  </r>
  <r>
    <n v="3453"/>
    <x v="0"/>
    <x v="16"/>
    <n v="21"/>
    <x v="0"/>
    <n v="12074"/>
    <n v="1800"/>
    <s v="Petrol"/>
    <x v="2602"/>
    <x v="0"/>
    <x v="231"/>
    <x v="0"/>
    <x v="4"/>
  </r>
  <r>
    <n v="3454"/>
    <x v="0"/>
    <x v="7"/>
    <n v="13"/>
    <x v="0"/>
    <n v="203870"/>
    <n v="2500"/>
    <s v="Petrol"/>
    <x v="2610"/>
    <x v="0"/>
    <x v="2"/>
    <x v="0"/>
    <x v="4"/>
  </r>
  <r>
    <n v="3455"/>
    <x v="2"/>
    <x v="4"/>
    <n v="7"/>
    <x v="0"/>
    <n v="41668"/>
    <n v="2000"/>
    <s v="Petrol"/>
    <x v="2611"/>
    <x v="0"/>
    <x v="494"/>
    <x v="2"/>
    <x v="4"/>
  </r>
  <r>
    <n v="3456"/>
    <x v="33"/>
    <x v="19"/>
    <n v="20"/>
    <x v="0"/>
    <n v="229437"/>
    <n v="2400"/>
    <s v="Petrol"/>
    <x v="2612"/>
    <x v="0"/>
    <x v="452"/>
    <x v="0"/>
    <x v="4"/>
  </r>
  <r>
    <n v="3457"/>
    <x v="28"/>
    <x v="5"/>
    <n v="14"/>
    <x v="0"/>
    <n v="142520"/>
    <n v="1600"/>
    <s v="Petrol"/>
    <x v="2613"/>
    <x v="0"/>
    <x v="371"/>
    <x v="0"/>
    <x v="4"/>
  </r>
  <r>
    <n v="3458"/>
    <x v="33"/>
    <x v="13"/>
    <n v="19"/>
    <x v="0"/>
    <n v="177588"/>
    <n v="3500"/>
    <s v="Petrol"/>
    <x v="2599"/>
    <x v="0"/>
    <x v="330"/>
    <x v="0"/>
    <x v="4"/>
  </r>
  <r>
    <n v="3459"/>
    <x v="1"/>
    <x v="13"/>
    <n v="19"/>
    <x v="0"/>
    <n v="360191"/>
    <n v="3300"/>
    <s v="Petrol"/>
    <x v="2614"/>
    <x v="0"/>
    <x v="228"/>
    <x v="0"/>
    <x v="4"/>
  </r>
  <r>
    <n v="3460"/>
    <x v="0"/>
    <x v="0"/>
    <n v="16"/>
    <x v="1"/>
    <n v="227184"/>
    <n v="1500"/>
    <s v="Petrol"/>
    <x v="2615"/>
    <x v="0"/>
    <x v="243"/>
    <x v="0"/>
    <x v="4"/>
  </r>
  <r>
    <n v="3461"/>
    <x v="33"/>
    <x v="3"/>
    <n v="9"/>
    <x v="0"/>
    <n v="24935"/>
    <n v="1800"/>
    <s v="Petrol"/>
    <x v="2616"/>
    <x v="0"/>
    <x v="44"/>
    <x v="0"/>
    <x v="4"/>
  </r>
  <r>
    <n v="3462"/>
    <x v="33"/>
    <x v="1"/>
    <n v="15"/>
    <x v="0"/>
    <n v="156271"/>
    <n v="1300"/>
    <s v="Petrol"/>
    <x v="2617"/>
    <x v="1"/>
    <x v="402"/>
    <x v="0"/>
    <x v="4"/>
  </r>
  <r>
    <n v="3463"/>
    <x v="0"/>
    <x v="0"/>
    <n v="16"/>
    <x v="0"/>
    <n v="174956"/>
    <n v="1500"/>
    <s v="Petrol"/>
    <x v="2618"/>
    <x v="1"/>
    <x v="371"/>
    <x v="0"/>
    <x v="4"/>
  </r>
  <r>
    <n v="3464"/>
    <x v="0"/>
    <x v="1"/>
    <n v="15"/>
    <x v="0"/>
    <n v="59399"/>
    <n v="1800"/>
    <s v="Petrol"/>
    <x v="2619"/>
    <x v="1"/>
    <x v="330"/>
    <x v="0"/>
    <x v="4"/>
  </r>
  <r>
    <n v="3465"/>
    <x v="0"/>
    <x v="5"/>
    <n v="14"/>
    <x v="0"/>
    <n v="137186"/>
    <n v="1800"/>
    <s v="Petrol"/>
    <x v="2620"/>
    <x v="1"/>
    <x v="285"/>
    <x v="0"/>
    <x v="4"/>
  </r>
  <r>
    <n v="3466"/>
    <x v="0"/>
    <x v="17"/>
    <n v="22"/>
    <x v="1"/>
    <n v="111027"/>
    <n v="3000"/>
    <s v="Petrol"/>
    <x v="2600"/>
    <x v="0"/>
    <x v="492"/>
    <x v="0"/>
    <x v="4"/>
  </r>
  <r>
    <n v="3467"/>
    <x v="33"/>
    <x v="15"/>
    <n v="18"/>
    <x v="0"/>
    <n v="131992"/>
    <n v="3000"/>
    <s v="Petrol"/>
    <x v="2621"/>
    <x v="0"/>
    <x v="402"/>
    <x v="0"/>
    <x v="4"/>
  </r>
  <r>
    <n v="3468"/>
    <x v="0"/>
    <x v="24"/>
    <n v="24"/>
    <x v="0"/>
    <n v="318617"/>
    <n v="2200"/>
    <s v="Petrol"/>
    <x v="2605"/>
    <x v="0"/>
    <x v="469"/>
    <x v="0"/>
    <x v="4"/>
  </r>
  <r>
    <n v="3469"/>
    <x v="33"/>
    <x v="1"/>
    <n v="15"/>
    <x v="0"/>
    <n v="370928"/>
    <n v="2400"/>
    <s v="Petrol"/>
    <x v="2622"/>
    <x v="0"/>
    <x v="431"/>
    <x v="0"/>
    <x v="4"/>
  </r>
  <r>
    <n v="3470"/>
    <x v="33"/>
    <x v="0"/>
    <n v="16"/>
    <x v="0"/>
    <n v="66823"/>
    <n v="1800"/>
    <s v="Petrol"/>
    <x v="2623"/>
    <x v="0"/>
    <x v="300"/>
    <x v="0"/>
    <x v="4"/>
  </r>
  <r>
    <n v="3471"/>
    <x v="28"/>
    <x v="5"/>
    <n v="14"/>
    <x v="0"/>
    <n v="164565"/>
    <n v="1600"/>
    <s v="Petrol"/>
    <x v="2624"/>
    <x v="1"/>
    <x v="431"/>
    <x v="0"/>
    <x v="4"/>
  </r>
  <r>
    <n v="3472"/>
    <x v="33"/>
    <x v="16"/>
    <n v="21"/>
    <x v="1"/>
    <n v="137775"/>
    <n v="1700"/>
    <s v="Petrol"/>
    <x v="2625"/>
    <x v="0"/>
    <x v="366"/>
    <x v="0"/>
    <x v="4"/>
  </r>
  <r>
    <n v="3473"/>
    <x v="2"/>
    <x v="15"/>
    <n v="18"/>
    <x v="0"/>
    <n v="167169"/>
    <n v="2400"/>
    <s v="Petrol"/>
    <x v="2626"/>
    <x v="0"/>
    <x v="366"/>
    <x v="0"/>
    <x v="4"/>
  </r>
  <r>
    <n v="3474"/>
    <x v="33"/>
    <x v="9"/>
    <n v="17"/>
    <x v="0"/>
    <n v="168907"/>
    <n v="1800"/>
    <s v="Petrol"/>
    <x v="2627"/>
    <x v="0"/>
    <x v="371"/>
    <x v="0"/>
    <x v="4"/>
  </r>
  <r>
    <n v="3475"/>
    <x v="33"/>
    <x v="7"/>
    <n v="13"/>
    <x v="0"/>
    <n v="252463"/>
    <n v="1800"/>
    <s v="Petrol"/>
    <x v="2628"/>
    <x v="0"/>
    <x v="285"/>
    <x v="0"/>
    <x v="4"/>
  </r>
  <r>
    <n v="3476"/>
    <x v="33"/>
    <x v="9"/>
    <n v="17"/>
    <x v="0"/>
    <n v="78511"/>
    <n v="18"/>
    <s v="Petrol"/>
    <x v="2629"/>
    <x v="0"/>
    <x v="361"/>
    <x v="0"/>
    <x v="4"/>
  </r>
  <r>
    <n v="3477"/>
    <x v="33"/>
    <x v="1"/>
    <n v="15"/>
    <x v="1"/>
    <n v="136143"/>
    <n v="1800"/>
    <s v="Petrol"/>
    <x v="2630"/>
    <x v="0"/>
    <x v="229"/>
    <x v="0"/>
    <x v="4"/>
  </r>
  <r>
    <n v="3478"/>
    <x v="33"/>
    <x v="1"/>
    <n v="15"/>
    <x v="0"/>
    <n v="178425"/>
    <n v="1800"/>
    <s v="Petrol"/>
    <x v="2631"/>
    <x v="0"/>
    <x v="358"/>
    <x v="0"/>
    <x v="4"/>
  </r>
  <r>
    <n v="3479"/>
    <x v="0"/>
    <x v="19"/>
    <n v="20"/>
    <x v="1"/>
    <n v="162691"/>
    <n v="1800"/>
    <s v="Petrol"/>
    <x v="2632"/>
    <x v="0"/>
    <x v="310"/>
    <x v="0"/>
    <x v="4"/>
  </r>
  <r>
    <n v="3480"/>
    <x v="1"/>
    <x v="0"/>
    <n v="16"/>
    <x v="0"/>
    <n v="78470"/>
    <n v="3500"/>
    <s v="Petrol"/>
    <x v="2633"/>
    <x v="0"/>
    <x v="495"/>
    <x v="1"/>
    <x v="4"/>
  </r>
  <r>
    <n v="3481"/>
    <x v="0"/>
    <x v="9"/>
    <n v="17"/>
    <x v="0"/>
    <n v="169259"/>
    <n v="1800"/>
    <s v="Petrol"/>
    <x v="2634"/>
    <x v="0"/>
    <x v="371"/>
    <x v="0"/>
    <x v="4"/>
  </r>
  <r>
    <n v="3482"/>
    <x v="0"/>
    <x v="1"/>
    <n v="15"/>
    <x v="0"/>
    <n v="59399"/>
    <n v="1800"/>
    <s v="Petrol"/>
    <x v="2619"/>
    <x v="1"/>
    <x v="330"/>
    <x v="0"/>
    <x v="4"/>
  </r>
  <r>
    <n v="3483"/>
    <x v="1"/>
    <x v="3"/>
    <n v="9"/>
    <x v="0"/>
    <n v="53558"/>
    <n v="3500"/>
    <s v="Petrol"/>
    <x v="2635"/>
    <x v="0"/>
    <x v="107"/>
    <x v="1"/>
    <x v="4"/>
  </r>
  <r>
    <n v="3484"/>
    <x v="0"/>
    <x v="15"/>
    <n v="18"/>
    <x v="0"/>
    <n v="195268"/>
    <n v="1800"/>
    <s v="Petrol"/>
    <x v="2636"/>
    <x v="0"/>
    <x v="371"/>
    <x v="0"/>
    <x v="4"/>
  </r>
  <r>
    <n v="3485"/>
    <x v="0"/>
    <x v="0"/>
    <n v="16"/>
    <x v="0"/>
    <n v="174956"/>
    <n v="1500"/>
    <s v="Petrol"/>
    <x v="2618"/>
    <x v="1"/>
    <x v="371"/>
    <x v="0"/>
    <x v="4"/>
  </r>
  <r>
    <n v="3486"/>
    <x v="0"/>
    <x v="3"/>
    <n v="9"/>
    <x v="0"/>
    <n v="308916"/>
    <n v="1300"/>
    <s v="Petrol"/>
    <x v="2637"/>
    <x v="0"/>
    <x v="75"/>
    <x v="0"/>
    <x v="4"/>
  </r>
  <r>
    <n v="3487"/>
    <x v="46"/>
    <x v="16"/>
    <n v="21"/>
    <x v="0"/>
    <n v="245314"/>
    <n v="1400"/>
    <s v="Petrol"/>
    <x v="2638"/>
    <x v="1"/>
    <x v="381"/>
    <x v="0"/>
    <x v="4"/>
  </r>
  <r>
    <n v="3488"/>
    <x v="15"/>
    <x v="7"/>
    <n v="13"/>
    <x v="0"/>
    <n v="137993"/>
    <n v="18"/>
    <s v="Petrol"/>
    <x v="2609"/>
    <x v="0"/>
    <x v="381"/>
    <x v="0"/>
    <x v="4"/>
  </r>
  <r>
    <n v="3489"/>
    <x v="18"/>
    <x v="5"/>
    <n v="14"/>
    <x v="1"/>
    <n v="259300"/>
    <n v="2000"/>
    <s v="Petrol"/>
    <x v="2639"/>
    <x v="0"/>
    <x v="87"/>
    <x v="0"/>
    <x v="4"/>
  </r>
  <r>
    <n v="3490"/>
    <x v="33"/>
    <x v="9"/>
    <n v="17"/>
    <x v="0"/>
    <n v="168907"/>
    <n v="1800"/>
    <s v="Petrol"/>
    <x v="2627"/>
    <x v="0"/>
    <x v="371"/>
    <x v="0"/>
    <x v="4"/>
  </r>
  <r>
    <n v="3491"/>
    <x v="33"/>
    <x v="15"/>
    <n v="18"/>
    <x v="0"/>
    <n v="131992"/>
    <n v="3000"/>
    <s v="Petrol"/>
    <x v="2621"/>
    <x v="0"/>
    <x v="402"/>
    <x v="0"/>
    <x v="4"/>
  </r>
  <r>
    <n v="3492"/>
    <x v="0"/>
    <x v="15"/>
    <n v="18"/>
    <x v="0"/>
    <n v="217805"/>
    <n v="2400"/>
    <s v="Petrol"/>
    <x v="2640"/>
    <x v="0"/>
    <x v="381"/>
    <x v="0"/>
    <x v="4"/>
  </r>
  <r>
    <n v="3493"/>
    <x v="44"/>
    <x v="10"/>
    <n v="10"/>
    <x v="1"/>
    <n v="131549"/>
    <n v="2500"/>
    <s v="Petrol"/>
    <x v="2641"/>
    <x v="0"/>
    <x v="163"/>
    <x v="1"/>
    <x v="4"/>
  </r>
  <r>
    <n v="3494"/>
    <x v="1"/>
    <x v="0"/>
    <n v="16"/>
    <x v="0"/>
    <n v="174458"/>
    <n v="3000"/>
    <s v="Petrol"/>
    <x v="2538"/>
    <x v="0"/>
    <x v="243"/>
    <x v="0"/>
    <x v="4"/>
  </r>
  <r>
    <n v="3495"/>
    <x v="33"/>
    <x v="16"/>
    <n v="21"/>
    <x v="1"/>
    <n v="137775"/>
    <n v="1700"/>
    <s v="Petrol"/>
    <x v="2625"/>
    <x v="0"/>
    <x v="366"/>
    <x v="0"/>
    <x v="4"/>
  </r>
  <r>
    <n v="3496"/>
    <x v="33"/>
    <x v="9"/>
    <n v="17"/>
    <x v="0"/>
    <n v="78511"/>
    <n v="18"/>
    <s v="Petrol"/>
    <x v="2629"/>
    <x v="0"/>
    <x v="361"/>
    <x v="0"/>
    <x v="4"/>
  </r>
  <r>
    <n v="3497"/>
    <x v="33"/>
    <x v="9"/>
    <n v="17"/>
    <x v="1"/>
    <n v="171225"/>
    <n v="1300"/>
    <s v="Hybrid"/>
    <x v="2642"/>
    <x v="0"/>
    <x v="310"/>
    <x v="0"/>
    <x v="4"/>
  </r>
  <r>
    <n v="3498"/>
    <x v="0"/>
    <x v="13"/>
    <n v="19"/>
    <x v="0"/>
    <n v="70990"/>
    <n v="1800"/>
    <s v="Petrol"/>
    <x v="2643"/>
    <x v="0"/>
    <x v="321"/>
    <x v="0"/>
    <x v="4"/>
  </r>
  <r>
    <n v="3499"/>
    <x v="31"/>
    <x v="19"/>
    <n v="20"/>
    <x v="1"/>
    <n v="191555"/>
    <n v="2200"/>
    <s v="Petrol"/>
    <x v="2644"/>
    <x v="0"/>
    <x v="285"/>
    <x v="0"/>
    <x v="4"/>
  </r>
  <r>
    <n v="3500"/>
    <x v="0"/>
    <x v="15"/>
    <n v="18"/>
    <x v="0"/>
    <n v="247930"/>
    <n v="3300"/>
    <s v="Petrol"/>
    <x v="2645"/>
    <x v="0"/>
    <x v="349"/>
    <x v="0"/>
    <x v="4"/>
  </r>
  <r>
    <n v="3501"/>
    <x v="0"/>
    <x v="5"/>
    <n v="14"/>
    <x v="0"/>
    <n v="137186"/>
    <n v="1800"/>
    <s v="Petrol"/>
    <x v="2620"/>
    <x v="1"/>
    <x v="285"/>
    <x v="0"/>
    <x v="4"/>
  </r>
  <r>
    <n v="3502"/>
    <x v="28"/>
    <x v="13"/>
    <n v="19"/>
    <x v="0"/>
    <n v="180368"/>
    <n v="3500"/>
    <s v="Petrol"/>
    <x v="2646"/>
    <x v="0"/>
    <x v="381"/>
    <x v="0"/>
    <x v="4"/>
  </r>
  <r>
    <n v="3503"/>
    <x v="21"/>
    <x v="13"/>
    <n v="19"/>
    <x v="1"/>
    <n v="104880"/>
    <n v="1400"/>
    <s v="Petrol"/>
    <x v="2647"/>
    <x v="1"/>
    <x v="335"/>
    <x v="0"/>
    <x v="4"/>
  </r>
  <r>
    <n v="3504"/>
    <x v="1"/>
    <x v="15"/>
    <n v="18"/>
    <x v="0"/>
    <n v="373268"/>
    <n v="3300"/>
    <s v="Petrol"/>
    <x v="2648"/>
    <x v="0"/>
    <x v="496"/>
    <x v="0"/>
    <x v="4"/>
  </r>
  <r>
    <n v="3505"/>
    <x v="0"/>
    <x v="13"/>
    <n v="19"/>
    <x v="0"/>
    <n v="208160"/>
    <n v="2400"/>
    <s v="Petrol"/>
    <x v="2595"/>
    <x v="0"/>
    <x v="431"/>
    <x v="0"/>
    <x v="4"/>
  </r>
  <r>
    <n v="3506"/>
    <x v="0"/>
    <x v="13"/>
    <n v="19"/>
    <x v="0"/>
    <n v="138916"/>
    <n v="1800"/>
    <s v="Petrol"/>
    <x v="2649"/>
    <x v="0"/>
    <x v="349"/>
    <x v="0"/>
    <x v="4"/>
  </r>
  <r>
    <n v="3507"/>
    <x v="21"/>
    <x v="13"/>
    <n v="19"/>
    <x v="1"/>
    <n v="89405"/>
    <n v="14"/>
    <s v="Petrol"/>
    <x v="2650"/>
    <x v="0"/>
    <x v="260"/>
    <x v="0"/>
    <x v="4"/>
  </r>
  <r>
    <n v="3508"/>
    <x v="29"/>
    <x v="19"/>
    <n v="20"/>
    <x v="0"/>
    <n v="173521"/>
    <n v="1800"/>
    <s v="Petrol"/>
    <x v="2651"/>
    <x v="0"/>
    <x v="480"/>
    <x v="0"/>
    <x v="4"/>
  </r>
  <r>
    <n v="3509"/>
    <x v="33"/>
    <x v="1"/>
    <n v="15"/>
    <x v="0"/>
    <n v="178425"/>
    <n v="1800"/>
    <s v="Petrol"/>
    <x v="2631"/>
    <x v="0"/>
    <x v="358"/>
    <x v="0"/>
    <x v="4"/>
  </r>
  <r>
    <n v="3510"/>
    <x v="0"/>
    <x v="24"/>
    <n v="24"/>
    <x v="0"/>
    <n v="317894"/>
    <n v="3000"/>
    <s v="Petrol"/>
    <x v="2652"/>
    <x v="0"/>
    <x v="331"/>
    <x v="0"/>
    <x v="4"/>
  </r>
  <r>
    <n v="3511"/>
    <x v="33"/>
    <x v="0"/>
    <n v="16"/>
    <x v="0"/>
    <n v="66823"/>
    <n v="1800"/>
    <s v="Petrol"/>
    <x v="2623"/>
    <x v="0"/>
    <x v="300"/>
    <x v="0"/>
    <x v="4"/>
  </r>
  <r>
    <n v="3512"/>
    <x v="33"/>
    <x v="1"/>
    <n v="15"/>
    <x v="0"/>
    <n v="435236"/>
    <n v="1800"/>
    <s v="Petrol"/>
    <x v="2653"/>
    <x v="0"/>
    <x v="321"/>
    <x v="0"/>
    <x v="4"/>
  </r>
  <r>
    <n v="3513"/>
    <x v="37"/>
    <x v="9"/>
    <n v="17"/>
    <x v="0"/>
    <n v="198963"/>
    <n v="2000"/>
    <s v="Petrol"/>
    <x v="2654"/>
    <x v="0"/>
    <x v="371"/>
    <x v="0"/>
    <x v="4"/>
  </r>
  <r>
    <n v="3514"/>
    <x v="33"/>
    <x v="7"/>
    <n v="13"/>
    <x v="0"/>
    <n v="252463"/>
    <n v="1800"/>
    <s v="Petrol"/>
    <x v="2628"/>
    <x v="0"/>
    <x v="285"/>
    <x v="0"/>
    <x v="4"/>
  </r>
  <r>
    <n v="3515"/>
    <x v="0"/>
    <x v="24"/>
    <n v="24"/>
    <x v="0"/>
    <n v="224736"/>
    <n v="2000"/>
    <s v="Petrol"/>
    <x v="2655"/>
    <x v="0"/>
    <x v="402"/>
    <x v="0"/>
    <x v="4"/>
  </r>
  <r>
    <n v="3516"/>
    <x v="33"/>
    <x v="19"/>
    <n v="20"/>
    <x v="1"/>
    <n v="278048"/>
    <n v="2000"/>
    <s v="Petrol"/>
    <x v="2656"/>
    <x v="0"/>
    <x v="271"/>
    <x v="0"/>
    <x v="4"/>
  </r>
  <r>
    <n v="3517"/>
    <x v="0"/>
    <x v="19"/>
    <n v="20"/>
    <x v="1"/>
    <n v="125482"/>
    <n v="2000"/>
    <s v="Petrol"/>
    <x v="2657"/>
    <x v="0"/>
    <x v="349"/>
    <x v="0"/>
    <x v="4"/>
  </r>
  <r>
    <n v="3518"/>
    <x v="33"/>
    <x v="2"/>
    <n v="12"/>
    <x v="0"/>
    <n v="167793"/>
    <n v="3500"/>
    <s v="Petrol"/>
    <x v="2658"/>
    <x v="0"/>
    <x v="91"/>
    <x v="0"/>
    <x v="4"/>
  </r>
  <r>
    <n v="3519"/>
    <x v="33"/>
    <x v="9"/>
    <n v="17"/>
    <x v="0"/>
    <n v="175820"/>
    <n v="1800"/>
    <s v="Petrol"/>
    <x v="2659"/>
    <x v="0"/>
    <x v="166"/>
    <x v="1"/>
    <x v="4"/>
  </r>
  <r>
    <n v="3520"/>
    <x v="21"/>
    <x v="9"/>
    <n v="17"/>
    <x v="0"/>
    <n v="255420"/>
    <n v="1800"/>
    <s v="Petrol"/>
    <x v="2660"/>
    <x v="1"/>
    <x v="497"/>
    <x v="0"/>
    <x v="4"/>
  </r>
  <r>
    <n v="3521"/>
    <x v="0"/>
    <x v="13"/>
    <n v="19"/>
    <x v="0"/>
    <n v="482800"/>
    <n v="1800"/>
    <s v="Petrol"/>
    <x v="2489"/>
    <x v="0"/>
    <x v="371"/>
    <x v="0"/>
    <x v="4"/>
  </r>
  <r>
    <n v="3522"/>
    <x v="33"/>
    <x v="1"/>
    <n v="15"/>
    <x v="0"/>
    <n v="218853"/>
    <n v="1500"/>
    <s v="Petrol"/>
    <x v="2661"/>
    <x v="0"/>
    <x v="435"/>
    <x v="0"/>
    <x v="4"/>
  </r>
  <r>
    <n v="3523"/>
    <x v="0"/>
    <x v="19"/>
    <n v="20"/>
    <x v="0"/>
    <n v="355522"/>
    <n v="3000"/>
    <s v="Petrol"/>
    <x v="2662"/>
    <x v="0"/>
    <x v="371"/>
    <x v="0"/>
    <x v="4"/>
  </r>
  <r>
    <n v="3524"/>
    <x v="33"/>
    <x v="13"/>
    <n v="19"/>
    <x v="0"/>
    <n v="198184"/>
    <n v="3500"/>
    <s v="Petrol"/>
    <x v="2663"/>
    <x v="0"/>
    <x v="330"/>
    <x v="0"/>
    <x v="4"/>
  </r>
  <r>
    <n v="3525"/>
    <x v="0"/>
    <x v="0"/>
    <n v="16"/>
    <x v="0"/>
    <n v="85851"/>
    <n v="1500"/>
    <s v="Petrol"/>
    <x v="2664"/>
    <x v="0"/>
    <x v="371"/>
    <x v="0"/>
    <x v="4"/>
  </r>
  <r>
    <n v="3526"/>
    <x v="0"/>
    <x v="0"/>
    <n v="16"/>
    <x v="0"/>
    <n v="125482"/>
    <n v="1500"/>
    <s v="Petrol"/>
    <x v="2657"/>
    <x v="0"/>
    <x v="349"/>
    <x v="0"/>
    <x v="4"/>
  </r>
  <r>
    <n v="3527"/>
    <x v="33"/>
    <x v="9"/>
    <n v="17"/>
    <x v="0"/>
    <n v="407637"/>
    <n v="1800"/>
    <s v="Petrol"/>
    <x v="2665"/>
    <x v="0"/>
    <x v="335"/>
    <x v="0"/>
    <x v="4"/>
  </r>
  <r>
    <n v="3528"/>
    <x v="0"/>
    <x v="15"/>
    <n v="18"/>
    <x v="0"/>
    <n v="247930"/>
    <n v="3300"/>
    <s v="Petrol"/>
    <x v="2645"/>
    <x v="0"/>
    <x v="349"/>
    <x v="0"/>
    <x v="4"/>
  </r>
  <r>
    <n v="3529"/>
    <x v="44"/>
    <x v="11"/>
    <n v="23"/>
    <x v="1"/>
    <n v="238149"/>
    <n v="1800"/>
    <s v="Petrol"/>
    <x v="2666"/>
    <x v="1"/>
    <x v="233"/>
    <x v="0"/>
    <x v="4"/>
  </r>
  <r>
    <n v="3530"/>
    <x v="0"/>
    <x v="13"/>
    <n v="19"/>
    <x v="0"/>
    <n v="138916"/>
    <n v="1800"/>
    <s v="Petrol"/>
    <x v="2649"/>
    <x v="0"/>
    <x v="349"/>
    <x v="0"/>
    <x v="4"/>
  </r>
  <r>
    <n v="3531"/>
    <x v="33"/>
    <x v="9"/>
    <n v="17"/>
    <x v="0"/>
    <n v="137745"/>
    <n v="16"/>
    <s v="Petrol"/>
    <x v="2667"/>
    <x v="0"/>
    <x v="366"/>
    <x v="0"/>
    <x v="4"/>
  </r>
  <r>
    <n v="3532"/>
    <x v="33"/>
    <x v="2"/>
    <n v="12"/>
    <x v="0"/>
    <n v="167793"/>
    <n v="3500"/>
    <s v="Petrol"/>
    <x v="2658"/>
    <x v="0"/>
    <x v="91"/>
    <x v="0"/>
    <x v="4"/>
  </r>
  <r>
    <n v="3533"/>
    <x v="29"/>
    <x v="19"/>
    <n v="20"/>
    <x v="0"/>
    <n v="173521"/>
    <n v="1800"/>
    <s v="Petrol"/>
    <x v="2651"/>
    <x v="0"/>
    <x v="480"/>
    <x v="0"/>
    <x v="4"/>
  </r>
  <r>
    <n v="3534"/>
    <x v="44"/>
    <x v="19"/>
    <n v="20"/>
    <x v="1"/>
    <n v="275690"/>
    <n v="1600"/>
    <s v="Petrol"/>
    <x v="2668"/>
    <x v="0"/>
    <x v="269"/>
    <x v="0"/>
    <x v="4"/>
  </r>
  <r>
    <n v="3535"/>
    <x v="44"/>
    <x v="22"/>
    <n v="25"/>
    <x v="0"/>
    <n v="206522"/>
    <n v="2000"/>
    <s v="Petrol"/>
    <x v="2669"/>
    <x v="0"/>
    <x v="366"/>
    <x v="0"/>
    <x v="4"/>
  </r>
  <r>
    <n v="3536"/>
    <x v="2"/>
    <x v="15"/>
    <n v="18"/>
    <x v="0"/>
    <n v="155231"/>
    <n v="35"/>
    <s v="Petrol"/>
    <x v="1104"/>
    <x v="0"/>
    <x v="402"/>
    <x v="0"/>
    <x v="4"/>
  </r>
  <r>
    <n v="3537"/>
    <x v="28"/>
    <x v="13"/>
    <n v="19"/>
    <x v="0"/>
    <n v="180368"/>
    <n v="3500"/>
    <s v="Petrol"/>
    <x v="2646"/>
    <x v="0"/>
    <x v="381"/>
    <x v="0"/>
    <x v="4"/>
  </r>
  <r>
    <n v="3538"/>
    <x v="44"/>
    <x v="24"/>
    <n v="24"/>
    <x v="1"/>
    <n v="300153"/>
    <n v="1600"/>
    <s v="Petrol"/>
    <x v="2670"/>
    <x v="1"/>
    <x v="285"/>
    <x v="0"/>
    <x v="4"/>
  </r>
  <r>
    <n v="3539"/>
    <x v="44"/>
    <x v="24"/>
    <n v="24"/>
    <x v="1"/>
    <n v="95243"/>
    <n v="1600"/>
    <s v="Petrol"/>
    <x v="2671"/>
    <x v="0"/>
    <x v="249"/>
    <x v="0"/>
    <x v="4"/>
  </r>
  <r>
    <n v="3540"/>
    <x v="44"/>
    <x v="24"/>
    <n v="24"/>
    <x v="1"/>
    <n v="300153"/>
    <n v="1600"/>
    <s v="Petrol"/>
    <x v="2670"/>
    <x v="1"/>
    <x v="285"/>
    <x v="0"/>
    <x v="4"/>
  </r>
  <r>
    <n v="3541"/>
    <x v="0"/>
    <x v="14"/>
    <n v="5"/>
    <x v="1"/>
    <n v="159334"/>
    <n v="2500"/>
    <s v="Petrol"/>
    <x v="2672"/>
    <x v="0"/>
    <x v="76"/>
    <x v="2"/>
    <x v="4"/>
  </r>
  <r>
    <n v="3542"/>
    <x v="44"/>
    <x v="14"/>
    <n v="5"/>
    <x v="1"/>
    <n v="95243"/>
    <n v="2500"/>
    <s v="Petrol"/>
    <x v="2671"/>
    <x v="0"/>
    <x v="249"/>
    <x v="0"/>
    <x v="4"/>
  </r>
  <r>
    <n v="3543"/>
    <x v="33"/>
    <x v="12"/>
    <n v="11"/>
    <x v="0"/>
    <n v="58920"/>
    <n v="2400"/>
    <s v="Petrol"/>
    <x v="2673"/>
    <x v="0"/>
    <x v="498"/>
    <x v="0"/>
    <x v="4"/>
  </r>
  <r>
    <n v="3544"/>
    <x v="33"/>
    <x v="9"/>
    <n v="17"/>
    <x v="0"/>
    <n v="309254"/>
    <n v="1800"/>
    <s v="Petrol"/>
    <x v="2674"/>
    <x v="1"/>
    <x v="474"/>
    <x v="0"/>
    <x v="4"/>
  </r>
  <r>
    <n v="3545"/>
    <x v="0"/>
    <x v="2"/>
    <n v="12"/>
    <x v="1"/>
    <n v="380494"/>
    <n v="2400"/>
    <s v="Petrol"/>
    <x v="2675"/>
    <x v="0"/>
    <x v="194"/>
    <x v="0"/>
    <x v="4"/>
  </r>
  <r>
    <n v="3546"/>
    <x v="33"/>
    <x v="9"/>
    <n v="17"/>
    <x v="0"/>
    <n v="137745"/>
    <n v="16"/>
    <s v="Petrol"/>
    <x v="2667"/>
    <x v="0"/>
    <x v="366"/>
    <x v="0"/>
    <x v="4"/>
  </r>
  <r>
    <n v="3547"/>
    <x v="0"/>
    <x v="0"/>
    <n v="16"/>
    <x v="0"/>
    <n v="156731"/>
    <n v="2400"/>
    <s v="Petrol"/>
    <x v="2676"/>
    <x v="0"/>
    <x v="291"/>
    <x v="0"/>
    <x v="4"/>
  </r>
  <r>
    <n v="3548"/>
    <x v="0"/>
    <x v="0"/>
    <n v="16"/>
    <x v="0"/>
    <n v="85851"/>
    <n v="1500"/>
    <s v="Petrol"/>
    <x v="2664"/>
    <x v="0"/>
    <x v="371"/>
    <x v="0"/>
    <x v="4"/>
  </r>
  <r>
    <n v="3549"/>
    <x v="0"/>
    <x v="0"/>
    <n v="16"/>
    <x v="0"/>
    <n v="191517"/>
    <n v="1300"/>
    <s v="Petrol"/>
    <x v="2677"/>
    <x v="1"/>
    <x v="431"/>
    <x v="0"/>
    <x v="4"/>
  </r>
  <r>
    <n v="3550"/>
    <x v="2"/>
    <x v="15"/>
    <n v="18"/>
    <x v="0"/>
    <n v="155231"/>
    <n v="35"/>
    <s v="Petrol"/>
    <x v="1104"/>
    <x v="0"/>
    <x v="402"/>
    <x v="0"/>
    <x v="4"/>
  </r>
  <r>
    <n v="3551"/>
    <x v="0"/>
    <x v="16"/>
    <n v="21"/>
    <x v="0"/>
    <n v="313177"/>
    <n v="3000"/>
    <s v="Petrol"/>
    <x v="2678"/>
    <x v="0"/>
    <x v="330"/>
    <x v="0"/>
    <x v="4"/>
  </r>
  <r>
    <n v="3552"/>
    <x v="2"/>
    <x v="3"/>
    <n v="9"/>
    <x v="0"/>
    <n v="143207"/>
    <n v="3500"/>
    <s v="Petrol"/>
    <x v="2679"/>
    <x v="0"/>
    <x v="42"/>
    <x v="1"/>
    <x v="4"/>
  </r>
  <r>
    <n v="3553"/>
    <x v="44"/>
    <x v="3"/>
    <n v="9"/>
    <x v="0"/>
    <n v="142533"/>
    <n v="3500"/>
    <s v="Petrol"/>
    <x v="2680"/>
    <x v="0"/>
    <x v="349"/>
    <x v="0"/>
    <x v="4"/>
  </r>
  <r>
    <n v="3554"/>
    <x v="0"/>
    <x v="3"/>
    <n v="9"/>
    <x v="0"/>
    <n v="92814"/>
    <n v="1800"/>
    <s v="Petrol"/>
    <x v="2681"/>
    <x v="0"/>
    <x v="87"/>
    <x v="0"/>
    <x v="4"/>
  </r>
  <r>
    <n v="3555"/>
    <x v="28"/>
    <x v="0"/>
    <n v="16"/>
    <x v="0"/>
    <n v="134188"/>
    <n v="2400"/>
    <s v="Petrol"/>
    <x v="2682"/>
    <x v="0"/>
    <x v="431"/>
    <x v="0"/>
    <x v="4"/>
  </r>
  <r>
    <n v="3556"/>
    <x v="44"/>
    <x v="0"/>
    <n v="16"/>
    <x v="0"/>
    <n v="222354"/>
    <n v="2400"/>
    <s v="Petrol"/>
    <x v="2683"/>
    <x v="0"/>
    <x v="355"/>
    <x v="0"/>
    <x v="4"/>
  </r>
  <r>
    <n v="3557"/>
    <x v="44"/>
    <x v="22"/>
    <n v="25"/>
    <x v="0"/>
    <n v="203234"/>
    <n v="2000"/>
    <s v="Petrol"/>
    <x v="2684"/>
    <x v="0"/>
    <x v="431"/>
    <x v="0"/>
    <x v="4"/>
  </r>
  <r>
    <n v="3558"/>
    <x v="46"/>
    <x v="15"/>
    <n v="18"/>
    <x v="0"/>
    <n v="218560"/>
    <n v="1600"/>
    <s v="Petrol"/>
    <x v="2685"/>
    <x v="1"/>
    <x v="480"/>
    <x v="0"/>
    <x v="4"/>
  </r>
  <r>
    <n v="3559"/>
    <x v="0"/>
    <x v="13"/>
    <n v="19"/>
    <x v="0"/>
    <n v="218560"/>
    <n v="1400"/>
    <s v="Diesel"/>
    <x v="2685"/>
    <x v="1"/>
    <x v="381"/>
    <x v="0"/>
    <x v="4"/>
  </r>
  <r>
    <n v="3560"/>
    <x v="0"/>
    <x v="2"/>
    <n v="12"/>
    <x v="1"/>
    <n v="98103"/>
    <n v="2500"/>
    <s v="Petrol"/>
    <x v="2686"/>
    <x v="0"/>
    <x v="145"/>
    <x v="0"/>
    <x v="4"/>
  </r>
  <r>
    <n v="3561"/>
    <x v="0"/>
    <x v="2"/>
    <n v="12"/>
    <x v="1"/>
    <n v="308380"/>
    <n v="2500"/>
    <s v="Petrol"/>
    <x v="2687"/>
    <x v="0"/>
    <x v="497"/>
    <x v="0"/>
    <x v="4"/>
  </r>
  <r>
    <n v="3562"/>
    <x v="2"/>
    <x v="9"/>
    <n v="17"/>
    <x v="1"/>
    <n v="104962"/>
    <n v="3500"/>
    <s v="Petrol"/>
    <x v="2688"/>
    <x v="0"/>
    <x v="145"/>
    <x v="0"/>
    <x v="4"/>
  </r>
  <r>
    <n v="3563"/>
    <x v="0"/>
    <x v="5"/>
    <n v="14"/>
    <x v="1"/>
    <n v="130789"/>
    <n v="2700"/>
    <s v="Petrol"/>
    <x v="2689"/>
    <x v="0"/>
    <x v="91"/>
    <x v="0"/>
    <x v="4"/>
  </r>
  <r>
    <n v="3564"/>
    <x v="2"/>
    <x v="17"/>
    <n v="22"/>
    <x v="0"/>
    <n v="432510"/>
    <n v="3200"/>
    <s v="Petrol"/>
    <x v="2690"/>
    <x v="0"/>
    <x v="285"/>
    <x v="0"/>
    <x v="4"/>
  </r>
  <r>
    <n v="3565"/>
    <x v="0"/>
    <x v="14"/>
    <n v="5"/>
    <x v="0"/>
    <n v="49330"/>
    <n v="2500"/>
    <s v="Petrol"/>
    <x v="2691"/>
    <x v="0"/>
    <x v="127"/>
    <x v="2"/>
    <x v="4"/>
  </r>
  <r>
    <n v="3566"/>
    <x v="0"/>
    <x v="19"/>
    <n v="20"/>
    <x v="0"/>
    <n v="120117"/>
    <n v="1800"/>
    <s v="Petrol"/>
    <x v="2692"/>
    <x v="0"/>
    <x v="381"/>
    <x v="0"/>
    <x v="4"/>
  </r>
  <r>
    <n v="3567"/>
    <x v="0"/>
    <x v="0"/>
    <n v="16"/>
    <x v="0"/>
    <n v="446224"/>
    <n v="1800"/>
    <s v="Petrol"/>
    <x v="2693"/>
    <x v="0"/>
    <x v="366"/>
    <x v="0"/>
    <x v="4"/>
  </r>
  <r>
    <n v="3568"/>
    <x v="0"/>
    <x v="24"/>
    <n v="24"/>
    <x v="0"/>
    <n v="225478"/>
    <n v="22"/>
    <s v="Petrol"/>
    <x v="2694"/>
    <x v="0"/>
    <x v="469"/>
    <x v="0"/>
    <x v="4"/>
  </r>
  <r>
    <n v="3569"/>
    <x v="1"/>
    <x v="13"/>
    <n v="19"/>
    <x v="1"/>
    <n v="94868"/>
    <n v="4700"/>
    <s v="Petrol"/>
    <x v="2695"/>
    <x v="0"/>
    <x v="499"/>
    <x v="1"/>
    <x v="4"/>
  </r>
  <r>
    <n v="3570"/>
    <x v="0"/>
    <x v="0"/>
    <n v="16"/>
    <x v="0"/>
    <n v="209333"/>
    <n v="1800"/>
    <s v="Petrol"/>
    <x v="2696"/>
    <x v="1"/>
    <x v="431"/>
    <x v="0"/>
    <x v="4"/>
  </r>
  <r>
    <n v="3571"/>
    <x v="0"/>
    <x v="3"/>
    <n v="9"/>
    <x v="0"/>
    <n v="92814"/>
    <n v="1800"/>
    <s v="Petrol"/>
    <x v="2681"/>
    <x v="0"/>
    <x v="87"/>
    <x v="0"/>
    <x v="4"/>
  </r>
  <r>
    <n v="3572"/>
    <x v="46"/>
    <x v="15"/>
    <n v="18"/>
    <x v="0"/>
    <n v="218560"/>
    <n v="1600"/>
    <s v="Petrol"/>
    <x v="2685"/>
    <x v="1"/>
    <x v="480"/>
    <x v="0"/>
    <x v="4"/>
  </r>
  <r>
    <n v="3573"/>
    <x v="0"/>
    <x v="19"/>
    <n v="20"/>
    <x v="1"/>
    <n v="300986"/>
    <n v="2000"/>
    <s v="Petrol"/>
    <x v="2697"/>
    <x v="0"/>
    <x v="243"/>
    <x v="0"/>
    <x v="4"/>
  </r>
  <r>
    <n v="3574"/>
    <x v="19"/>
    <x v="16"/>
    <n v="21"/>
    <x v="0"/>
    <n v="109615"/>
    <n v="3500"/>
    <s v="Petrol"/>
    <x v="2698"/>
    <x v="0"/>
    <x v="500"/>
    <x v="0"/>
    <x v="4"/>
  </r>
  <r>
    <n v="3575"/>
    <x v="1"/>
    <x v="13"/>
    <n v="19"/>
    <x v="1"/>
    <n v="94868"/>
    <n v="4700"/>
    <s v="Petrol"/>
    <x v="2695"/>
    <x v="0"/>
    <x v="499"/>
    <x v="1"/>
    <x v="4"/>
  </r>
  <r>
    <n v="3576"/>
    <x v="0"/>
    <x v="7"/>
    <n v="13"/>
    <x v="1"/>
    <n v="184530"/>
    <n v="1800"/>
    <s v="Petrol"/>
    <x v="2699"/>
    <x v="0"/>
    <x v="195"/>
    <x v="0"/>
    <x v="4"/>
  </r>
  <r>
    <n v="3577"/>
    <x v="0"/>
    <x v="1"/>
    <n v="15"/>
    <x v="1"/>
    <n v="86643"/>
    <n v="1500"/>
    <s v="Petrol"/>
    <x v="2700"/>
    <x v="0"/>
    <x v="247"/>
    <x v="0"/>
    <x v="4"/>
  </r>
  <r>
    <n v="3578"/>
    <x v="33"/>
    <x v="12"/>
    <n v="11"/>
    <x v="0"/>
    <n v="58920"/>
    <n v="2400"/>
    <s v="Petrol"/>
    <x v="2673"/>
    <x v="0"/>
    <x v="498"/>
    <x v="0"/>
    <x v="4"/>
  </r>
  <r>
    <n v="3579"/>
    <x v="15"/>
    <x v="10"/>
    <n v="10"/>
    <x v="1"/>
    <n v="171155"/>
    <n v="3500"/>
    <s v="Petrol"/>
    <x v="2701"/>
    <x v="0"/>
    <x v="115"/>
    <x v="0"/>
    <x v="4"/>
  </r>
  <r>
    <n v="3580"/>
    <x v="27"/>
    <x v="17"/>
    <n v="22"/>
    <x v="0"/>
    <n v="172358"/>
    <n v="3500"/>
    <s v="Petrol"/>
    <x v="2702"/>
    <x v="0"/>
    <x v="433"/>
    <x v="0"/>
    <x v="4"/>
  </r>
  <r>
    <n v="3581"/>
    <x v="1"/>
    <x v="0"/>
    <n v="16"/>
    <x v="0"/>
    <n v="266358"/>
    <n v="35"/>
    <s v="Petrol"/>
    <x v="2703"/>
    <x v="0"/>
    <x v="492"/>
    <x v="0"/>
    <x v="4"/>
  </r>
  <r>
    <n v="3582"/>
    <x v="27"/>
    <x v="12"/>
    <n v="11"/>
    <x v="1"/>
    <n v="231941"/>
    <n v="2500"/>
    <s v="Petrol"/>
    <x v="2704"/>
    <x v="0"/>
    <x v="266"/>
    <x v="0"/>
    <x v="4"/>
  </r>
  <r>
    <n v="3583"/>
    <x v="0"/>
    <x v="19"/>
    <n v="20"/>
    <x v="0"/>
    <n v="182846"/>
    <n v="1800"/>
    <s v="Petrol"/>
    <x v="2705"/>
    <x v="0"/>
    <x v="316"/>
    <x v="0"/>
    <x v="4"/>
  </r>
  <r>
    <n v="3584"/>
    <x v="0"/>
    <x v="5"/>
    <n v="14"/>
    <x v="1"/>
    <n v="130789"/>
    <n v="2700"/>
    <s v="Petrol"/>
    <x v="2689"/>
    <x v="0"/>
    <x v="91"/>
    <x v="0"/>
    <x v="4"/>
  </r>
  <r>
    <n v="3585"/>
    <x v="1"/>
    <x v="16"/>
    <n v="21"/>
    <x v="1"/>
    <n v="211561"/>
    <n v="3000"/>
    <s v="Petrol"/>
    <x v="2706"/>
    <x v="0"/>
    <x v="501"/>
    <x v="0"/>
    <x v="4"/>
  </r>
  <r>
    <n v="3586"/>
    <x v="41"/>
    <x v="7"/>
    <n v="13"/>
    <x v="1"/>
    <n v="277475"/>
    <n v="3000"/>
    <s v="Petrol"/>
    <x v="2707"/>
    <x v="0"/>
    <x v="100"/>
    <x v="1"/>
    <x v="4"/>
  </r>
  <r>
    <n v="3587"/>
    <x v="0"/>
    <x v="5"/>
    <n v="14"/>
    <x v="0"/>
    <n v="108958"/>
    <n v="2000"/>
    <s v="Petrol"/>
    <x v="2708"/>
    <x v="0"/>
    <x v="152"/>
    <x v="0"/>
    <x v="4"/>
  </r>
  <r>
    <n v="3588"/>
    <x v="2"/>
    <x v="13"/>
    <n v="19"/>
    <x v="1"/>
    <n v="510152"/>
    <n v="2100"/>
    <s v="Diesel"/>
    <x v="2709"/>
    <x v="0"/>
    <x v="481"/>
    <x v="0"/>
    <x v="4"/>
  </r>
  <r>
    <n v="3589"/>
    <x v="0"/>
    <x v="13"/>
    <n v="19"/>
    <x v="1"/>
    <n v="87710"/>
    <n v="2100"/>
    <s v="Diesel"/>
    <x v="2710"/>
    <x v="0"/>
    <x v="275"/>
    <x v="0"/>
    <x v="4"/>
  </r>
  <r>
    <n v="3590"/>
    <x v="15"/>
    <x v="1"/>
    <n v="15"/>
    <x v="1"/>
    <n v="258390"/>
    <n v="4600"/>
    <s v="Petrol"/>
    <x v="2711"/>
    <x v="0"/>
    <x v="194"/>
    <x v="0"/>
    <x v="4"/>
  </r>
  <r>
    <n v="3591"/>
    <x v="19"/>
    <x v="15"/>
    <n v="18"/>
    <x v="0"/>
    <n v="204946"/>
    <n v="3500"/>
    <s v="Petrol"/>
    <x v="2712"/>
    <x v="0"/>
    <x v="502"/>
    <x v="0"/>
    <x v="4"/>
  </r>
  <r>
    <n v="3592"/>
    <x v="0"/>
    <x v="0"/>
    <n v="16"/>
    <x v="1"/>
    <n v="164013"/>
    <n v="3500"/>
    <s v="Petrol"/>
    <x v="2713"/>
    <x v="0"/>
    <x v="503"/>
    <x v="0"/>
    <x v="4"/>
  </r>
  <r>
    <n v="3593"/>
    <x v="7"/>
    <x v="4"/>
    <n v="7"/>
    <x v="0"/>
    <n v="163198"/>
    <n v="3500"/>
    <s v="Petrol"/>
    <x v="2714"/>
    <x v="0"/>
    <x v="68"/>
    <x v="2"/>
    <x v="4"/>
  </r>
  <r>
    <n v="3594"/>
    <x v="1"/>
    <x v="17"/>
    <n v="22"/>
    <x v="0"/>
    <n v="283860"/>
    <n v="3000"/>
    <s v="Petrol"/>
    <x v="2715"/>
    <x v="0"/>
    <x v="270"/>
    <x v="0"/>
    <x v="4"/>
  </r>
  <r>
    <n v="3595"/>
    <x v="33"/>
    <x v="1"/>
    <n v="15"/>
    <x v="0"/>
    <n v="85766"/>
    <n v="3500"/>
    <s v="Petrol"/>
    <x v="2716"/>
    <x v="0"/>
    <x v="392"/>
    <x v="0"/>
    <x v="4"/>
  </r>
  <r>
    <n v="3596"/>
    <x v="0"/>
    <x v="7"/>
    <n v="13"/>
    <x v="1"/>
    <n v="233977"/>
    <n v="2400"/>
    <s v="Petrol"/>
    <x v="2717"/>
    <x v="0"/>
    <x v="489"/>
    <x v="1"/>
    <x v="4"/>
  </r>
  <r>
    <n v="3597"/>
    <x v="15"/>
    <x v="24"/>
    <n v="24"/>
    <x v="1"/>
    <n v="234627"/>
    <n v="3000"/>
    <s v="Petrol"/>
    <x v="2718"/>
    <x v="0"/>
    <x v="402"/>
    <x v="0"/>
    <x v="4"/>
  </r>
  <r>
    <n v="3598"/>
    <x v="21"/>
    <x v="16"/>
    <n v="21"/>
    <x v="1"/>
    <n v="295860"/>
    <n v="3000"/>
    <s v="Petrol"/>
    <x v="2719"/>
    <x v="1"/>
    <x v="349"/>
    <x v="0"/>
    <x v="4"/>
  </r>
  <r>
    <n v="3599"/>
    <x v="0"/>
    <x v="1"/>
    <n v="15"/>
    <x v="0"/>
    <n v="196552"/>
    <n v="1800"/>
    <s v="Petrol"/>
    <x v="2720"/>
    <x v="0"/>
    <x v="504"/>
    <x v="0"/>
    <x v="4"/>
  </r>
  <r>
    <n v="3600"/>
    <x v="19"/>
    <x v="16"/>
    <n v="21"/>
    <x v="0"/>
    <n v="109615"/>
    <n v="3500"/>
    <s v="Petrol"/>
    <x v="2698"/>
    <x v="0"/>
    <x v="500"/>
    <x v="0"/>
    <x v="4"/>
  </r>
  <r>
    <n v="3601"/>
    <x v="33"/>
    <x v="1"/>
    <n v="15"/>
    <x v="0"/>
    <n v="293360"/>
    <n v="2400"/>
    <s v="Petrol"/>
    <x v="2721"/>
    <x v="0"/>
    <x v="294"/>
    <x v="0"/>
    <x v="4"/>
  </r>
  <r>
    <n v="3602"/>
    <x v="0"/>
    <x v="19"/>
    <n v="20"/>
    <x v="0"/>
    <n v="182846"/>
    <n v="1800"/>
    <s v="Petrol"/>
    <x v="2705"/>
    <x v="0"/>
    <x v="316"/>
    <x v="0"/>
    <x v="4"/>
  </r>
  <r>
    <n v="3603"/>
    <x v="15"/>
    <x v="3"/>
    <n v="9"/>
    <x v="0"/>
    <n v="68442"/>
    <n v="2000"/>
    <s v="Petrol"/>
    <x v="2722"/>
    <x v="0"/>
    <x v="489"/>
    <x v="1"/>
    <x v="4"/>
  </r>
  <r>
    <n v="3604"/>
    <x v="0"/>
    <x v="17"/>
    <n v="22"/>
    <x v="0"/>
    <n v="350884"/>
    <n v="2200"/>
    <s v="Petrol"/>
    <x v="2723"/>
    <x v="0"/>
    <x v="467"/>
    <x v="0"/>
    <x v="4"/>
  </r>
  <r>
    <n v="3605"/>
    <x v="1"/>
    <x v="10"/>
    <n v="10"/>
    <x v="1"/>
    <n v="219832"/>
    <n v="3400"/>
    <s v="Petrol"/>
    <x v="2724"/>
    <x v="0"/>
    <x v="505"/>
    <x v="2"/>
    <x v="4"/>
  </r>
  <r>
    <n v="3606"/>
    <x v="15"/>
    <x v="24"/>
    <n v="24"/>
    <x v="1"/>
    <n v="234627"/>
    <n v="3000"/>
    <s v="Petrol"/>
    <x v="2718"/>
    <x v="0"/>
    <x v="402"/>
    <x v="0"/>
    <x v="4"/>
  </r>
  <r>
    <n v="3607"/>
    <x v="20"/>
    <x v="1"/>
    <n v="15"/>
    <x v="1"/>
    <n v="239555"/>
    <n v="3700"/>
    <s v="Petrol"/>
    <x v="2725"/>
    <x v="0"/>
    <x v="83"/>
    <x v="0"/>
    <x v="4"/>
  </r>
  <r>
    <n v="3608"/>
    <x v="15"/>
    <x v="1"/>
    <n v="15"/>
    <x v="0"/>
    <n v="124327"/>
    <n v="4600"/>
    <s v="Petrol"/>
    <x v="2726"/>
    <x v="0"/>
    <x v="194"/>
    <x v="0"/>
    <x v="4"/>
  </r>
  <r>
    <n v="3609"/>
    <x v="35"/>
    <x v="10"/>
    <n v="10"/>
    <x v="0"/>
    <n v="81596"/>
    <n v="2400"/>
    <s v="Petrol"/>
    <x v="2727"/>
    <x v="0"/>
    <x v="87"/>
    <x v="0"/>
    <x v="4"/>
  </r>
  <r>
    <n v="3610"/>
    <x v="2"/>
    <x v="17"/>
    <n v="22"/>
    <x v="0"/>
    <n v="158413"/>
    <n v="1800"/>
    <s v="Petrol"/>
    <x v="2728"/>
    <x v="1"/>
    <x v="402"/>
    <x v="0"/>
    <x v="4"/>
  </r>
  <r>
    <n v="3611"/>
    <x v="0"/>
    <x v="9"/>
    <n v="17"/>
    <x v="0"/>
    <n v="244551"/>
    <n v="4000"/>
    <s v="Petrol"/>
    <x v="2729"/>
    <x v="0"/>
    <x v="87"/>
    <x v="0"/>
    <x v="4"/>
  </r>
  <r>
    <n v="3612"/>
    <x v="33"/>
    <x v="1"/>
    <n v="15"/>
    <x v="0"/>
    <n v="104050"/>
    <n v="2500"/>
    <s v="Petrol"/>
    <x v="2730"/>
    <x v="0"/>
    <x v="472"/>
    <x v="0"/>
    <x v="4"/>
  </r>
  <r>
    <n v="3613"/>
    <x v="1"/>
    <x v="0"/>
    <n v="16"/>
    <x v="0"/>
    <n v="313140"/>
    <n v="3500"/>
    <s v="Petrol"/>
    <x v="2731"/>
    <x v="0"/>
    <x v="94"/>
    <x v="0"/>
    <x v="4"/>
  </r>
  <r>
    <n v="3614"/>
    <x v="0"/>
    <x v="24"/>
    <n v="24"/>
    <x v="0"/>
    <n v="311925"/>
    <n v="3000"/>
    <s v="Petrol"/>
    <x v="2732"/>
    <x v="0"/>
    <x v="506"/>
    <x v="0"/>
    <x v="4"/>
  </r>
  <r>
    <n v="3615"/>
    <x v="2"/>
    <x v="12"/>
    <n v="11"/>
    <x v="1"/>
    <n v="196553"/>
    <n v="3000"/>
    <s v="Petrol"/>
    <x v="2733"/>
    <x v="0"/>
    <x v="52"/>
    <x v="1"/>
    <x v="4"/>
  </r>
  <r>
    <n v="3616"/>
    <x v="2"/>
    <x v="17"/>
    <n v="22"/>
    <x v="0"/>
    <n v="158413"/>
    <n v="1800"/>
    <s v="Petrol"/>
    <x v="2728"/>
    <x v="1"/>
    <x v="402"/>
    <x v="0"/>
    <x v="4"/>
  </r>
  <r>
    <n v="3617"/>
    <x v="1"/>
    <x v="0"/>
    <n v="16"/>
    <x v="0"/>
    <n v="313140"/>
    <n v="3500"/>
    <s v="Petrol"/>
    <x v="2731"/>
    <x v="0"/>
    <x v="94"/>
    <x v="0"/>
    <x v="4"/>
  </r>
  <r>
    <n v="3618"/>
    <x v="33"/>
    <x v="1"/>
    <n v="15"/>
    <x v="0"/>
    <n v="104050"/>
    <n v="2500"/>
    <s v="Petrol"/>
    <x v="2730"/>
    <x v="0"/>
    <x v="472"/>
    <x v="0"/>
    <x v="4"/>
  </r>
  <r>
    <n v="3619"/>
    <x v="0"/>
    <x v="24"/>
    <n v="24"/>
    <x v="0"/>
    <n v="311925"/>
    <n v="3000"/>
    <s v="Petrol"/>
    <x v="2732"/>
    <x v="0"/>
    <x v="506"/>
    <x v="0"/>
    <x v="4"/>
  </r>
  <r>
    <n v="3620"/>
    <x v="0"/>
    <x v="7"/>
    <n v="13"/>
    <x v="0"/>
    <n v="251253"/>
    <n v="2500"/>
    <s v="Petrol"/>
    <x v="2734"/>
    <x v="0"/>
    <x v="502"/>
    <x v="0"/>
    <x v="4"/>
  </r>
  <r>
    <n v="3621"/>
    <x v="7"/>
    <x v="5"/>
    <n v="14"/>
    <x v="0"/>
    <n v="112"/>
    <n v="3500"/>
    <s v="Petrol"/>
    <x v="2735"/>
    <x v="0"/>
    <x v="145"/>
    <x v="0"/>
    <x v="4"/>
  </r>
  <r>
    <n v="3622"/>
    <x v="0"/>
    <x v="12"/>
    <n v="11"/>
    <x v="0"/>
    <n v="231414"/>
    <n v="2400"/>
    <s v="Petrol"/>
    <x v="2736"/>
    <x v="0"/>
    <x v="492"/>
    <x v="0"/>
    <x v="4"/>
  </r>
  <r>
    <n v="3623"/>
    <x v="46"/>
    <x v="11"/>
    <n v="23"/>
    <x v="0"/>
    <n v="178190"/>
    <n v="1400"/>
    <s v="Petrol"/>
    <x v="2737"/>
    <x v="0"/>
    <x v="507"/>
    <x v="0"/>
    <x v="4"/>
  </r>
  <r>
    <n v="3624"/>
    <x v="28"/>
    <x v="12"/>
    <n v="11"/>
    <x v="0"/>
    <n v="124219"/>
    <n v="1600"/>
    <s v="Petrol"/>
    <x v="2738"/>
    <x v="0"/>
    <x v="504"/>
    <x v="0"/>
    <x v="4"/>
  </r>
  <r>
    <n v="3625"/>
    <x v="1"/>
    <x v="0"/>
    <n v="16"/>
    <x v="0"/>
    <n v="168422"/>
    <n v="3000"/>
    <s v="Petrol"/>
    <x v="2739"/>
    <x v="0"/>
    <x v="243"/>
    <x v="0"/>
    <x v="4"/>
  </r>
  <r>
    <n v="3626"/>
    <x v="0"/>
    <x v="0"/>
    <n v="16"/>
    <x v="1"/>
    <n v="288213"/>
    <n v="2400"/>
    <s v="Petrol"/>
    <x v="2740"/>
    <x v="0"/>
    <x v="194"/>
    <x v="0"/>
    <x v="4"/>
  </r>
  <r>
    <n v="3627"/>
    <x v="2"/>
    <x v="7"/>
    <n v="13"/>
    <x v="0"/>
    <n v="248646"/>
    <n v="3000"/>
    <s v="Petrol"/>
    <x v="2741"/>
    <x v="0"/>
    <x v="508"/>
    <x v="0"/>
    <x v="4"/>
  </r>
  <r>
    <n v="3628"/>
    <x v="39"/>
    <x v="15"/>
    <n v="18"/>
    <x v="0"/>
    <n v="159742"/>
    <n v="3500"/>
    <s v="Petrol"/>
    <x v="2742"/>
    <x v="0"/>
    <x v="509"/>
    <x v="0"/>
    <x v="4"/>
  </r>
  <r>
    <n v="3629"/>
    <x v="0"/>
    <x v="18"/>
    <n v="4"/>
    <x v="1"/>
    <n v="51484"/>
    <n v="2400"/>
    <s v="Petrol"/>
    <x v="2743"/>
    <x v="0"/>
    <x v="510"/>
    <x v="2"/>
    <x v="4"/>
  </r>
  <r>
    <n v="3630"/>
    <x v="41"/>
    <x v="19"/>
    <n v="20"/>
    <x v="0"/>
    <n v="51484"/>
    <n v="3000"/>
    <s v="Petrol"/>
    <x v="2743"/>
    <x v="0"/>
    <x v="511"/>
    <x v="0"/>
    <x v="4"/>
  </r>
  <r>
    <n v="3631"/>
    <x v="0"/>
    <x v="1"/>
    <n v="15"/>
    <x v="0"/>
    <n v="206410"/>
    <n v="2500"/>
    <s v="Petrol"/>
    <x v="2744"/>
    <x v="0"/>
    <x v="228"/>
    <x v="0"/>
    <x v="4"/>
  </r>
  <r>
    <n v="3632"/>
    <x v="0"/>
    <x v="19"/>
    <n v="20"/>
    <x v="0"/>
    <n v="136682"/>
    <n v="1800"/>
    <s v="Petrol"/>
    <x v="2745"/>
    <x v="0"/>
    <x v="298"/>
    <x v="0"/>
    <x v="4"/>
  </r>
  <r>
    <n v="3633"/>
    <x v="1"/>
    <x v="9"/>
    <n v="17"/>
    <x v="1"/>
    <n v="119197"/>
    <n v="3300"/>
    <s v="Petrol"/>
    <x v="2746"/>
    <x v="0"/>
    <x v="512"/>
    <x v="1"/>
    <x v="4"/>
  </r>
  <r>
    <n v="3634"/>
    <x v="0"/>
    <x v="5"/>
    <n v="14"/>
    <x v="0"/>
    <n v="237332"/>
    <n v="2400"/>
    <s v="Petrol"/>
    <x v="2747"/>
    <x v="0"/>
    <x v="502"/>
    <x v="0"/>
    <x v="4"/>
  </r>
  <r>
    <n v="3635"/>
    <x v="28"/>
    <x v="10"/>
    <n v="10"/>
    <x v="0"/>
    <n v="269194"/>
    <n v="2000"/>
    <s v="Petrol"/>
    <x v="2748"/>
    <x v="0"/>
    <x v="72"/>
    <x v="0"/>
    <x v="4"/>
  </r>
  <r>
    <n v="3636"/>
    <x v="15"/>
    <x v="10"/>
    <n v="10"/>
    <x v="1"/>
    <n v="226430"/>
    <n v="2500"/>
    <s v="Petrol"/>
    <x v="2749"/>
    <x v="0"/>
    <x v="323"/>
    <x v="1"/>
    <x v="4"/>
  </r>
  <r>
    <n v="3637"/>
    <x v="1"/>
    <x v="2"/>
    <n v="12"/>
    <x v="1"/>
    <n v="207450"/>
    <n v="2500"/>
    <s v="Petrol"/>
    <x v="2750"/>
    <x v="0"/>
    <x v="75"/>
    <x v="0"/>
    <x v="4"/>
  </r>
  <r>
    <n v="3638"/>
    <x v="29"/>
    <x v="5"/>
    <n v="14"/>
    <x v="0"/>
    <n v="80355"/>
    <n v="2400"/>
    <s v="Petrol"/>
    <x v="2751"/>
    <x v="0"/>
    <x v="270"/>
    <x v="0"/>
    <x v="4"/>
  </r>
  <r>
    <n v="3639"/>
    <x v="15"/>
    <x v="17"/>
    <n v="22"/>
    <x v="0"/>
    <n v="88171"/>
    <n v="4200"/>
    <s v="Petrol"/>
    <x v="2752"/>
    <x v="0"/>
    <x v="373"/>
    <x v="0"/>
    <x v="4"/>
  </r>
  <r>
    <n v="3640"/>
    <x v="41"/>
    <x v="1"/>
    <n v="15"/>
    <x v="1"/>
    <n v="369147"/>
    <n v="3000"/>
    <s v="Petrol"/>
    <x v="2753"/>
    <x v="0"/>
    <x v="44"/>
    <x v="0"/>
    <x v="4"/>
  </r>
  <r>
    <n v="3641"/>
    <x v="33"/>
    <x v="2"/>
    <n v="12"/>
    <x v="0"/>
    <n v="107345"/>
    <n v="2500"/>
    <s v="Petrol"/>
    <x v="2754"/>
    <x v="0"/>
    <x v="285"/>
    <x v="0"/>
    <x v="4"/>
  </r>
  <r>
    <n v="3642"/>
    <x v="0"/>
    <x v="13"/>
    <n v="19"/>
    <x v="0"/>
    <n v="196493"/>
    <n v="2400"/>
    <s v="Petrol"/>
    <x v="2755"/>
    <x v="0"/>
    <x v="392"/>
    <x v="0"/>
    <x v="4"/>
  </r>
  <r>
    <n v="3643"/>
    <x v="28"/>
    <x v="4"/>
    <n v="7"/>
    <x v="0"/>
    <n v="86812"/>
    <n v="1800"/>
    <s v="Petrol"/>
    <x v="2756"/>
    <x v="0"/>
    <x v="513"/>
    <x v="0"/>
    <x v="4"/>
  </r>
  <r>
    <n v="3644"/>
    <x v="0"/>
    <x v="0"/>
    <n v="16"/>
    <x v="0"/>
    <n v="124822"/>
    <n v="2400"/>
    <s v="Petrol"/>
    <x v="2757"/>
    <x v="0"/>
    <x v="502"/>
    <x v="0"/>
    <x v="4"/>
  </r>
  <r>
    <n v="3645"/>
    <x v="0"/>
    <x v="6"/>
    <n v="6"/>
    <x v="1"/>
    <n v="77647"/>
    <n v="2500"/>
    <s v="Petrol"/>
    <x v="2758"/>
    <x v="0"/>
    <x v="514"/>
    <x v="2"/>
    <x v="4"/>
  </r>
  <r>
    <n v="3646"/>
    <x v="0"/>
    <x v="8"/>
    <n v="8"/>
    <x v="0"/>
    <n v="113843"/>
    <n v="1800"/>
    <s v="Petrol"/>
    <x v="2759"/>
    <x v="3"/>
    <x v="489"/>
    <x v="1"/>
    <x v="4"/>
  </r>
  <r>
    <n v="3647"/>
    <x v="33"/>
    <x v="5"/>
    <n v="14"/>
    <x v="0"/>
    <n v="132820"/>
    <n v="2400"/>
    <s v="Petrol"/>
    <x v="2760"/>
    <x v="0"/>
    <x v="298"/>
    <x v="0"/>
    <x v="4"/>
  </r>
  <r>
    <n v="3648"/>
    <x v="29"/>
    <x v="7"/>
    <n v="13"/>
    <x v="0"/>
    <n v="71119"/>
    <n v="1800"/>
    <s v="Petrol"/>
    <x v="2761"/>
    <x v="0"/>
    <x v="194"/>
    <x v="0"/>
    <x v="4"/>
  </r>
  <r>
    <n v="3649"/>
    <x v="0"/>
    <x v="20"/>
    <n v="3"/>
    <x v="1"/>
    <n v="57656"/>
    <n v="3500"/>
    <s v="Petrol"/>
    <x v="2762"/>
    <x v="0"/>
    <x v="515"/>
    <x v="3"/>
    <x v="4"/>
  </r>
  <r>
    <n v="3650"/>
    <x v="44"/>
    <x v="2"/>
    <n v="12"/>
    <x v="0"/>
    <n v="158400"/>
    <n v="2500"/>
    <s v="Diesel"/>
    <x v="2763"/>
    <x v="1"/>
    <x v="285"/>
    <x v="0"/>
    <x v="4"/>
  </r>
  <r>
    <n v="3651"/>
    <x v="27"/>
    <x v="0"/>
    <n v="16"/>
    <x v="0"/>
    <n v="136312"/>
    <n v="4000"/>
    <s v="Petrol"/>
    <x v="2764"/>
    <x v="0"/>
    <x v="472"/>
    <x v="0"/>
    <x v="4"/>
  </r>
  <r>
    <n v="3652"/>
    <x v="34"/>
    <x v="24"/>
    <n v="24"/>
    <x v="0"/>
    <n v="314115"/>
    <n v="3300"/>
    <s v="Petrol"/>
    <x v="2765"/>
    <x v="0"/>
    <x v="516"/>
    <x v="0"/>
    <x v="4"/>
  </r>
  <r>
    <n v="3653"/>
    <x v="2"/>
    <x v="9"/>
    <n v="17"/>
    <x v="0"/>
    <n v="287580"/>
    <n v="30"/>
    <s v="Petrol"/>
    <x v="2766"/>
    <x v="0"/>
    <x v="289"/>
    <x v="0"/>
    <x v="4"/>
  </r>
  <r>
    <n v="3654"/>
    <x v="46"/>
    <x v="11"/>
    <n v="23"/>
    <x v="0"/>
    <n v="178190"/>
    <n v="1400"/>
    <s v="Petrol"/>
    <x v="2737"/>
    <x v="0"/>
    <x v="507"/>
    <x v="0"/>
    <x v="4"/>
  </r>
  <r>
    <n v="3655"/>
    <x v="0"/>
    <x v="10"/>
    <n v="10"/>
    <x v="1"/>
    <n v="113150"/>
    <n v="1800"/>
    <s v="Petrol"/>
    <x v="2767"/>
    <x v="0"/>
    <x v="194"/>
    <x v="0"/>
    <x v="4"/>
  </r>
  <r>
    <n v="3656"/>
    <x v="34"/>
    <x v="16"/>
    <n v="21"/>
    <x v="0"/>
    <n v="351204"/>
    <n v="1600"/>
    <s v="Petrol"/>
    <x v="2768"/>
    <x v="1"/>
    <x v="517"/>
    <x v="0"/>
    <x v="4"/>
  </r>
  <r>
    <n v="3657"/>
    <x v="0"/>
    <x v="9"/>
    <n v="17"/>
    <x v="0"/>
    <n v="268487"/>
    <n v="3300"/>
    <s v="Petrol"/>
    <x v="2769"/>
    <x v="0"/>
    <x v="502"/>
    <x v="0"/>
    <x v="4"/>
  </r>
  <r>
    <n v="3658"/>
    <x v="0"/>
    <x v="19"/>
    <n v="20"/>
    <x v="0"/>
    <n v="450912"/>
    <n v="2400"/>
    <s v="Petrol"/>
    <x v="2770"/>
    <x v="0"/>
    <x v="294"/>
    <x v="0"/>
    <x v="4"/>
  </r>
  <r>
    <n v="3659"/>
    <x v="0"/>
    <x v="19"/>
    <n v="20"/>
    <x v="0"/>
    <n v="447076"/>
    <n v="1500"/>
    <s v="Petrol"/>
    <x v="2771"/>
    <x v="0"/>
    <x v="244"/>
    <x v="0"/>
    <x v="4"/>
  </r>
  <r>
    <n v="3660"/>
    <x v="1"/>
    <x v="13"/>
    <n v="19"/>
    <x v="1"/>
    <n v="146152"/>
    <n v="3300"/>
    <s v="Petrol"/>
    <x v="2772"/>
    <x v="0"/>
    <x v="46"/>
    <x v="0"/>
    <x v="4"/>
  </r>
  <r>
    <n v="3661"/>
    <x v="19"/>
    <x v="19"/>
    <n v="20"/>
    <x v="0"/>
    <n v="195784"/>
    <n v="3500"/>
    <s v="Petrol"/>
    <x v="2773"/>
    <x v="0"/>
    <x v="517"/>
    <x v="0"/>
    <x v="4"/>
  </r>
  <r>
    <n v="3662"/>
    <x v="48"/>
    <x v="25"/>
    <n v="26"/>
    <x v="0"/>
    <n v="305854"/>
    <n v="1800"/>
    <s v="Petrol"/>
    <x v="2774"/>
    <x v="1"/>
    <x v="517"/>
    <x v="0"/>
    <x v="4"/>
  </r>
  <r>
    <n v="3663"/>
    <x v="41"/>
    <x v="15"/>
    <n v="18"/>
    <x v="0"/>
    <n v="228833"/>
    <n v="3000"/>
    <s v="Petrol"/>
    <x v="2775"/>
    <x v="0"/>
    <x v="518"/>
    <x v="0"/>
    <x v="4"/>
  </r>
  <r>
    <n v="3664"/>
    <x v="0"/>
    <x v="19"/>
    <n v="20"/>
    <x v="0"/>
    <n v="367531"/>
    <n v="4000"/>
    <s v="Petrol"/>
    <x v="2776"/>
    <x v="0"/>
    <x v="298"/>
    <x v="0"/>
    <x v="4"/>
  </r>
  <r>
    <n v="3665"/>
    <x v="46"/>
    <x v="19"/>
    <n v="20"/>
    <x v="0"/>
    <n v="158909"/>
    <n v="4000"/>
    <s v="Petrol"/>
    <x v="2777"/>
    <x v="1"/>
    <x v="519"/>
    <x v="0"/>
    <x v="4"/>
  </r>
  <r>
    <n v="3666"/>
    <x v="31"/>
    <x v="1"/>
    <n v="15"/>
    <x v="0"/>
    <n v="277414"/>
    <n v="1600"/>
    <s v="Petrol"/>
    <x v="2778"/>
    <x v="0"/>
    <x v="507"/>
    <x v="0"/>
    <x v="4"/>
  </r>
  <r>
    <n v="3667"/>
    <x v="21"/>
    <x v="11"/>
    <n v="23"/>
    <x v="0"/>
    <n v="123300"/>
    <n v="1400"/>
    <s v="Petrol"/>
    <x v="2779"/>
    <x v="1"/>
    <x v="517"/>
    <x v="0"/>
    <x v="4"/>
  </r>
  <r>
    <n v="3668"/>
    <x v="1"/>
    <x v="17"/>
    <n v="22"/>
    <x v="0"/>
    <n v="227119"/>
    <n v="3000"/>
    <s v="Petrol"/>
    <x v="2780"/>
    <x v="0"/>
    <x v="520"/>
    <x v="0"/>
    <x v="4"/>
  </r>
  <r>
    <n v="3669"/>
    <x v="0"/>
    <x v="7"/>
    <n v="13"/>
    <x v="0"/>
    <n v="120867"/>
    <n v="1800"/>
    <s v="Petrol"/>
    <x v="2781"/>
    <x v="0"/>
    <x v="504"/>
    <x v="0"/>
    <x v="4"/>
  </r>
  <r>
    <n v="3670"/>
    <x v="27"/>
    <x v="25"/>
    <n v="26"/>
    <x v="0"/>
    <n v="377755"/>
    <n v="3300"/>
    <s v="Petrol"/>
    <x v="2782"/>
    <x v="1"/>
    <x v="507"/>
    <x v="0"/>
    <x v="4"/>
  </r>
  <r>
    <n v="3671"/>
    <x v="0"/>
    <x v="9"/>
    <n v="17"/>
    <x v="1"/>
    <n v="190194"/>
    <n v="3000"/>
    <s v="Petrol"/>
    <x v="2783"/>
    <x v="0"/>
    <x v="247"/>
    <x v="0"/>
    <x v="4"/>
  </r>
  <r>
    <n v="3672"/>
    <x v="39"/>
    <x v="17"/>
    <n v="22"/>
    <x v="0"/>
    <n v="192188"/>
    <n v="2400"/>
    <s v="Petrol"/>
    <x v="2784"/>
    <x v="0"/>
    <x v="500"/>
    <x v="0"/>
    <x v="4"/>
  </r>
  <r>
    <n v="3673"/>
    <x v="35"/>
    <x v="5"/>
    <n v="14"/>
    <x v="0"/>
    <n v="67642"/>
    <n v="1600"/>
    <s v="Petrol"/>
    <x v="2785"/>
    <x v="0"/>
    <x v="247"/>
    <x v="0"/>
    <x v="4"/>
  </r>
  <r>
    <n v="3674"/>
    <x v="13"/>
    <x v="16"/>
    <n v="21"/>
    <x v="0"/>
    <n v="276254"/>
    <n v="1800"/>
    <s v="Petrol"/>
    <x v="2786"/>
    <x v="1"/>
    <x v="507"/>
    <x v="0"/>
    <x v="4"/>
  </r>
  <r>
    <n v="3675"/>
    <x v="27"/>
    <x v="15"/>
    <n v="18"/>
    <x v="0"/>
    <n v="236550"/>
    <n v="2500"/>
    <s v="Petrol"/>
    <x v="2787"/>
    <x v="0"/>
    <x v="517"/>
    <x v="0"/>
    <x v="4"/>
  </r>
  <r>
    <n v="3676"/>
    <x v="1"/>
    <x v="1"/>
    <n v="15"/>
    <x v="0"/>
    <n v="164490"/>
    <n v="3500"/>
    <s v="Petrol"/>
    <x v="2788"/>
    <x v="0"/>
    <x v="100"/>
    <x v="1"/>
    <x v="4"/>
  </r>
  <r>
    <n v="3677"/>
    <x v="0"/>
    <x v="13"/>
    <n v="19"/>
    <x v="0"/>
    <n v="266008"/>
    <n v="2400"/>
    <s v="Petrol"/>
    <x v="2789"/>
    <x v="0"/>
    <x v="330"/>
    <x v="0"/>
    <x v="4"/>
  </r>
  <r>
    <n v="3678"/>
    <x v="27"/>
    <x v="24"/>
    <n v="24"/>
    <x v="0"/>
    <n v="231986"/>
    <n v="3300"/>
    <s v="Petrol"/>
    <x v="2790"/>
    <x v="0"/>
    <x v="507"/>
    <x v="0"/>
    <x v="4"/>
  </r>
  <r>
    <n v="3679"/>
    <x v="0"/>
    <x v="25"/>
    <n v="26"/>
    <x v="0"/>
    <n v="393678"/>
    <n v="3400"/>
    <s v="Petrol"/>
    <x v="2791"/>
    <x v="0"/>
    <x v="244"/>
    <x v="0"/>
    <x v="4"/>
  </r>
  <r>
    <n v="3680"/>
    <x v="33"/>
    <x v="19"/>
    <n v="20"/>
    <x v="0"/>
    <n v="320200"/>
    <n v="3000"/>
    <s v="Petrol"/>
    <x v="2792"/>
    <x v="0"/>
    <x v="517"/>
    <x v="0"/>
    <x v="4"/>
  </r>
  <r>
    <n v="3681"/>
    <x v="0"/>
    <x v="2"/>
    <n v="12"/>
    <x v="1"/>
    <n v="80429"/>
    <n v="3500"/>
    <s v="Petrol"/>
    <x v="2793"/>
    <x v="0"/>
    <x v="52"/>
    <x v="1"/>
    <x v="4"/>
  </r>
  <r>
    <n v="3682"/>
    <x v="33"/>
    <x v="15"/>
    <n v="18"/>
    <x v="1"/>
    <n v="108714"/>
    <n v="2500"/>
    <s v="Petrol"/>
    <x v="2794"/>
    <x v="0"/>
    <x v="270"/>
    <x v="0"/>
    <x v="4"/>
  </r>
  <r>
    <n v="3683"/>
    <x v="44"/>
    <x v="26"/>
    <n v="28"/>
    <x v="0"/>
    <n v="299689"/>
    <n v="1800"/>
    <s v="Petrol"/>
    <x v="2795"/>
    <x v="1"/>
    <x v="521"/>
    <x v="0"/>
    <x v="4"/>
  </r>
  <r>
    <n v="3684"/>
    <x v="33"/>
    <x v="13"/>
    <n v="19"/>
    <x v="0"/>
    <n v="344102"/>
    <n v="3500"/>
    <s v="Petrol"/>
    <x v="2796"/>
    <x v="0"/>
    <x v="392"/>
    <x v="0"/>
    <x v="4"/>
  </r>
  <r>
    <n v="3685"/>
    <x v="39"/>
    <x v="9"/>
    <n v="17"/>
    <x v="0"/>
    <n v="79755"/>
    <n v="2000"/>
    <s v="Petrol"/>
    <x v="2797"/>
    <x v="0"/>
    <x v="517"/>
    <x v="0"/>
    <x v="4"/>
  </r>
  <r>
    <n v="3686"/>
    <x v="37"/>
    <x v="9"/>
    <n v="17"/>
    <x v="0"/>
    <n v="273752"/>
    <n v="2300"/>
    <s v="Petrol"/>
    <x v="2798"/>
    <x v="1"/>
    <x v="517"/>
    <x v="0"/>
    <x v="4"/>
  </r>
  <r>
    <n v="3687"/>
    <x v="0"/>
    <x v="9"/>
    <n v="17"/>
    <x v="0"/>
    <n v="363770"/>
    <n v="1800"/>
    <s v="Petrol"/>
    <x v="2799"/>
    <x v="0"/>
    <x v="431"/>
    <x v="0"/>
    <x v="4"/>
  </r>
  <r>
    <n v="3688"/>
    <x v="44"/>
    <x v="16"/>
    <n v="21"/>
    <x v="0"/>
    <n v="260658"/>
    <n v="2000"/>
    <s v="Petrol"/>
    <x v="2800"/>
    <x v="0"/>
    <x v="500"/>
    <x v="0"/>
    <x v="4"/>
  </r>
  <r>
    <n v="3689"/>
    <x v="44"/>
    <x v="9"/>
    <n v="17"/>
    <x v="0"/>
    <n v="320732"/>
    <n v="2000"/>
    <s v="Petrol"/>
    <x v="2801"/>
    <x v="1"/>
    <x v="517"/>
    <x v="0"/>
    <x v="4"/>
  </r>
  <r>
    <n v="3690"/>
    <x v="33"/>
    <x v="9"/>
    <n v="17"/>
    <x v="0"/>
    <n v="105375"/>
    <n v="3000"/>
    <s v="Petrol"/>
    <x v="2802"/>
    <x v="0"/>
    <x v="402"/>
    <x v="0"/>
    <x v="4"/>
  </r>
  <r>
    <n v="3691"/>
    <x v="27"/>
    <x v="17"/>
    <n v="22"/>
    <x v="0"/>
    <n v="318605"/>
    <n v="3500"/>
    <s v="Petrol"/>
    <x v="2803"/>
    <x v="0"/>
    <x v="507"/>
    <x v="0"/>
    <x v="4"/>
  </r>
  <r>
    <n v="3692"/>
    <x v="0"/>
    <x v="13"/>
    <n v="19"/>
    <x v="0"/>
    <n v="266008"/>
    <n v="2400"/>
    <s v="Petrol"/>
    <x v="2789"/>
    <x v="0"/>
    <x v="330"/>
    <x v="0"/>
    <x v="4"/>
  </r>
  <r>
    <n v="3693"/>
    <x v="33"/>
    <x v="9"/>
    <n v="17"/>
    <x v="0"/>
    <n v="182732"/>
    <n v="3500"/>
    <s v="Petrol"/>
    <x v="2804"/>
    <x v="0"/>
    <x v="517"/>
    <x v="0"/>
    <x v="4"/>
  </r>
  <r>
    <n v="3694"/>
    <x v="1"/>
    <x v="17"/>
    <n v="22"/>
    <x v="0"/>
    <n v="227119"/>
    <n v="3000"/>
    <s v="Petrol"/>
    <x v="2780"/>
    <x v="0"/>
    <x v="520"/>
    <x v="0"/>
    <x v="4"/>
  </r>
  <r>
    <n v="3695"/>
    <x v="0"/>
    <x v="2"/>
    <n v="12"/>
    <x v="1"/>
    <n v="80429"/>
    <n v="3500"/>
    <s v="Petrol"/>
    <x v="2793"/>
    <x v="0"/>
    <x v="52"/>
    <x v="1"/>
    <x v="4"/>
  </r>
  <r>
    <n v="3696"/>
    <x v="41"/>
    <x v="17"/>
    <n v="22"/>
    <x v="0"/>
    <n v="90828"/>
    <n v="3000"/>
    <s v="Petrol"/>
    <x v="2805"/>
    <x v="0"/>
    <x v="507"/>
    <x v="0"/>
    <x v="4"/>
  </r>
  <r>
    <n v="3697"/>
    <x v="0"/>
    <x v="7"/>
    <n v="13"/>
    <x v="0"/>
    <n v="120867"/>
    <n v="1800"/>
    <s v="Petrol"/>
    <x v="2781"/>
    <x v="0"/>
    <x v="504"/>
    <x v="0"/>
    <x v="4"/>
  </r>
  <r>
    <n v="3698"/>
    <x v="41"/>
    <x v="16"/>
    <n v="21"/>
    <x v="0"/>
    <n v="335038"/>
    <n v="2500"/>
    <s v="Petrol"/>
    <x v="2806"/>
    <x v="0"/>
    <x v="516"/>
    <x v="0"/>
    <x v="4"/>
  </r>
  <r>
    <n v="3699"/>
    <x v="33"/>
    <x v="5"/>
    <n v="14"/>
    <x v="1"/>
    <n v="146331"/>
    <n v="1800"/>
    <s v="Petrol"/>
    <x v="2807"/>
    <x v="0"/>
    <x v="0"/>
    <x v="0"/>
    <x v="4"/>
  </r>
  <r>
    <n v="3700"/>
    <x v="1"/>
    <x v="1"/>
    <n v="15"/>
    <x v="0"/>
    <n v="164490"/>
    <n v="3500"/>
    <s v="Petrol"/>
    <x v="2788"/>
    <x v="0"/>
    <x v="100"/>
    <x v="1"/>
    <x v="4"/>
  </r>
  <r>
    <n v="3701"/>
    <x v="33"/>
    <x v="13"/>
    <n v="19"/>
    <x v="0"/>
    <n v="272575"/>
    <n v="2400"/>
    <s v="Petrol"/>
    <x v="2808"/>
    <x v="0"/>
    <x v="516"/>
    <x v="0"/>
    <x v="4"/>
  </r>
  <r>
    <n v="3702"/>
    <x v="0"/>
    <x v="25"/>
    <n v="26"/>
    <x v="0"/>
    <n v="393678"/>
    <n v="3400"/>
    <s v="Petrol"/>
    <x v="2791"/>
    <x v="0"/>
    <x v="244"/>
    <x v="0"/>
    <x v="4"/>
  </r>
  <r>
    <n v="3703"/>
    <x v="33"/>
    <x v="15"/>
    <n v="18"/>
    <x v="1"/>
    <n v="108714"/>
    <n v="2500"/>
    <s v="Petrol"/>
    <x v="2794"/>
    <x v="0"/>
    <x v="270"/>
    <x v="0"/>
    <x v="4"/>
  </r>
  <r>
    <n v="3704"/>
    <x v="0"/>
    <x v="0"/>
    <n v="16"/>
    <x v="1"/>
    <n v="183139"/>
    <n v="2400"/>
    <s v="Petrol"/>
    <x v="2809"/>
    <x v="0"/>
    <x v="136"/>
    <x v="0"/>
    <x v="4"/>
  </r>
  <r>
    <n v="3705"/>
    <x v="0"/>
    <x v="5"/>
    <n v="14"/>
    <x v="0"/>
    <n v="252898"/>
    <n v="1800"/>
    <s v="Petrol"/>
    <x v="2810"/>
    <x v="0"/>
    <x v="310"/>
    <x v="0"/>
    <x v="4"/>
  </r>
  <r>
    <n v="3706"/>
    <x v="27"/>
    <x v="16"/>
    <n v="21"/>
    <x v="0"/>
    <n v="338106"/>
    <n v="3500"/>
    <s v="Petrol"/>
    <x v="2811"/>
    <x v="0"/>
    <x v="517"/>
    <x v="0"/>
    <x v="4"/>
  </r>
  <r>
    <n v="3707"/>
    <x v="33"/>
    <x v="24"/>
    <n v="24"/>
    <x v="0"/>
    <n v="287181"/>
    <n v="2300"/>
    <s v="Petrol"/>
    <x v="2812"/>
    <x v="0"/>
    <x v="522"/>
    <x v="0"/>
    <x v="4"/>
  </r>
  <r>
    <n v="3708"/>
    <x v="2"/>
    <x v="9"/>
    <n v="17"/>
    <x v="0"/>
    <n v="225474"/>
    <n v="3500"/>
    <s v="Petrol"/>
    <x v="2813"/>
    <x v="0"/>
    <x v="83"/>
    <x v="0"/>
    <x v="4"/>
  </r>
  <r>
    <n v="3709"/>
    <x v="33"/>
    <x v="25"/>
    <n v="26"/>
    <x v="0"/>
    <n v="289470"/>
    <n v="2000"/>
    <s v="Petrol"/>
    <x v="2814"/>
    <x v="0"/>
    <x v="523"/>
    <x v="0"/>
    <x v="4"/>
  </r>
  <r>
    <n v="3710"/>
    <x v="37"/>
    <x v="7"/>
    <n v="13"/>
    <x v="0"/>
    <n v="322717"/>
    <n v="2500"/>
    <s v="Petrol"/>
    <x v="2815"/>
    <x v="0"/>
    <x v="231"/>
    <x v="0"/>
    <x v="4"/>
  </r>
  <r>
    <n v="3711"/>
    <x v="29"/>
    <x v="15"/>
    <n v="18"/>
    <x v="1"/>
    <n v="299999"/>
    <n v="1800"/>
    <s v="Petrol"/>
    <x v="1403"/>
    <x v="0"/>
    <x v="481"/>
    <x v="0"/>
    <x v="4"/>
  </r>
  <r>
    <n v="3712"/>
    <x v="27"/>
    <x v="17"/>
    <n v="22"/>
    <x v="0"/>
    <n v="318605"/>
    <n v="3500"/>
    <s v="Petrol"/>
    <x v="2803"/>
    <x v="0"/>
    <x v="507"/>
    <x v="0"/>
    <x v="4"/>
  </r>
  <r>
    <n v="3713"/>
    <x v="37"/>
    <x v="22"/>
    <n v="25"/>
    <x v="0"/>
    <n v="272966"/>
    <n v="2000"/>
    <s v="Petrol"/>
    <x v="2816"/>
    <x v="0"/>
    <x v="524"/>
    <x v="0"/>
    <x v="4"/>
  </r>
  <r>
    <n v="3714"/>
    <x v="0"/>
    <x v="1"/>
    <n v="15"/>
    <x v="0"/>
    <n v="223212"/>
    <n v="1800"/>
    <s v="Petrol"/>
    <x v="2817"/>
    <x v="0"/>
    <x v="504"/>
    <x v="0"/>
    <x v="4"/>
  </r>
  <r>
    <n v="3715"/>
    <x v="2"/>
    <x v="10"/>
    <n v="10"/>
    <x v="0"/>
    <n v="181876"/>
    <n v="3500"/>
    <s v="Petrol"/>
    <x v="2818"/>
    <x v="0"/>
    <x v="245"/>
    <x v="2"/>
    <x v="4"/>
  </r>
  <r>
    <n v="3716"/>
    <x v="0"/>
    <x v="7"/>
    <n v="13"/>
    <x v="0"/>
    <n v="140304"/>
    <n v="2000"/>
    <s v="Petrol"/>
    <x v="2819"/>
    <x v="0"/>
    <x v="87"/>
    <x v="0"/>
    <x v="4"/>
  </r>
  <r>
    <n v="3717"/>
    <x v="0"/>
    <x v="19"/>
    <n v="20"/>
    <x v="0"/>
    <n v="140248"/>
    <n v="2400"/>
    <s v="Petrol"/>
    <x v="2820"/>
    <x v="0"/>
    <x v="285"/>
    <x v="0"/>
    <x v="4"/>
  </r>
  <r>
    <n v="3718"/>
    <x v="0"/>
    <x v="15"/>
    <n v="18"/>
    <x v="0"/>
    <n v="273616"/>
    <n v="1800"/>
    <s v="Petrol"/>
    <x v="2821"/>
    <x v="0"/>
    <x v="277"/>
    <x v="0"/>
    <x v="4"/>
  </r>
  <r>
    <n v="3719"/>
    <x v="23"/>
    <x v="17"/>
    <n v="22"/>
    <x v="0"/>
    <n v="259080"/>
    <n v="3000"/>
    <s v="Petrol"/>
    <x v="2822"/>
    <x v="0"/>
    <x v="525"/>
    <x v="0"/>
    <x v="4"/>
  </r>
  <r>
    <n v="3720"/>
    <x v="27"/>
    <x v="15"/>
    <n v="18"/>
    <x v="0"/>
    <n v="163338"/>
    <n v="2500"/>
    <s v="Petrol"/>
    <x v="2823"/>
    <x v="0"/>
    <x v="500"/>
    <x v="0"/>
    <x v="4"/>
  </r>
  <r>
    <n v="3721"/>
    <x v="0"/>
    <x v="19"/>
    <n v="20"/>
    <x v="1"/>
    <n v="209016"/>
    <n v="2400"/>
    <s v="Petrol"/>
    <x v="671"/>
    <x v="0"/>
    <x v="310"/>
    <x v="0"/>
    <x v="4"/>
  </r>
  <r>
    <n v="3722"/>
    <x v="0"/>
    <x v="16"/>
    <n v="21"/>
    <x v="0"/>
    <n v="249703"/>
    <n v="2400"/>
    <s v="Petrol"/>
    <x v="2824"/>
    <x v="0"/>
    <x v="392"/>
    <x v="0"/>
    <x v="4"/>
  </r>
  <r>
    <n v="3723"/>
    <x v="33"/>
    <x v="9"/>
    <n v="17"/>
    <x v="0"/>
    <n v="105375"/>
    <n v="3000"/>
    <s v="Petrol"/>
    <x v="2802"/>
    <x v="0"/>
    <x v="402"/>
    <x v="0"/>
    <x v="4"/>
  </r>
  <r>
    <n v="3724"/>
    <x v="33"/>
    <x v="9"/>
    <n v="17"/>
    <x v="0"/>
    <n v="182732"/>
    <n v="3500"/>
    <s v="Petrol"/>
    <x v="2804"/>
    <x v="0"/>
    <x v="517"/>
    <x v="0"/>
    <x v="4"/>
  </r>
  <r>
    <n v="3725"/>
    <x v="31"/>
    <x v="3"/>
    <n v="9"/>
    <x v="0"/>
    <n v="74781"/>
    <n v="1800"/>
    <s v="Petrol"/>
    <x v="2825"/>
    <x v="1"/>
    <x v="526"/>
    <x v="0"/>
    <x v="4"/>
  </r>
  <r>
    <n v="3726"/>
    <x v="33"/>
    <x v="15"/>
    <n v="18"/>
    <x v="0"/>
    <n v="198759"/>
    <n v="2400"/>
    <s v="Petrol"/>
    <x v="2826"/>
    <x v="0"/>
    <x v="392"/>
    <x v="0"/>
    <x v="4"/>
  </r>
  <r>
    <n v="3727"/>
    <x v="41"/>
    <x v="17"/>
    <n v="22"/>
    <x v="0"/>
    <n v="90828"/>
    <n v="3000"/>
    <s v="Petrol"/>
    <x v="2805"/>
    <x v="0"/>
    <x v="507"/>
    <x v="0"/>
    <x v="4"/>
  </r>
  <r>
    <n v="3728"/>
    <x v="33"/>
    <x v="19"/>
    <n v="20"/>
    <x v="0"/>
    <n v="507619"/>
    <n v="2400"/>
    <s v="Petrol"/>
    <x v="2827"/>
    <x v="0"/>
    <x v="517"/>
    <x v="0"/>
    <x v="4"/>
  </r>
  <r>
    <n v="3729"/>
    <x v="31"/>
    <x v="7"/>
    <n v="13"/>
    <x v="0"/>
    <n v="1800"/>
    <n v="1800"/>
    <s v="Petrol"/>
    <x v="2828"/>
    <x v="1"/>
    <x v="507"/>
    <x v="0"/>
    <x v="4"/>
  </r>
  <r>
    <n v="3730"/>
    <x v="27"/>
    <x v="7"/>
    <n v="13"/>
    <x v="0"/>
    <n v="180591"/>
    <n v="1800"/>
    <s v="Petrol"/>
    <x v="2829"/>
    <x v="1"/>
    <x v="527"/>
    <x v="0"/>
    <x v="4"/>
  </r>
  <r>
    <n v="3731"/>
    <x v="27"/>
    <x v="24"/>
    <n v="24"/>
    <x v="0"/>
    <n v="137900"/>
    <n v="3300"/>
    <s v="Petrol"/>
    <x v="2830"/>
    <x v="0"/>
    <x v="528"/>
    <x v="0"/>
    <x v="4"/>
  </r>
  <r>
    <n v="3732"/>
    <x v="0"/>
    <x v="16"/>
    <n v="21"/>
    <x v="0"/>
    <n v="257575"/>
    <n v="2500"/>
    <s v="Petrol"/>
    <x v="2831"/>
    <x v="0"/>
    <x v="244"/>
    <x v="0"/>
    <x v="4"/>
  </r>
  <r>
    <n v="3733"/>
    <x v="1"/>
    <x v="24"/>
    <n v="24"/>
    <x v="0"/>
    <n v="380983"/>
    <n v="3000"/>
    <s v="Petrol"/>
    <x v="2832"/>
    <x v="0"/>
    <x v="392"/>
    <x v="0"/>
    <x v="4"/>
  </r>
  <r>
    <n v="3734"/>
    <x v="41"/>
    <x v="16"/>
    <n v="21"/>
    <x v="0"/>
    <n v="335038"/>
    <n v="2500"/>
    <s v="Petrol"/>
    <x v="2806"/>
    <x v="0"/>
    <x v="516"/>
    <x v="0"/>
    <x v="4"/>
  </r>
  <r>
    <n v="3735"/>
    <x v="33"/>
    <x v="1"/>
    <n v="15"/>
    <x v="0"/>
    <n v="307372"/>
    <n v="1500"/>
    <s v="Petrol"/>
    <x v="2833"/>
    <x v="1"/>
    <x v="529"/>
    <x v="0"/>
    <x v="4"/>
  </r>
  <r>
    <n v="3736"/>
    <x v="27"/>
    <x v="17"/>
    <n v="22"/>
    <x v="0"/>
    <n v="266361"/>
    <n v="3500"/>
    <s v="Petrol"/>
    <x v="2834"/>
    <x v="0"/>
    <x v="523"/>
    <x v="0"/>
    <x v="4"/>
  </r>
  <r>
    <n v="3737"/>
    <x v="33"/>
    <x v="13"/>
    <n v="19"/>
    <x v="0"/>
    <n v="272575"/>
    <n v="2400"/>
    <s v="Petrol"/>
    <x v="2808"/>
    <x v="0"/>
    <x v="516"/>
    <x v="0"/>
    <x v="4"/>
  </r>
  <r>
    <n v="3738"/>
    <x v="0"/>
    <x v="7"/>
    <n v="13"/>
    <x v="0"/>
    <n v="177112"/>
    <n v="3500"/>
    <s v="Petrol"/>
    <x v="2835"/>
    <x v="0"/>
    <x v="530"/>
    <x v="1"/>
    <x v="4"/>
  </r>
  <r>
    <n v="3739"/>
    <x v="33"/>
    <x v="19"/>
    <n v="20"/>
    <x v="0"/>
    <n v="175967"/>
    <n v="2400"/>
    <s v="Petrol"/>
    <x v="2836"/>
    <x v="0"/>
    <x v="507"/>
    <x v="0"/>
    <x v="4"/>
  </r>
  <r>
    <n v="3740"/>
    <x v="0"/>
    <x v="16"/>
    <n v="21"/>
    <x v="0"/>
    <n v="490815"/>
    <n v="2400"/>
    <s v="Petrol"/>
    <x v="2837"/>
    <x v="0"/>
    <x v="520"/>
    <x v="0"/>
    <x v="4"/>
  </r>
  <r>
    <n v="3741"/>
    <x v="21"/>
    <x v="1"/>
    <n v="15"/>
    <x v="0"/>
    <n v="362099"/>
    <n v="2000"/>
    <s v="Petrol"/>
    <x v="2838"/>
    <x v="0"/>
    <x v="521"/>
    <x v="0"/>
    <x v="4"/>
  </r>
  <r>
    <n v="3742"/>
    <x v="33"/>
    <x v="15"/>
    <n v="18"/>
    <x v="0"/>
    <n v="181490"/>
    <n v="3500"/>
    <s v="Hybrid"/>
    <x v="2839"/>
    <x v="0"/>
    <x v="507"/>
    <x v="0"/>
    <x v="4"/>
  </r>
  <r>
    <n v="3743"/>
    <x v="0"/>
    <x v="13"/>
    <n v="19"/>
    <x v="0"/>
    <n v="189886"/>
    <n v="4000"/>
    <s v="Petrol"/>
    <x v="2840"/>
    <x v="0"/>
    <x v="481"/>
    <x v="0"/>
    <x v="4"/>
  </r>
  <r>
    <n v="3744"/>
    <x v="0"/>
    <x v="19"/>
    <n v="20"/>
    <x v="1"/>
    <n v="178113"/>
    <n v="1800"/>
    <s v="Petrol"/>
    <x v="2841"/>
    <x v="0"/>
    <x v="502"/>
    <x v="0"/>
    <x v="4"/>
  </r>
  <r>
    <n v="3745"/>
    <x v="33"/>
    <x v="1"/>
    <n v="15"/>
    <x v="0"/>
    <n v="136547"/>
    <n v="35"/>
    <s v="Petrol"/>
    <x v="2842"/>
    <x v="0"/>
    <x v="316"/>
    <x v="0"/>
    <x v="4"/>
  </r>
  <r>
    <n v="3746"/>
    <x v="21"/>
    <x v="11"/>
    <n v="23"/>
    <x v="0"/>
    <n v="210851"/>
    <n v="2000"/>
    <s v="Petrol"/>
    <x v="2843"/>
    <x v="1"/>
    <x v="500"/>
    <x v="0"/>
    <x v="4"/>
  </r>
  <r>
    <n v="3747"/>
    <x v="27"/>
    <x v="9"/>
    <n v="17"/>
    <x v="0"/>
    <n v="244693"/>
    <n v="4000"/>
    <s v="Petrol"/>
    <x v="2844"/>
    <x v="0"/>
    <x v="500"/>
    <x v="0"/>
    <x v="4"/>
  </r>
  <r>
    <n v="3748"/>
    <x v="0"/>
    <x v="1"/>
    <n v="15"/>
    <x v="0"/>
    <n v="269054"/>
    <n v="2400"/>
    <s v="Petrol"/>
    <x v="2845"/>
    <x v="0"/>
    <x v="531"/>
    <x v="0"/>
    <x v="4"/>
  </r>
  <r>
    <n v="3749"/>
    <x v="33"/>
    <x v="16"/>
    <n v="21"/>
    <x v="0"/>
    <n v="385231"/>
    <n v="2400"/>
    <s v="Petrol"/>
    <x v="2846"/>
    <x v="0"/>
    <x v="517"/>
    <x v="0"/>
    <x v="4"/>
  </r>
  <r>
    <n v="3750"/>
    <x v="33"/>
    <x v="22"/>
    <n v="25"/>
    <x v="0"/>
    <n v="370551"/>
    <n v="2300"/>
    <s v="Petrol"/>
    <x v="2847"/>
    <x v="0"/>
    <x v="532"/>
    <x v="0"/>
    <x v="4"/>
  </r>
  <r>
    <n v="3751"/>
    <x v="39"/>
    <x v="17"/>
    <n v="22"/>
    <x v="0"/>
    <n v="188821"/>
    <n v="3500"/>
    <s v="Petrol"/>
    <x v="2848"/>
    <x v="0"/>
    <x v="517"/>
    <x v="0"/>
    <x v="4"/>
  </r>
  <r>
    <n v="3752"/>
    <x v="1"/>
    <x v="7"/>
    <n v="13"/>
    <x v="0"/>
    <n v="289309"/>
    <n v="3500"/>
    <s v="Petrol"/>
    <x v="2849"/>
    <x v="0"/>
    <x v="495"/>
    <x v="1"/>
    <x v="4"/>
  </r>
  <r>
    <n v="3753"/>
    <x v="33"/>
    <x v="13"/>
    <n v="19"/>
    <x v="0"/>
    <n v="105328"/>
    <n v="2400"/>
    <s v="Petrol"/>
    <x v="2850"/>
    <x v="0"/>
    <x v="533"/>
    <x v="0"/>
    <x v="4"/>
  </r>
  <r>
    <n v="3754"/>
    <x v="15"/>
    <x v="3"/>
    <n v="9"/>
    <x v="1"/>
    <n v="71208"/>
    <n v="3500"/>
    <s v="Petrol"/>
    <x v="2851"/>
    <x v="0"/>
    <x v="42"/>
    <x v="1"/>
    <x v="4"/>
  </r>
  <r>
    <n v="3755"/>
    <x v="1"/>
    <x v="24"/>
    <n v="24"/>
    <x v="0"/>
    <n v="197165"/>
    <n v="3000"/>
    <s v="Petrol"/>
    <x v="2852"/>
    <x v="0"/>
    <x v="298"/>
    <x v="0"/>
    <x v="4"/>
  </r>
  <r>
    <n v="3756"/>
    <x v="15"/>
    <x v="1"/>
    <n v="15"/>
    <x v="0"/>
    <n v="12500"/>
    <n v="3000"/>
    <s v="Petrol"/>
    <x v="1360"/>
    <x v="0"/>
    <x v="244"/>
    <x v="0"/>
    <x v="4"/>
  </r>
  <r>
    <n v="3757"/>
    <x v="21"/>
    <x v="1"/>
    <n v="15"/>
    <x v="0"/>
    <n v="93565"/>
    <n v="1600"/>
    <s v="Petrol"/>
    <x v="2853"/>
    <x v="1"/>
    <x v="517"/>
    <x v="0"/>
    <x v="4"/>
  </r>
  <r>
    <n v="3758"/>
    <x v="0"/>
    <x v="3"/>
    <n v="9"/>
    <x v="1"/>
    <n v="101408"/>
    <n v="4600"/>
    <s v="Petrol"/>
    <x v="2854"/>
    <x v="0"/>
    <x v="534"/>
    <x v="2"/>
    <x v="4"/>
  </r>
  <r>
    <n v="3759"/>
    <x v="37"/>
    <x v="9"/>
    <n v="17"/>
    <x v="0"/>
    <n v="201669"/>
    <n v="3000"/>
    <s v="Petrol"/>
    <x v="2855"/>
    <x v="0"/>
    <x v="517"/>
    <x v="0"/>
    <x v="4"/>
  </r>
  <r>
    <n v="3760"/>
    <x v="33"/>
    <x v="16"/>
    <n v="21"/>
    <x v="0"/>
    <n v="298834"/>
    <n v="1700"/>
    <s v="Petrol"/>
    <x v="2856"/>
    <x v="0"/>
    <x v="507"/>
    <x v="0"/>
    <x v="4"/>
  </r>
  <r>
    <n v="3761"/>
    <x v="21"/>
    <x v="1"/>
    <n v="15"/>
    <x v="0"/>
    <n v="1157134"/>
    <n v="1500"/>
    <s v="Petrol"/>
    <x v="2857"/>
    <x v="1"/>
    <x v="521"/>
    <x v="0"/>
    <x v="4"/>
  </r>
  <r>
    <n v="3762"/>
    <x v="37"/>
    <x v="16"/>
    <n v="21"/>
    <x v="0"/>
    <n v="217433"/>
    <n v="1800"/>
    <s v="Petrol"/>
    <x v="2858"/>
    <x v="1"/>
    <x v="518"/>
    <x v="0"/>
    <x v="4"/>
  </r>
  <r>
    <n v="3763"/>
    <x v="33"/>
    <x v="15"/>
    <n v="18"/>
    <x v="0"/>
    <n v="557768"/>
    <n v="2400"/>
    <s v="Petrol"/>
    <x v="2859"/>
    <x v="0"/>
    <x v="523"/>
    <x v="0"/>
    <x v="4"/>
  </r>
  <r>
    <n v="3764"/>
    <x v="28"/>
    <x v="7"/>
    <n v="13"/>
    <x v="1"/>
    <n v="35587"/>
    <n v="2000"/>
    <s v="Petrol"/>
    <x v="2860"/>
    <x v="0"/>
    <x v="481"/>
    <x v="0"/>
    <x v="4"/>
  </r>
  <r>
    <n v="3765"/>
    <x v="33"/>
    <x v="19"/>
    <n v="20"/>
    <x v="0"/>
    <n v="345282"/>
    <n v="3000"/>
    <s v="Petrol"/>
    <x v="2861"/>
    <x v="0"/>
    <x v="516"/>
    <x v="0"/>
    <x v="4"/>
  </r>
  <r>
    <n v="3766"/>
    <x v="0"/>
    <x v="1"/>
    <n v="15"/>
    <x v="0"/>
    <n v="269054"/>
    <n v="2400"/>
    <s v="Petrol"/>
    <x v="2845"/>
    <x v="0"/>
    <x v="531"/>
    <x v="0"/>
    <x v="4"/>
  </r>
  <r>
    <n v="3767"/>
    <x v="27"/>
    <x v="1"/>
    <n v="15"/>
    <x v="0"/>
    <n v="87388"/>
    <n v="2400"/>
    <s v="Petrol"/>
    <x v="2862"/>
    <x v="0"/>
    <x v="535"/>
    <x v="0"/>
    <x v="4"/>
  </r>
  <r>
    <n v="3768"/>
    <x v="44"/>
    <x v="15"/>
    <n v="18"/>
    <x v="0"/>
    <n v="92851"/>
    <n v="2000"/>
    <s v="Petrol"/>
    <x v="2863"/>
    <x v="0"/>
    <x v="521"/>
    <x v="0"/>
    <x v="4"/>
  </r>
  <r>
    <n v="3769"/>
    <x v="15"/>
    <x v="3"/>
    <n v="9"/>
    <x v="1"/>
    <n v="71208"/>
    <n v="3500"/>
    <s v="Petrol"/>
    <x v="2851"/>
    <x v="0"/>
    <x v="42"/>
    <x v="1"/>
    <x v="4"/>
  </r>
  <r>
    <n v="3770"/>
    <x v="1"/>
    <x v="7"/>
    <n v="13"/>
    <x v="0"/>
    <n v="289309"/>
    <n v="3500"/>
    <s v="Petrol"/>
    <x v="2849"/>
    <x v="0"/>
    <x v="495"/>
    <x v="1"/>
    <x v="4"/>
  </r>
  <r>
    <n v="3771"/>
    <x v="1"/>
    <x v="24"/>
    <n v="24"/>
    <x v="0"/>
    <n v="197165"/>
    <n v="3000"/>
    <s v="Petrol"/>
    <x v="2852"/>
    <x v="0"/>
    <x v="298"/>
    <x v="0"/>
    <x v="4"/>
  </r>
  <r>
    <n v="3772"/>
    <x v="2"/>
    <x v="17"/>
    <n v="22"/>
    <x v="0"/>
    <n v="253961"/>
    <n v="3000"/>
    <s v="Petrol"/>
    <x v="2864"/>
    <x v="0"/>
    <x v="507"/>
    <x v="0"/>
    <x v="4"/>
  </r>
  <r>
    <n v="3773"/>
    <x v="15"/>
    <x v="1"/>
    <n v="15"/>
    <x v="0"/>
    <n v="12500"/>
    <n v="3000"/>
    <s v="Petrol"/>
    <x v="1360"/>
    <x v="0"/>
    <x v="244"/>
    <x v="0"/>
    <x v="4"/>
  </r>
  <r>
    <n v="3774"/>
    <x v="0"/>
    <x v="3"/>
    <n v="9"/>
    <x v="1"/>
    <n v="101408"/>
    <n v="4600"/>
    <s v="Petrol"/>
    <x v="2854"/>
    <x v="0"/>
    <x v="534"/>
    <x v="2"/>
    <x v="4"/>
  </r>
  <r>
    <n v="3775"/>
    <x v="33"/>
    <x v="19"/>
    <n v="20"/>
    <x v="0"/>
    <n v="176314"/>
    <n v="2400"/>
    <s v="Petrol"/>
    <x v="2865"/>
    <x v="0"/>
    <x v="517"/>
    <x v="0"/>
    <x v="4"/>
  </r>
  <r>
    <n v="3776"/>
    <x v="27"/>
    <x v="0"/>
    <n v="16"/>
    <x v="0"/>
    <n v="293534"/>
    <n v="2000"/>
    <s v="Petrol"/>
    <x v="2866"/>
    <x v="0"/>
    <x v="517"/>
    <x v="0"/>
    <x v="4"/>
  </r>
  <r>
    <n v="3777"/>
    <x v="37"/>
    <x v="16"/>
    <n v="21"/>
    <x v="0"/>
    <n v="217433"/>
    <n v="1800"/>
    <s v="Petrol"/>
    <x v="2858"/>
    <x v="1"/>
    <x v="518"/>
    <x v="0"/>
    <x v="4"/>
  </r>
  <r>
    <n v="3778"/>
    <x v="0"/>
    <x v="12"/>
    <n v="11"/>
    <x v="1"/>
    <n v="321167"/>
    <n v="2400"/>
    <s v="Petrol"/>
    <x v="2867"/>
    <x v="0"/>
    <x v="536"/>
    <x v="1"/>
    <x v="4"/>
  </r>
  <r>
    <n v="3779"/>
    <x v="33"/>
    <x v="19"/>
    <n v="20"/>
    <x v="0"/>
    <n v="284117"/>
    <n v="2400"/>
    <s v="Petrol"/>
    <x v="2868"/>
    <x v="0"/>
    <x v="517"/>
    <x v="0"/>
    <x v="4"/>
  </r>
  <r>
    <n v="3780"/>
    <x v="1"/>
    <x v="15"/>
    <n v="18"/>
    <x v="0"/>
    <n v="258030"/>
    <n v="3300"/>
    <s v="Petrol"/>
    <x v="2869"/>
    <x v="0"/>
    <x v="492"/>
    <x v="0"/>
    <x v="4"/>
  </r>
  <r>
    <n v="3781"/>
    <x v="33"/>
    <x v="19"/>
    <n v="20"/>
    <x v="0"/>
    <n v="176314"/>
    <n v="2400"/>
    <s v="Petrol"/>
    <x v="2865"/>
    <x v="0"/>
    <x v="517"/>
    <x v="0"/>
    <x v="4"/>
  </r>
  <r>
    <n v="3782"/>
    <x v="33"/>
    <x v="12"/>
    <n v="11"/>
    <x v="0"/>
    <n v="93216"/>
    <n v="3500"/>
    <s v="Petrol"/>
    <x v="2870"/>
    <x v="0"/>
    <x v="492"/>
    <x v="0"/>
    <x v="4"/>
  </r>
  <r>
    <n v="3783"/>
    <x v="2"/>
    <x v="1"/>
    <n v="15"/>
    <x v="1"/>
    <n v="307063"/>
    <n v="3000"/>
    <s v="Petrol"/>
    <x v="2871"/>
    <x v="0"/>
    <x v="85"/>
    <x v="0"/>
    <x v="4"/>
  </r>
  <r>
    <n v="3784"/>
    <x v="44"/>
    <x v="9"/>
    <n v="17"/>
    <x v="0"/>
    <n v="251921"/>
    <n v="3000"/>
    <s v="Petrol"/>
    <x v="2872"/>
    <x v="0"/>
    <x v="517"/>
    <x v="0"/>
    <x v="4"/>
  </r>
  <r>
    <n v="3785"/>
    <x v="28"/>
    <x v="24"/>
    <n v="24"/>
    <x v="0"/>
    <n v="174634"/>
    <n v="2000"/>
    <s v="Petrol"/>
    <x v="2873"/>
    <x v="1"/>
    <x v="525"/>
    <x v="0"/>
    <x v="4"/>
  </r>
  <r>
    <n v="3786"/>
    <x v="33"/>
    <x v="17"/>
    <n v="22"/>
    <x v="0"/>
    <n v="266925"/>
    <n v="2300"/>
    <s v="Petrol"/>
    <x v="2874"/>
    <x v="0"/>
    <x v="537"/>
    <x v="0"/>
    <x v="4"/>
  </r>
  <r>
    <n v="3787"/>
    <x v="33"/>
    <x v="19"/>
    <n v="20"/>
    <x v="0"/>
    <n v="345282"/>
    <n v="3000"/>
    <s v="Petrol"/>
    <x v="2861"/>
    <x v="0"/>
    <x v="516"/>
    <x v="0"/>
    <x v="4"/>
  </r>
  <r>
    <n v="3788"/>
    <x v="33"/>
    <x v="19"/>
    <n v="20"/>
    <x v="0"/>
    <n v="284117"/>
    <n v="2400"/>
    <s v="Petrol"/>
    <x v="2868"/>
    <x v="0"/>
    <x v="517"/>
    <x v="0"/>
    <x v="4"/>
  </r>
  <r>
    <n v="3789"/>
    <x v="33"/>
    <x v="15"/>
    <n v="18"/>
    <x v="0"/>
    <n v="579135"/>
    <n v="3000"/>
    <s v="Petrol"/>
    <x v="2875"/>
    <x v="0"/>
    <x v="516"/>
    <x v="0"/>
    <x v="4"/>
  </r>
  <r>
    <n v="3790"/>
    <x v="27"/>
    <x v="17"/>
    <n v="22"/>
    <x v="0"/>
    <n v="250035"/>
    <n v="1800"/>
    <s v="Petrol"/>
    <x v="2876"/>
    <x v="1"/>
    <x v="523"/>
    <x v="0"/>
    <x v="4"/>
  </r>
  <r>
    <n v="3791"/>
    <x v="26"/>
    <x v="12"/>
    <n v="11"/>
    <x v="0"/>
    <n v="105308"/>
    <n v="1400"/>
    <s v="Petrol"/>
    <x v="2877"/>
    <x v="1"/>
    <x v="518"/>
    <x v="0"/>
    <x v="4"/>
  </r>
  <r>
    <n v="3792"/>
    <x v="15"/>
    <x v="22"/>
    <n v="25"/>
    <x v="0"/>
    <n v="481659"/>
    <n v="2300"/>
    <s v="Petrol"/>
    <x v="2878"/>
    <x v="1"/>
    <x v="507"/>
    <x v="0"/>
    <x v="4"/>
  </r>
  <r>
    <n v="3793"/>
    <x v="37"/>
    <x v="15"/>
    <n v="18"/>
    <x v="0"/>
    <n v="304471"/>
    <n v="2300"/>
    <s v="Petrol"/>
    <x v="2879"/>
    <x v="0"/>
    <x v="500"/>
    <x v="0"/>
    <x v="4"/>
  </r>
  <r>
    <n v="3794"/>
    <x v="4"/>
    <x v="1"/>
    <n v="15"/>
    <x v="1"/>
    <n v="137794"/>
    <n v="3200"/>
    <s v="Petrol"/>
    <x v="2880"/>
    <x v="0"/>
    <x v="62"/>
    <x v="0"/>
    <x v="4"/>
  </r>
  <r>
    <n v="3795"/>
    <x v="19"/>
    <x v="17"/>
    <n v="22"/>
    <x v="0"/>
    <n v="137794"/>
    <n v="3000"/>
    <s v="Petrol"/>
    <x v="2880"/>
    <x v="0"/>
    <x v="521"/>
    <x v="0"/>
    <x v="4"/>
  </r>
  <r>
    <n v="3796"/>
    <x v="33"/>
    <x v="16"/>
    <n v="21"/>
    <x v="0"/>
    <n v="592151"/>
    <n v="200"/>
    <s v="Petrol"/>
    <x v="2881"/>
    <x v="1"/>
    <x v="538"/>
    <x v="0"/>
    <x v="4"/>
  </r>
  <r>
    <n v="3797"/>
    <x v="35"/>
    <x v="12"/>
    <n v="11"/>
    <x v="0"/>
    <n v="80198"/>
    <n v="2000"/>
    <s v="Petrol"/>
    <x v="2882"/>
    <x v="0"/>
    <x v="145"/>
    <x v="0"/>
    <x v="4"/>
  </r>
  <r>
    <n v="3798"/>
    <x v="33"/>
    <x v="13"/>
    <n v="19"/>
    <x v="0"/>
    <n v="261384"/>
    <n v="2400"/>
    <s v="Petrol"/>
    <x v="2883"/>
    <x v="0"/>
    <x v="518"/>
    <x v="0"/>
    <x v="4"/>
  </r>
  <r>
    <n v="3799"/>
    <x v="1"/>
    <x v="9"/>
    <n v="17"/>
    <x v="0"/>
    <n v="241518"/>
    <n v="3300"/>
    <s v="Hybrid"/>
    <x v="2884"/>
    <x v="0"/>
    <x v="157"/>
    <x v="0"/>
    <x v="4"/>
  </r>
  <r>
    <n v="3800"/>
    <x v="2"/>
    <x v="7"/>
    <n v="13"/>
    <x v="0"/>
    <n v="104302"/>
    <n v="5500"/>
    <s v="Petrol"/>
    <x v="2885"/>
    <x v="0"/>
    <x v="539"/>
    <x v="2"/>
    <x v="4"/>
  </r>
  <r>
    <n v="3801"/>
    <x v="0"/>
    <x v="5"/>
    <n v="14"/>
    <x v="1"/>
    <n v="87455"/>
    <n v="2400"/>
    <s v="Petrol"/>
    <x v="2886"/>
    <x v="0"/>
    <x v="503"/>
    <x v="0"/>
    <x v="4"/>
  </r>
  <r>
    <n v="3802"/>
    <x v="15"/>
    <x v="25"/>
    <n v="26"/>
    <x v="0"/>
    <n v="316312"/>
    <n v="4000"/>
    <s v="Petrol"/>
    <x v="2887"/>
    <x v="0"/>
    <x v="507"/>
    <x v="0"/>
    <x v="4"/>
  </r>
  <r>
    <n v="3803"/>
    <x v="0"/>
    <x v="1"/>
    <n v="15"/>
    <x v="0"/>
    <n v="72138"/>
    <n v="2400"/>
    <s v="Petrol"/>
    <x v="2888"/>
    <x v="0"/>
    <x v="2"/>
    <x v="0"/>
    <x v="4"/>
  </r>
  <r>
    <n v="3804"/>
    <x v="33"/>
    <x v="26"/>
    <n v="28"/>
    <x v="0"/>
    <n v="244038"/>
    <n v="2200"/>
    <s v="Petrol"/>
    <x v="2889"/>
    <x v="0"/>
    <x v="507"/>
    <x v="0"/>
    <x v="4"/>
  </r>
  <r>
    <n v="3805"/>
    <x v="33"/>
    <x v="11"/>
    <n v="23"/>
    <x v="0"/>
    <n v="198095"/>
    <n v="2000"/>
    <s v="Petrol"/>
    <x v="2890"/>
    <x v="0"/>
    <x v="507"/>
    <x v="0"/>
    <x v="4"/>
  </r>
  <r>
    <n v="3806"/>
    <x v="33"/>
    <x v="13"/>
    <n v="19"/>
    <x v="0"/>
    <n v="433507"/>
    <n v="2400"/>
    <s v="Petrol"/>
    <x v="2891"/>
    <x v="0"/>
    <x v="517"/>
    <x v="0"/>
    <x v="4"/>
  </r>
  <r>
    <n v="3807"/>
    <x v="2"/>
    <x v="17"/>
    <n v="22"/>
    <x v="0"/>
    <n v="253961"/>
    <n v="3000"/>
    <s v="Petrol"/>
    <x v="2864"/>
    <x v="0"/>
    <x v="507"/>
    <x v="0"/>
    <x v="4"/>
  </r>
  <r>
    <n v="3808"/>
    <x v="0"/>
    <x v="9"/>
    <n v="17"/>
    <x v="0"/>
    <n v="170338"/>
    <n v="1800"/>
    <s v="Petrol"/>
    <x v="2892"/>
    <x v="0"/>
    <x v="392"/>
    <x v="0"/>
    <x v="4"/>
  </r>
  <r>
    <n v="3809"/>
    <x v="1"/>
    <x v="10"/>
    <n v="10"/>
    <x v="0"/>
    <n v="131925"/>
    <n v="3500"/>
    <s v="Petrol"/>
    <x v="2893"/>
    <x v="0"/>
    <x v="50"/>
    <x v="2"/>
    <x v="4"/>
  </r>
  <r>
    <n v="3810"/>
    <x v="44"/>
    <x v="17"/>
    <n v="22"/>
    <x v="0"/>
    <n v="346388"/>
    <n v="2000"/>
    <s v="Petrol"/>
    <x v="2894"/>
    <x v="1"/>
    <x v="525"/>
    <x v="0"/>
    <x v="4"/>
  </r>
  <r>
    <n v="3811"/>
    <x v="33"/>
    <x v="19"/>
    <n v="20"/>
    <x v="0"/>
    <n v="234442"/>
    <n v="1700"/>
    <s v="Petrol"/>
    <x v="2895"/>
    <x v="0"/>
    <x v="517"/>
    <x v="0"/>
    <x v="4"/>
  </r>
  <r>
    <n v="3812"/>
    <x v="33"/>
    <x v="19"/>
    <n v="20"/>
    <x v="0"/>
    <n v="124967"/>
    <n v="1700"/>
    <s v="Petrol"/>
    <x v="2896"/>
    <x v="0"/>
    <x v="519"/>
    <x v="0"/>
    <x v="4"/>
  </r>
  <r>
    <n v="3813"/>
    <x v="0"/>
    <x v="22"/>
    <n v="25"/>
    <x v="0"/>
    <n v="9999"/>
    <n v="1800"/>
    <s v="Petrol"/>
    <x v="2897"/>
    <x v="0"/>
    <x v="517"/>
    <x v="0"/>
    <x v="4"/>
  </r>
  <r>
    <n v="3814"/>
    <x v="15"/>
    <x v="12"/>
    <n v="11"/>
    <x v="0"/>
    <n v="71210"/>
    <n v="3500"/>
    <s v="Petrol"/>
    <x v="2898"/>
    <x v="0"/>
    <x v="455"/>
    <x v="0"/>
    <x v="4"/>
  </r>
  <r>
    <n v="3815"/>
    <x v="33"/>
    <x v="15"/>
    <n v="18"/>
    <x v="0"/>
    <n v="94051"/>
    <n v="3500"/>
    <s v="Petrol"/>
    <x v="2899"/>
    <x v="0"/>
    <x v="330"/>
    <x v="0"/>
    <x v="4"/>
  </r>
  <r>
    <n v="3816"/>
    <x v="15"/>
    <x v="2"/>
    <n v="12"/>
    <x v="1"/>
    <n v="278934"/>
    <n v="3500"/>
    <s v="Petrol"/>
    <x v="2900"/>
    <x v="0"/>
    <x v="540"/>
    <x v="1"/>
    <x v="4"/>
  </r>
  <r>
    <n v="3817"/>
    <x v="1"/>
    <x v="15"/>
    <n v="18"/>
    <x v="1"/>
    <n v="176454"/>
    <n v="3000"/>
    <s v="Petrol"/>
    <x v="2901"/>
    <x v="0"/>
    <x v="455"/>
    <x v="0"/>
    <x v="4"/>
  </r>
  <r>
    <n v="3818"/>
    <x v="33"/>
    <x v="24"/>
    <n v="24"/>
    <x v="0"/>
    <n v="445553"/>
    <n v="2300"/>
    <s v="Petrol"/>
    <x v="2902"/>
    <x v="0"/>
    <x v="537"/>
    <x v="0"/>
    <x v="4"/>
  </r>
  <r>
    <n v="3819"/>
    <x v="0"/>
    <x v="5"/>
    <n v="14"/>
    <x v="0"/>
    <n v="147469"/>
    <n v="2400"/>
    <s v="Petrol"/>
    <x v="2903"/>
    <x v="0"/>
    <x v="520"/>
    <x v="0"/>
    <x v="4"/>
  </r>
  <r>
    <n v="3820"/>
    <x v="28"/>
    <x v="19"/>
    <n v="20"/>
    <x v="0"/>
    <n v="82003"/>
    <n v="2000"/>
    <s v="Petrol"/>
    <x v="2904"/>
    <x v="0"/>
    <x v="507"/>
    <x v="0"/>
    <x v="4"/>
  </r>
  <r>
    <n v="3821"/>
    <x v="31"/>
    <x v="13"/>
    <n v="19"/>
    <x v="1"/>
    <n v="319874"/>
    <n v="5300"/>
    <s v="Petrol"/>
    <x v="2905"/>
    <x v="0"/>
    <x v="194"/>
    <x v="0"/>
    <x v="4"/>
  </r>
  <r>
    <n v="3822"/>
    <x v="0"/>
    <x v="13"/>
    <n v="19"/>
    <x v="1"/>
    <n v="142444"/>
    <n v="5300"/>
    <s v="Petrol"/>
    <x v="2906"/>
    <x v="1"/>
    <x v="541"/>
    <x v="0"/>
    <x v="4"/>
  </r>
  <r>
    <n v="3823"/>
    <x v="1"/>
    <x v="1"/>
    <n v="15"/>
    <x v="0"/>
    <n v="280543"/>
    <n v="3500"/>
    <s v="Petrol"/>
    <x v="2907"/>
    <x v="0"/>
    <x v="243"/>
    <x v="0"/>
    <x v="4"/>
  </r>
  <r>
    <n v="3824"/>
    <x v="13"/>
    <x v="13"/>
    <n v="19"/>
    <x v="0"/>
    <n v="174106"/>
    <n v="3500"/>
    <s v="Petrol"/>
    <x v="2908"/>
    <x v="1"/>
    <x v="507"/>
    <x v="0"/>
    <x v="4"/>
  </r>
  <r>
    <n v="3825"/>
    <x v="0"/>
    <x v="17"/>
    <n v="22"/>
    <x v="0"/>
    <n v="244530"/>
    <n v="3000"/>
    <s v="Petrol"/>
    <x v="2909"/>
    <x v="0"/>
    <x v="516"/>
    <x v="0"/>
    <x v="4"/>
  </r>
  <r>
    <n v="3826"/>
    <x v="0"/>
    <x v="11"/>
    <n v="23"/>
    <x v="0"/>
    <n v="255724"/>
    <n v="1800"/>
    <s v="Petrol"/>
    <x v="2910"/>
    <x v="0"/>
    <x v="507"/>
    <x v="0"/>
    <x v="4"/>
  </r>
  <r>
    <n v="3827"/>
    <x v="0"/>
    <x v="22"/>
    <n v="25"/>
    <x v="0"/>
    <n v="386928"/>
    <n v="1800"/>
    <s v="Petrol"/>
    <x v="2911"/>
    <x v="0"/>
    <x v="517"/>
    <x v="0"/>
    <x v="4"/>
  </r>
  <r>
    <n v="3828"/>
    <x v="0"/>
    <x v="9"/>
    <n v="17"/>
    <x v="0"/>
    <n v="312878"/>
    <n v="3300"/>
    <s v="Petrol"/>
    <x v="2912"/>
    <x v="0"/>
    <x v="481"/>
    <x v="0"/>
    <x v="4"/>
  </r>
  <r>
    <n v="3829"/>
    <x v="40"/>
    <x v="24"/>
    <n v="24"/>
    <x v="0"/>
    <n v="308182"/>
    <n v="1600"/>
    <s v="Petrol"/>
    <x v="2913"/>
    <x v="0"/>
    <x v="538"/>
    <x v="0"/>
    <x v="4"/>
  </r>
  <r>
    <n v="3830"/>
    <x v="0"/>
    <x v="25"/>
    <n v="26"/>
    <x v="0"/>
    <n v="327566"/>
    <n v="2200"/>
    <s v="Petrol"/>
    <x v="2914"/>
    <x v="0"/>
    <x v="517"/>
    <x v="0"/>
    <x v="4"/>
  </r>
  <r>
    <n v="3831"/>
    <x v="1"/>
    <x v="5"/>
    <n v="14"/>
    <x v="0"/>
    <n v="91745"/>
    <n v="3500"/>
    <s v="Petrol"/>
    <x v="2915"/>
    <x v="0"/>
    <x v="542"/>
    <x v="0"/>
    <x v="4"/>
  </r>
  <r>
    <n v="3832"/>
    <x v="0"/>
    <x v="5"/>
    <n v="14"/>
    <x v="0"/>
    <n v="68508"/>
    <n v="1800"/>
    <s v="Petrol"/>
    <x v="2916"/>
    <x v="0"/>
    <x v="520"/>
    <x v="0"/>
    <x v="4"/>
  </r>
  <r>
    <n v="3833"/>
    <x v="0"/>
    <x v="24"/>
    <n v="24"/>
    <x v="0"/>
    <n v="198658"/>
    <n v="3000"/>
    <s v="Petrol"/>
    <x v="2917"/>
    <x v="0"/>
    <x v="516"/>
    <x v="0"/>
    <x v="4"/>
  </r>
  <r>
    <n v="3834"/>
    <x v="33"/>
    <x v="17"/>
    <n v="22"/>
    <x v="0"/>
    <n v="100000"/>
    <n v="2300"/>
    <s v="Petrol"/>
    <x v="1631"/>
    <x v="0"/>
    <x v="543"/>
    <x v="0"/>
    <x v="4"/>
  </r>
  <r>
    <n v="3835"/>
    <x v="0"/>
    <x v="11"/>
    <n v="23"/>
    <x v="0"/>
    <n v="356402"/>
    <n v="2200"/>
    <s v="Petrol"/>
    <x v="2918"/>
    <x v="0"/>
    <x v="500"/>
    <x v="0"/>
    <x v="4"/>
  </r>
  <r>
    <n v="3836"/>
    <x v="27"/>
    <x v="17"/>
    <n v="22"/>
    <x v="0"/>
    <n v="140344"/>
    <n v="1000"/>
    <s v="Petrol"/>
    <x v="2919"/>
    <x v="1"/>
    <x v="525"/>
    <x v="0"/>
    <x v="4"/>
  </r>
  <r>
    <n v="3837"/>
    <x v="0"/>
    <x v="22"/>
    <n v="25"/>
    <x v="0"/>
    <n v="480001"/>
    <n v="2200"/>
    <s v="Petrol"/>
    <x v="2920"/>
    <x v="0"/>
    <x v="507"/>
    <x v="0"/>
    <x v="4"/>
  </r>
  <r>
    <n v="3838"/>
    <x v="0"/>
    <x v="13"/>
    <n v="19"/>
    <x v="1"/>
    <n v="210375"/>
    <n v="2000"/>
    <s v="Diesel"/>
    <x v="2921"/>
    <x v="1"/>
    <x v="472"/>
    <x v="0"/>
    <x v="4"/>
  </r>
  <r>
    <n v="3839"/>
    <x v="28"/>
    <x v="8"/>
    <n v="8"/>
    <x v="1"/>
    <n v="199762"/>
    <n v="3800"/>
    <s v="Petrol"/>
    <x v="2922"/>
    <x v="0"/>
    <x v="544"/>
    <x v="2"/>
    <x v="4"/>
  </r>
  <r>
    <n v="3840"/>
    <x v="0"/>
    <x v="11"/>
    <n v="23"/>
    <x v="0"/>
    <n v="511509"/>
    <n v="3000"/>
    <s v="Petrol"/>
    <x v="2923"/>
    <x v="0"/>
    <x v="500"/>
    <x v="0"/>
    <x v="4"/>
  </r>
  <r>
    <n v="3841"/>
    <x v="0"/>
    <x v="23"/>
    <n v="27"/>
    <x v="0"/>
    <n v="344883"/>
    <n v="2200"/>
    <s v="Petrol"/>
    <x v="2924"/>
    <x v="0"/>
    <x v="537"/>
    <x v="0"/>
    <x v="4"/>
  </r>
  <r>
    <n v="3842"/>
    <x v="33"/>
    <x v="12"/>
    <n v="11"/>
    <x v="0"/>
    <n v="106612"/>
    <n v="2000"/>
    <s v="Petrol"/>
    <x v="2925"/>
    <x v="0"/>
    <x v="480"/>
    <x v="0"/>
    <x v="4"/>
  </r>
  <r>
    <n v="3843"/>
    <x v="27"/>
    <x v="17"/>
    <n v="22"/>
    <x v="0"/>
    <n v="81061"/>
    <n v="1400"/>
    <s v="Petrol"/>
    <x v="2926"/>
    <x v="0"/>
    <x v="507"/>
    <x v="0"/>
    <x v="4"/>
  </r>
  <r>
    <n v="3844"/>
    <x v="33"/>
    <x v="19"/>
    <n v="20"/>
    <x v="0"/>
    <n v="98733"/>
    <n v="3000"/>
    <s v="Petrol"/>
    <x v="804"/>
    <x v="0"/>
    <x v="523"/>
    <x v="0"/>
    <x v="4"/>
  </r>
  <r>
    <n v="3845"/>
    <x v="0"/>
    <x v="15"/>
    <n v="18"/>
    <x v="0"/>
    <n v="230063"/>
    <n v="1800"/>
    <s v="Petrol"/>
    <x v="2927"/>
    <x v="0"/>
    <x v="480"/>
    <x v="0"/>
    <x v="4"/>
  </r>
  <r>
    <n v="3846"/>
    <x v="27"/>
    <x v="0"/>
    <n v="16"/>
    <x v="0"/>
    <n v="293534"/>
    <n v="2000"/>
    <s v="Petrol"/>
    <x v="2866"/>
    <x v="0"/>
    <x v="517"/>
    <x v="0"/>
    <x v="4"/>
  </r>
  <r>
    <n v="3847"/>
    <x v="0"/>
    <x v="11"/>
    <n v="23"/>
    <x v="0"/>
    <n v="143536"/>
    <n v="2000"/>
    <s v="Petrol"/>
    <x v="2928"/>
    <x v="0"/>
    <x v="517"/>
    <x v="0"/>
    <x v="4"/>
  </r>
  <r>
    <n v="3848"/>
    <x v="0"/>
    <x v="3"/>
    <n v="9"/>
    <x v="1"/>
    <n v="164891"/>
    <n v="2400"/>
    <s v="Petrol"/>
    <x v="2929"/>
    <x v="0"/>
    <x v="545"/>
    <x v="1"/>
    <x v="4"/>
  </r>
  <r>
    <n v="3849"/>
    <x v="27"/>
    <x v="0"/>
    <n v="16"/>
    <x v="0"/>
    <n v="148749"/>
    <n v="3500"/>
    <s v="Petrol"/>
    <x v="2930"/>
    <x v="3"/>
    <x v="507"/>
    <x v="0"/>
    <x v="4"/>
  </r>
  <r>
    <n v="3850"/>
    <x v="7"/>
    <x v="5"/>
    <n v="14"/>
    <x v="0"/>
    <n v="221298"/>
    <n v="3500"/>
    <s v="Petrol"/>
    <x v="2931"/>
    <x v="0"/>
    <x v="481"/>
    <x v="0"/>
    <x v="4"/>
  </r>
  <r>
    <n v="3851"/>
    <x v="28"/>
    <x v="8"/>
    <n v="8"/>
    <x v="0"/>
    <n v="132764"/>
    <n v="1800"/>
    <s v="Petrol"/>
    <x v="2932"/>
    <x v="1"/>
    <x v="538"/>
    <x v="0"/>
    <x v="4"/>
  </r>
  <r>
    <n v="3852"/>
    <x v="2"/>
    <x v="8"/>
    <n v="8"/>
    <x v="0"/>
    <n v="74435"/>
    <n v="1800"/>
    <s v="Petrol"/>
    <x v="2933"/>
    <x v="0"/>
    <x v="535"/>
    <x v="0"/>
    <x v="4"/>
  </r>
  <r>
    <n v="3853"/>
    <x v="33"/>
    <x v="7"/>
    <n v="13"/>
    <x v="0"/>
    <n v="115229"/>
    <n v="3500"/>
    <s v="Petrol"/>
    <x v="2934"/>
    <x v="0"/>
    <x v="481"/>
    <x v="0"/>
    <x v="4"/>
  </r>
  <r>
    <n v="3854"/>
    <x v="7"/>
    <x v="15"/>
    <n v="18"/>
    <x v="0"/>
    <n v="122273"/>
    <n v="3500"/>
    <s v="Petrol"/>
    <x v="2935"/>
    <x v="0"/>
    <x v="349"/>
    <x v="0"/>
    <x v="4"/>
  </r>
  <r>
    <n v="3855"/>
    <x v="7"/>
    <x v="19"/>
    <n v="20"/>
    <x v="0"/>
    <n v="1"/>
    <n v="3200"/>
    <s v="Petrol"/>
    <x v="1821"/>
    <x v="0"/>
    <x v="521"/>
    <x v="0"/>
    <x v="4"/>
  </r>
  <r>
    <n v="3856"/>
    <x v="0"/>
    <x v="11"/>
    <n v="23"/>
    <x v="0"/>
    <n v="143536"/>
    <n v="2000"/>
    <s v="Petrol"/>
    <x v="2928"/>
    <x v="0"/>
    <x v="517"/>
    <x v="0"/>
    <x v="4"/>
  </r>
  <r>
    <n v="3857"/>
    <x v="0"/>
    <x v="13"/>
    <n v="19"/>
    <x v="1"/>
    <n v="210375"/>
    <n v="2000"/>
    <s v="Diesel"/>
    <x v="2921"/>
    <x v="1"/>
    <x v="472"/>
    <x v="0"/>
    <x v="4"/>
  </r>
  <r>
    <n v="3858"/>
    <x v="28"/>
    <x v="8"/>
    <n v="8"/>
    <x v="1"/>
    <n v="199762"/>
    <n v="3800"/>
    <s v="Petrol"/>
    <x v="2922"/>
    <x v="0"/>
    <x v="544"/>
    <x v="2"/>
    <x v="4"/>
  </r>
  <r>
    <n v="3859"/>
    <x v="33"/>
    <x v="12"/>
    <n v="11"/>
    <x v="0"/>
    <n v="106612"/>
    <n v="2000"/>
    <s v="Petrol"/>
    <x v="2925"/>
    <x v="0"/>
    <x v="480"/>
    <x v="0"/>
    <x v="4"/>
  </r>
  <r>
    <n v="3860"/>
    <x v="2"/>
    <x v="24"/>
    <n v="24"/>
    <x v="0"/>
    <n v="217374"/>
    <n v="2400"/>
    <s v="Petrol"/>
    <x v="2936"/>
    <x v="0"/>
    <x v="500"/>
    <x v="0"/>
    <x v="4"/>
  </r>
  <r>
    <n v="3861"/>
    <x v="27"/>
    <x v="17"/>
    <n v="22"/>
    <x v="0"/>
    <n v="140344"/>
    <n v="1000"/>
    <s v="Petrol"/>
    <x v="2919"/>
    <x v="1"/>
    <x v="525"/>
    <x v="0"/>
    <x v="4"/>
  </r>
  <r>
    <n v="3862"/>
    <x v="0"/>
    <x v="15"/>
    <n v="18"/>
    <x v="0"/>
    <n v="230063"/>
    <n v="1800"/>
    <s v="Petrol"/>
    <x v="2927"/>
    <x v="0"/>
    <x v="480"/>
    <x v="0"/>
    <x v="4"/>
  </r>
  <r>
    <n v="3863"/>
    <x v="0"/>
    <x v="3"/>
    <n v="9"/>
    <x v="1"/>
    <n v="164891"/>
    <n v="2400"/>
    <s v="Petrol"/>
    <x v="2929"/>
    <x v="0"/>
    <x v="545"/>
    <x v="1"/>
    <x v="4"/>
  </r>
  <r>
    <n v="3864"/>
    <x v="2"/>
    <x v="26"/>
    <n v="28"/>
    <x v="0"/>
    <n v="158206"/>
    <n v="1800"/>
    <s v="Petrol"/>
    <x v="2937"/>
    <x v="0"/>
    <x v="517"/>
    <x v="0"/>
    <x v="4"/>
  </r>
  <r>
    <n v="3865"/>
    <x v="7"/>
    <x v="5"/>
    <n v="14"/>
    <x v="0"/>
    <n v="221298"/>
    <n v="3500"/>
    <s v="Petrol"/>
    <x v="2931"/>
    <x v="0"/>
    <x v="481"/>
    <x v="0"/>
    <x v="4"/>
  </r>
  <r>
    <n v="3866"/>
    <x v="0"/>
    <x v="16"/>
    <n v="21"/>
    <x v="0"/>
    <n v="191872"/>
    <n v="1800"/>
    <s v="Petrol"/>
    <x v="2938"/>
    <x v="1"/>
    <x v="517"/>
    <x v="0"/>
    <x v="4"/>
  </r>
  <r>
    <n v="3867"/>
    <x v="28"/>
    <x v="13"/>
    <n v="19"/>
    <x v="0"/>
    <n v="92477"/>
    <n v="2000"/>
    <s v="Petrol"/>
    <x v="2939"/>
    <x v="0"/>
    <x v="516"/>
    <x v="0"/>
    <x v="4"/>
  </r>
  <r>
    <n v="3868"/>
    <x v="28"/>
    <x v="13"/>
    <n v="19"/>
    <x v="0"/>
    <n v="236342"/>
    <n v="2000"/>
    <s v="Petrol"/>
    <x v="2940"/>
    <x v="1"/>
    <x v="546"/>
    <x v="0"/>
    <x v="4"/>
  </r>
  <r>
    <n v="3869"/>
    <x v="33"/>
    <x v="7"/>
    <n v="13"/>
    <x v="0"/>
    <n v="115229"/>
    <n v="3500"/>
    <s v="Petrol"/>
    <x v="2934"/>
    <x v="0"/>
    <x v="481"/>
    <x v="0"/>
    <x v="4"/>
  </r>
  <r>
    <n v="3870"/>
    <x v="33"/>
    <x v="23"/>
    <n v="27"/>
    <x v="0"/>
    <n v="234412"/>
    <n v="22000"/>
    <s v="Petrol"/>
    <x v="2941"/>
    <x v="0"/>
    <x v="521"/>
    <x v="0"/>
    <x v="4"/>
  </r>
  <r>
    <n v="3871"/>
    <x v="2"/>
    <x v="23"/>
    <n v="27"/>
    <x v="0"/>
    <n v="281858"/>
    <n v="22000"/>
    <s v="Petrol"/>
    <x v="2942"/>
    <x v="0"/>
    <x v="541"/>
    <x v="0"/>
    <x v="4"/>
  </r>
  <r>
    <n v="3872"/>
    <x v="44"/>
    <x v="12"/>
    <n v="11"/>
    <x v="0"/>
    <n v="135300"/>
    <n v="2000"/>
    <s v="Petrol"/>
    <x v="2943"/>
    <x v="0"/>
    <x v="237"/>
    <x v="1"/>
    <x v="4"/>
  </r>
  <r>
    <n v="3873"/>
    <x v="0"/>
    <x v="10"/>
    <n v="10"/>
    <x v="1"/>
    <n v="118069"/>
    <n v="3500"/>
    <s v="Petrol"/>
    <x v="2944"/>
    <x v="0"/>
    <x v="37"/>
    <x v="1"/>
    <x v="4"/>
  </r>
  <r>
    <n v="3874"/>
    <x v="27"/>
    <x v="11"/>
    <n v="23"/>
    <x v="0"/>
    <n v="175361"/>
    <n v="3300"/>
    <s v="Petrol"/>
    <x v="2945"/>
    <x v="0"/>
    <x v="517"/>
    <x v="0"/>
    <x v="4"/>
  </r>
  <r>
    <n v="3875"/>
    <x v="33"/>
    <x v="13"/>
    <n v="19"/>
    <x v="0"/>
    <n v="224506"/>
    <n v="3000"/>
    <s v="Petrol"/>
    <x v="2946"/>
    <x v="0"/>
    <x v="509"/>
    <x v="0"/>
    <x v="4"/>
  </r>
  <r>
    <n v="3876"/>
    <x v="2"/>
    <x v="24"/>
    <n v="24"/>
    <x v="0"/>
    <n v="217374"/>
    <n v="2400"/>
    <s v="Petrol"/>
    <x v="2936"/>
    <x v="0"/>
    <x v="500"/>
    <x v="0"/>
    <x v="4"/>
  </r>
  <r>
    <n v="3877"/>
    <x v="15"/>
    <x v="12"/>
    <n v="11"/>
    <x v="0"/>
    <n v="1"/>
    <n v="1600"/>
    <s v="Petrol"/>
    <x v="1821"/>
    <x v="1"/>
    <x v="507"/>
    <x v="0"/>
    <x v="4"/>
  </r>
  <r>
    <n v="3878"/>
    <x v="27"/>
    <x v="15"/>
    <n v="18"/>
    <x v="0"/>
    <n v="136348"/>
    <n v="4000"/>
    <s v="Petrol"/>
    <x v="2947"/>
    <x v="0"/>
    <x v="547"/>
    <x v="0"/>
    <x v="4"/>
  </r>
  <r>
    <n v="3879"/>
    <x v="0"/>
    <x v="10"/>
    <n v="10"/>
    <x v="1"/>
    <n v="94162"/>
    <n v="3500"/>
    <s v="Petrol"/>
    <x v="2948"/>
    <x v="0"/>
    <x v="107"/>
    <x v="1"/>
    <x v="4"/>
  </r>
  <r>
    <n v="3880"/>
    <x v="0"/>
    <x v="11"/>
    <n v="23"/>
    <x v="0"/>
    <n v="280881"/>
    <n v="1800"/>
    <s v="Petrol"/>
    <x v="2949"/>
    <x v="0"/>
    <x v="507"/>
    <x v="0"/>
    <x v="4"/>
  </r>
  <r>
    <n v="3881"/>
    <x v="2"/>
    <x v="26"/>
    <n v="28"/>
    <x v="0"/>
    <n v="158206"/>
    <n v="1800"/>
    <s v="Petrol"/>
    <x v="2937"/>
    <x v="0"/>
    <x v="517"/>
    <x v="0"/>
    <x v="4"/>
  </r>
  <r>
    <n v="3882"/>
    <x v="7"/>
    <x v="19"/>
    <n v="20"/>
    <x v="0"/>
    <n v="1"/>
    <n v="3200"/>
    <s v="Petrol"/>
    <x v="1821"/>
    <x v="0"/>
    <x v="521"/>
    <x v="0"/>
    <x v="4"/>
  </r>
  <r>
    <n v="3883"/>
    <x v="33"/>
    <x v="6"/>
    <n v="6"/>
    <x v="1"/>
    <n v="82530"/>
    <n v="2400"/>
    <s v="Petrol"/>
    <x v="2950"/>
    <x v="0"/>
    <x v="548"/>
    <x v="1"/>
    <x v="4"/>
  </r>
  <r>
    <n v="3884"/>
    <x v="15"/>
    <x v="1"/>
    <n v="15"/>
    <x v="1"/>
    <n v="311820"/>
    <n v="3500"/>
    <s v="Petrol"/>
    <x v="2951"/>
    <x v="0"/>
    <x v="272"/>
    <x v="0"/>
    <x v="4"/>
  </r>
  <r>
    <n v="3885"/>
    <x v="0"/>
    <x v="16"/>
    <n v="21"/>
    <x v="0"/>
    <n v="129237"/>
    <n v="3500"/>
    <s v="Petrol"/>
    <x v="2952"/>
    <x v="0"/>
    <x v="392"/>
    <x v="0"/>
    <x v="4"/>
  </r>
  <r>
    <n v="3886"/>
    <x v="2"/>
    <x v="11"/>
    <n v="23"/>
    <x v="0"/>
    <n v="1609338"/>
    <n v="2000"/>
    <s v="Petrol"/>
    <x v="2953"/>
    <x v="0"/>
    <x v="549"/>
    <x v="0"/>
    <x v="4"/>
  </r>
  <r>
    <n v="3887"/>
    <x v="0"/>
    <x v="10"/>
    <n v="10"/>
    <x v="1"/>
    <n v="94162"/>
    <n v="3500"/>
    <s v="Petrol"/>
    <x v="2948"/>
    <x v="0"/>
    <x v="107"/>
    <x v="1"/>
    <x v="4"/>
  </r>
  <r>
    <n v="3888"/>
    <x v="44"/>
    <x v="12"/>
    <n v="11"/>
    <x v="0"/>
    <n v="135300"/>
    <n v="2000"/>
    <s v="Petrol"/>
    <x v="2943"/>
    <x v="0"/>
    <x v="237"/>
    <x v="1"/>
    <x v="4"/>
  </r>
  <r>
    <n v="3889"/>
    <x v="33"/>
    <x v="24"/>
    <n v="24"/>
    <x v="0"/>
    <n v="143938"/>
    <n v="2300"/>
    <s v="Petrol"/>
    <x v="2954"/>
    <x v="0"/>
    <x v="550"/>
    <x v="0"/>
    <x v="4"/>
  </r>
  <r>
    <n v="3890"/>
    <x v="0"/>
    <x v="19"/>
    <n v="20"/>
    <x v="0"/>
    <n v="300839"/>
    <n v="2500"/>
    <s v="Petrol"/>
    <x v="2955"/>
    <x v="1"/>
    <x v="551"/>
    <x v="0"/>
    <x v="4"/>
  </r>
  <r>
    <n v="3891"/>
    <x v="0"/>
    <x v="11"/>
    <n v="23"/>
    <x v="0"/>
    <n v="287619"/>
    <n v="1800"/>
    <s v="Petrol"/>
    <x v="2956"/>
    <x v="0"/>
    <x v="507"/>
    <x v="0"/>
    <x v="4"/>
  </r>
  <r>
    <n v="3892"/>
    <x v="33"/>
    <x v="13"/>
    <n v="19"/>
    <x v="0"/>
    <n v="224506"/>
    <n v="3000"/>
    <s v="Petrol"/>
    <x v="2946"/>
    <x v="0"/>
    <x v="509"/>
    <x v="0"/>
    <x v="4"/>
  </r>
  <r>
    <n v="3893"/>
    <x v="27"/>
    <x v="15"/>
    <n v="18"/>
    <x v="0"/>
    <n v="136348"/>
    <n v="4000"/>
    <s v="Petrol"/>
    <x v="2947"/>
    <x v="0"/>
    <x v="547"/>
    <x v="0"/>
    <x v="4"/>
  </r>
  <r>
    <n v="3894"/>
    <x v="15"/>
    <x v="0"/>
    <n v="16"/>
    <x v="1"/>
    <n v="351352"/>
    <n v="2000"/>
    <s v="Petrol"/>
    <x v="2957"/>
    <x v="1"/>
    <x v="366"/>
    <x v="0"/>
    <x v="4"/>
  </r>
  <r>
    <n v="3895"/>
    <x v="21"/>
    <x v="2"/>
    <n v="12"/>
    <x v="0"/>
    <n v="676265"/>
    <n v="2000"/>
    <s v="Petrol"/>
    <x v="2958"/>
    <x v="0"/>
    <x v="285"/>
    <x v="0"/>
    <x v="4"/>
  </r>
  <r>
    <n v="3896"/>
    <x v="0"/>
    <x v="13"/>
    <n v="19"/>
    <x v="0"/>
    <n v="242471"/>
    <n v="1300"/>
    <s v="Petrol"/>
    <x v="2959"/>
    <x v="1"/>
    <x v="507"/>
    <x v="0"/>
    <x v="4"/>
  </r>
  <r>
    <n v="3897"/>
    <x v="44"/>
    <x v="14"/>
    <n v="5"/>
    <x v="1"/>
    <n v="72831"/>
    <n v="2000"/>
    <s v="Petrol"/>
    <x v="2960"/>
    <x v="0"/>
    <x v="357"/>
    <x v="3"/>
    <x v="4"/>
  </r>
  <r>
    <n v="3898"/>
    <x v="33"/>
    <x v="6"/>
    <n v="6"/>
    <x v="1"/>
    <n v="82530"/>
    <n v="2400"/>
    <s v="Petrol"/>
    <x v="2950"/>
    <x v="0"/>
    <x v="548"/>
    <x v="1"/>
    <x v="4"/>
  </r>
  <r>
    <n v="3899"/>
    <x v="2"/>
    <x v="0"/>
    <n v="16"/>
    <x v="0"/>
    <n v="145348"/>
    <n v="4800"/>
    <s v="Petrol"/>
    <x v="2961"/>
    <x v="0"/>
    <x v="312"/>
    <x v="0"/>
    <x v="4"/>
  </r>
  <r>
    <n v="3900"/>
    <x v="0"/>
    <x v="15"/>
    <n v="18"/>
    <x v="0"/>
    <n v="217768"/>
    <n v="1800"/>
    <s v="Petrol"/>
    <x v="2962"/>
    <x v="1"/>
    <x v="349"/>
    <x v="0"/>
    <x v="4"/>
  </r>
  <r>
    <n v="3901"/>
    <x v="0"/>
    <x v="24"/>
    <n v="24"/>
    <x v="0"/>
    <n v="225340"/>
    <n v="2200"/>
    <s v="Petrol"/>
    <x v="2963"/>
    <x v="0"/>
    <x v="517"/>
    <x v="0"/>
    <x v="4"/>
  </r>
  <r>
    <n v="3902"/>
    <x v="35"/>
    <x v="3"/>
    <n v="9"/>
    <x v="0"/>
    <n v="63697"/>
    <n v="1200"/>
    <s v="Petrol"/>
    <x v="2964"/>
    <x v="1"/>
    <x v="504"/>
    <x v="0"/>
    <x v="4"/>
  </r>
  <r>
    <n v="3903"/>
    <x v="2"/>
    <x v="0"/>
    <n v="16"/>
    <x v="1"/>
    <n v="145683"/>
    <n v="4700"/>
    <s v="Petrol"/>
    <x v="2965"/>
    <x v="0"/>
    <x v="237"/>
    <x v="1"/>
    <x v="4"/>
  </r>
  <r>
    <n v="3904"/>
    <x v="33"/>
    <x v="0"/>
    <n v="16"/>
    <x v="1"/>
    <n v="197073"/>
    <n v="35"/>
    <s v="Petrol"/>
    <x v="2966"/>
    <x v="3"/>
    <x v="87"/>
    <x v="0"/>
    <x v="4"/>
  </r>
  <r>
    <n v="3905"/>
    <x v="0"/>
    <x v="3"/>
    <n v="9"/>
    <x v="0"/>
    <n v="189998"/>
    <n v="2500"/>
    <s v="Petrol"/>
    <x v="2967"/>
    <x v="0"/>
    <x v="489"/>
    <x v="1"/>
    <x v="4"/>
  </r>
  <r>
    <n v="3906"/>
    <x v="0"/>
    <x v="17"/>
    <n v="22"/>
    <x v="0"/>
    <n v="200459"/>
    <n v="3000"/>
    <s v="Petrol"/>
    <x v="2968"/>
    <x v="0"/>
    <x v="517"/>
    <x v="0"/>
    <x v="4"/>
  </r>
  <r>
    <n v="3907"/>
    <x v="0"/>
    <x v="11"/>
    <n v="23"/>
    <x v="0"/>
    <n v="79770"/>
    <n v="2200"/>
    <s v="Petrol"/>
    <x v="2969"/>
    <x v="0"/>
    <x v="525"/>
    <x v="0"/>
    <x v="4"/>
  </r>
  <r>
    <n v="3908"/>
    <x v="0"/>
    <x v="9"/>
    <n v="17"/>
    <x v="1"/>
    <n v="142986"/>
    <n v="1800"/>
    <s v="Petrol"/>
    <x v="2970"/>
    <x v="0"/>
    <x v="503"/>
    <x v="0"/>
    <x v="4"/>
  </r>
  <r>
    <n v="3909"/>
    <x v="0"/>
    <x v="0"/>
    <n v="16"/>
    <x v="0"/>
    <n v="169577"/>
    <n v="3500"/>
    <s v="Petrol"/>
    <x v="2971"/>
    <x v="0"/>
    <x v="240"/>
    <x v="0"/>
    <x v="4"/>
  </r>
  <r>
    <n v="3910"/>
    <x v="2"/>
    <x v="0"/>
    <n v="16"/>
    <x v="0"/>
    <n v="94605"/>
    <n v="3500"/>
    <s v="Petrol"/>
    <x v="2972"/>
    <x v="0"/>
    <x v="502"/>
    <x v="0"/>
    <x v="4"/>
  </r>
  <r>
    <n v="3911"/>
    <x v="33"/>
    <x v="0"/>
    <n v="16"/>
    <x v="0"/>
    <n v="119411"/>
    <n v="2200"/>
    <s v="Petrol"/>
    <x v="2973"/>
    <x v="0"/>
    <x v="506"/>
    <x v="0"/>
    <x v="4"/>
  </r>
  <r>
    <n v="3912"/>
    <x v="0"/>
    <x v="13"/>
    <n v="19"/>
    <x v="0"/>
    <n v="242471"/>
    <n v="1300"/>
    <s v="Petrol"/>
    <x v="2959"/>
    <x v="1"/>
    <x v="507"/>
    <x v="0"/>
    <x v="4"/>
  </r>
  <r>
    <n v="3913"/>
    <x v="0"/>
    <x v="7"/>
    <n v="13"/>
    <x v="1"/>
    <n v="165262"/>
    <n v="3500"/>
    <s v="Petrol"/>
    <x v="2974"/>
    <x v="0"/>
    <x v="42"/>
    <x v="1"/>
    <x v="4"/>
  </r>
  <r>
    <n v="3914"/>
    <x v="1"/>
    <x v="0"/>
    <n v="16"/>
    <x v="0"/>
    <n v="50284"/>
    <n v="3000"/>
    <s v="Petrol"/>
    <x v="2975"/>
    <x v="0"/>
    <x v="91"/>
    <x v="0"/>
    <x v="4"/>
  </r>
  <r>
    <n v="3915"/>
    <x v="33"/>
    <x v="0"/>
    <n v="16"/>
    <x v="1"/>
    <n v="197073"/>
    <n v="35"/>
    <s v="Petrol"/>
    <x v="2966"/>
    <x v="3"/>
    <x v="87"/>
    <x v="0"/>
    <x v="4"/>
  </r>
  <r>
    <n v="3916"/>
    <x v="0"/>
    <x v="3"/>
    <n v="9"/>
    <x v="0"/>
    <n v="189998"/>
    <n v="2500"/>
    <s v="Petrol"/>
    <x v="2967"/>
    <x v="0"/>
    <x v="489"/>
    <x v="1"/>
    <x v="4"/>
  </r>
  <r>
    <n v="3917"/>
    <x v="0"/>
    <x v="9"/>
    <n v="17"/>
    <x v="1"/>
    <n v="142986"/>
    <n v="1800"/>
    <s v="Petrol"/>
    <x v="2970"/>
    <x v="0"/>
    <x v="503"/>
    <x v="0"/>
    <x v="4"/>
  </r>
  <r>
    <n v="3918"/>
    <x v="2"/>
    <x v="0"/>
    <n v="16"/>
    <x v="0"/>
    <n v="94605"/>
    <n v="3500"/>
    <s v="Petrol"/>
    <x v="2972"/>
    <x v="0"/>
    <x v="502"/>
    <x v="0"/>
    <x v="4"/>
  </r>
  <r>
    <n v="3919"/>
    <x v="0"/>
    <x v="3"/>
    <n v="9"/>
    <x v="1"/>
    <n v="90144"/>
    <n v="2700"/>
    <s v="Petrol"/>
    <x v="2976"/>
    <x v="0"/>
    <x v="77"/>
    <x v="1"/>
    <x v="4"/>
  </r>
  <r>
    <n v="3920"/>
    <x v="0"/>
    <x v="12"/>
    <n v="11"/>
    <x v="1"/>
    <n v="98739"/>
    <n v="3500"/>
    <s v="Petrol"/>
    <x v="2977"/>
    <x v="0"/>
    <x v="113"/>
    <x v="1"/>
    <x v="4"/>
  </r>
  <r>
    <n v="3921"/>
    <x v="33"/>
    <x v="0"/>
    <n v="16"/>
    <x v="0"/>
    <n v="119411"/>
    <n v="2200"/>
    <s v="Petrol"/>
    <x v="2973"/>
    <x v="0"/>
    <x v="506"/>
    <x v="0"/>
    <x v="4"/>
  </r>
  <r>
    <n v="3922"/>
    <x v="0"/>
    <x v="7"/>
    <n v="13"/>
    <x v="1"/>
    <n v="165262"/>
    <n v="3500"/>
    <s v="Petrol"/>
    <x v="2974"/>
    <x v="0"/>
    <x v="42"/>
    <x v="1"/>
    <x v="4"/>
  </r>
  <r>
    <n v="3923"/>
    <x v="1"/>
    <x v="0"/>
    <n v="16"/>
    <x v="0"/>
    <n v="50284"/>
    <n v="3000"/>
    <s v="Petrol"/>
    <x v="2975"/>
    <x v="0"/>
    <x v="91"/>
    <x v="0"/>
    <x v="4"/>
  </r>
  <r>
    <n v="3924"/>
    <x v="28"/>
    <x v="3"/>
    <n v="9"/>
    <x v="0"/>
    <n v="99156"/>
    <n v="1100"/>
    <s v="Petrol"/>
    <x v="2978"/>
    <x v="1"/>
    <x v="525"/>
    <x v="0"/>
    <x v="4"/>
  </r>
  <r>
    <n v="3925"/>
    <x v="0"/>
    <x v="0"/>
    <n v="16"/>
    <x v="0"/>
    <n v="169645"/>
    <n v="2400"/>
    <s v="Petrol"/>
    <x v="2979"/>
    <x v="0"/>
    <x v="240"/>
    <x v="0"/>
    <x v="4"/>
  </r>
  <r>
    <n v="3926"/>
    <x v="28"/>
    <x v="3"/>
    <n v="9"/>
    <x v="0"/>
    <n v="100147"/>
    <n v="1100"/>
    <s v="Petrol"/>
    <x v="2980"/>
    <x v="1"/>
    <x v="525"/>
    <x v="0"/>
    <x v="4"/>
  </r>
  <r>
    <n v="3927"/>
    <x v="27"/>
    <x v="27"/>
    <n v="31"/>
    <x v="0"/>
    <n v="292054"/>
    <n v="1400"/>
    <s v="Petrol"/>
    <x v="2981"/>
    <x v="1"/>
    <x v="552"/>
    <x v="0"/>
    <x v="4"/>
  </r>
  <r>
    <n v="3928"/>
    <x v="7"/>
    <x v="1"/>
    <n v="15"/>
    <x v="0"/>
    <n v="133729"/>
    <n v="3700"/>
    <s v="Petrol"/>
    <x v="2982"/>
    <x v="0"/>
    <x v="279"/>
    <x v="1"/>
    <x v="4"/>
  </r>
  <r>
    <n v="3929"/>
    <x v="0"/>
    <x v="13"/>
    <n v="19"/>
    <x v="1"/>
    <n v="120656"/>
    <n v="3300"/>
    <s v="Petrol"/>
    <x v="2983"/>
    <x v="0"/>
    <x v="145"/>
    <x v="0"/>
    <x v="4"/>
  </r>
  <r>
    <n v="3930"/>
    <x v="44"/>
    <x v="14"/>
    <n v="5"/>
    <x v="1"/>
    <n v="72831"/>
    <n v="2000"/>
    <s v="Petrol"/>
    <x v="2960"/>
    <x v="0"/>
    <x v="357"/>
    <x v="3"/>
    <x v="4"/>
  </r>
  <r>
    <n v="3931"/>
    <x v="33"/>
    <x v="10"/>
    <n v="10"/>
    <x v="1"/>
    <n v="166569"/>
    <n v="2400"/>
    <s v="Petrol"/>
    <x v="2984"/>
    <x v="0"/>
    <x v="71"/>
    <x v="1"/>
    <x v="4"/>
  </r>
  <r>
    <n v="3932"/>
    <x v="22"/>
    <x v="0"/>
    <n v="16"/>
    <x v="0"/>
    <n v="230938"/>
    <n v="2000"/>
    <s v="Petrol"/>
    <x v="2985"/>
    <x v="0"/>
    <x v="392"/>
    <x v="0"/>
    <x v="4"/>
  </r>
  <r>
    <n v="3933"/>
    <x v="0"/>
    <x v="19"/>
    <n v="20"/>
    <x v="0"/>
    <n v="342160"/>
    <n v="3000"/>
    <s v="Petrol"/>
    <x v="2986"/>
    <x v="0"/>
    <x v="502"/>
    <x v="0"/>
    <x v="4"/>
  </r>
  <r>
    <n v="3934"/>
    <x v="0"/>
    <x v="13"/>
    <n v="19"/>
    <x v="0"/>
    <n v="215732"/>
    <n v="3300"/>
    <s v="Petrol"/>
    <x v="2987"/>
    <x v="0"/>
    <x v="481"/>
    <x v="0"/>
    <x v="4"/>
  </r>
  <r>
    <n v="3935"/>
    <x v="28"/>
    <x v="8"/>
    <n v="8"/>
    <x v="0"/>
    <n v="215732"/>
    <n v="1100"/>
    <s v="Petrol"/>
    <x v="2987"/>
    <x v="1"/>
    <x v="552"/>
    <x v="0"/>
    <x v="4"/>
  </r>
  <r>
    <n v="3936"/>
    <x v="0"/>
    <x v="7"/>
    <n v="13"/>
    <x v="1"/>
    <n v="195015"/>
    <n v="1800"/>
    <s v="Petrol"/>
    <x v="2988"/>
    <x v="0"/>
    <x v="477"/>
    <x v="0"/>
    <x v="4"/>
  </r>
  <r>
    <n v="3937"/>
    <x v="0"/>
    <x v="1"/>
    <n v="15"/>
    <x v="1"/>
    <n v="107241"/>
    <n v="3500"/>
    <s v="Petrol"/>
    <x v="2989"/>
    <x v="0"/>
    <x v="512"/>
    <x v="1"/>
    <x v="4"/>
  </r>
  <r>
    <n v="3938"/>
    <x v="0"/>
    <x v="1"/>
    <n v="15"/>
    <x v="1"/>
    <n v="240823"/>
    <n v="3500"/>
    <s v="Petrol"/>
    <x v="2990"/>
    <x v="0"/>
    <x v="143"/>
    <x v="1"/>
    <x v="4"/>
  </r>
  <r>
    <n v="3939"/>
    <x v="27"/>
    <x v="27"/>
    <n v="31"/>
    <x v="0"/>
    <n v="292054"/>
    <n v="1400"/>
    <s v="Petrol"/>
    <x v="2981"/>
    <x v="1"/>
    <x v="552"/>
    <x v="0"/>
    <x v="4"/>
  </r>
  <r>
    <n v="3940"/>
    <x v="21"/>
    <x v="2"/>
    <n v="12"/>
    <x v="0"/>
    <n v="676265"/>
    <n v="2000"/>
    <s v="Petrol"/>
    <x v="2958"/>
    <x v="0"/>
    <x v="285"/>
    <x v="0"/>
    <x v="4"/>
  </r>
  <r>
    <n v="3941"/>
    <x v="1"/>
    <x v="0"/>
    <n v="16"/>
    <x v="1"/>
    <n v="86212"/>
    <n v="3500"/>
    <s v="Petrol"/>
    <x v="2991"/>
    <x v="0"/>
    <x v="530"/>
    <x v="1"/>
    <x v="4"/>
  </r>
  <r>
    <n v="3942"/>
    <x v="33"/>
    <x v="0"/>
    <n v="16"/>
    <x v="0"/>
    <n v="229375"/>
    <n v="2400"/>
    <s v="Petrol"/>
    <x v="2992"/>
    <x v="0"/>
    <x v="285"/>
    <x v="0"/>
    <x v="4"/>
  </r>
  <r>
    <n v="3943"/>
    <x v="0"/>
    <x v="12"/>
    <n v="11"/>
    <x v="1"/>
    <n v="98739"/>
    <n v="3500"/>
    <s v="Petrol"/>
    <x v="2977"/>
    <x v="0"/>
    <x v="113"/>
    <x v="1"/>
    <x v="4"/>
  </r>
  <r>
    <n v="3944"/>
    <x v="33"/>
    <x v="5"/>
    <n v="14"/>
    <x v="1"/>
    <n v="126855"/>
    <n v="2400"/>
    <s v="Petrol"/>
    <x v="2993"/>
    <x v="0"/>
    <x v="492"/>
    <x v="0"/>
    <x v="4"/>
  </r>
  <r>
    <n v="3945"/>
    <x v="0"/>
    <x v="1"/>
    <n v="15"/>
    <x v="1"/>
    <n v="240823"/>
    <n v="3500"/>
    <s v="Petrol"/>
    <x v="2990"/>
    <x v="0"/>
    <x v="143"/>
    <x v="1"/>
    <x v="4"/>
  </r>
  <r>
    <n v="3946"/>
    <x v="2"/>
    <x v="11"/>
    <n v="23"/>
    <x v="0"/>
    <n v="199610"/>
    <n v="1400"/>
    <s v="Petrol"/>
    <x v="2994"/>
    <x v="1"/>
    <x v="538"/>
    <x v="0"/>
    <x v="4"/>
  </r>
  <r>
    <n v="3947"/>
    <x v="1"/>
    <x v="0"/>
    <n v="16"/>
    <x v="1"/>
    <n v="86212"/>
    <n v="3500"/>
    <s v="Petrol"/>
    <x v="2991"/>
    <x v="0"/>
    <x v="530"/>
    <x v="1"/>
    <x v="4"/>
  </r>
  <r>
    <n v="3948"/>
    <x v="33"/>
    <x v="0"/>
    <n v="16"/>
    <x v="0"/>
    <n v="229375"/>
    <n v="2400"/>
    <s v="Petrol"/>
    <x v="2992"/>
    <x v="0"/>
    <x v="285"/>
    <x v="0"/>
    <x v="4"/>
  </r>
  <r>
    <n v="3949"/>
    <x v="27"/>
    <x v="23"/>
    <n v="27"/>
    <x v="0"/>
    <n v="244066"/>
    <n v="2000"/>
    <s v="Petrol"/>
    <x v="2995"/>
    <x v="1"/>
    <x v="538"/>
    <x v="0"/>
    <x v="4"/>
  </r>
  <r>
    <n v="3950"/>
    <x v="33"/>
    <x v="5"/>
    <n v="14"/>
    <x v="1"/>
    <n v="126855"/>
    <n v="2400"/>
    <s v="Petrol"/>
    <x v="2993"/>
    <x v="0"/>
    <x v="492"/>
    <x v="0"/>
    <x v="4"/>
  </r>
  <r>
    <n v="3951"/>
    <x v="1"/>
    <x v="5"/>
    <n v="14"/>
    <x v="0"/>
    <n v="25416"/>
    <n v="3500"/>
    <s v="Petrol"/>
    <x v="2996"/>
    <x v="0"/>
    <x v="512"/>
    <x v="1"/>
    <x v="4"/>
  </r>
  <r>
    <n v="3952"/>
    <x v="33"/>
    <x v="5"/>
    <n v="14"/>
    <x v="0"/>
    <n v="312167"/>
    <n v="3500"/>
    <s v="Petrol"/>
    <x v="2997"/>
    <x v="1"/>
    <x v="546"/>
    <x v="0"/>
    <x v="4"/>
  </r>
  <r>
    <n v="3953"/>
    <x v="33"/>
    <x v="24"/>
    <n v="24"/>
    <x v="0"/>
    <n v="263708"/>
    <n v="3500"/>
    <s v="Petrol"/>
    <x v="2998"/>
    <x v="0"/>
    <x v="521"/>
    <x v="0"/>
    <x v="4"/>
  </r>
  <r>
    <n v="3954"/>
    <x v="28"/>
    <x v="3"/>
    <n v="9"/>
    <x v="0"/>
    <n v="121294"/>
    <n v="1100"/>
    <s v="Petrol"/>
    <x v="2999"/>
    <x v="1"/>
    <x v="552"/>
    <x v="0"/>
    <x v="4"/>
  </r>
  <r>
    <n v="3955"/>
    <x v="27"/>
    <x v="9"/>
    <n v="17"/>
    <x v="0"/>
    <n v="252729"/>
    <n v="1800"/>
    <s v="Petrol"/>
    <x v="3000"/>
    <x v="0"/>
    <x v="518"/>
    <x v="0"/>
    <x v="4"/>
  </r>
  <r>
    <n v="3956"/>
    <x v="28"/>
    <x v="3"/>
    <n v="9"/>
    <x v="0"/>
    <n v="99899"/>
    <n v="1100"/>
    <s v="Petrol"/>
    <x v="3001"/>
    <x v="1"/>
    <x v="525"/>
    <x v="0"/>
    <x v="4"/>
  </r>
  <r>
    <n v="3957"/>
    <x v="28"/>
    <x v="3"/>
    <n v="9"/>
    <x v="0"/>
    <n v="99897"/>
    <n v="1100"/>
    <s v="Petrol"/>
    <x v="3002"/>
    <x v="1"/>
    <x v="538"/>
    <x v="0"/>
    <x v="4"/>
  </r>
  <r>
    <n v="3958"/>
    <x v="28"/>
    <x v="3"/>
    <n v="9"/>
    <x v="0"/>
    <n v="95321"/>
    <n v="1100"/>
    <s v="Petrol"/>
    <x v="356"/>
    <x v="1"/>
    <x v="538"/>
    <x v="0"/>
    <x v="4"/>
  </r>
  <r>
    <n v="3959"/>
    <x v="0"/>
    <x v="17"/>
    <n v="22"/>
    <x v="0"/>
    <n v="55293"/>
    <n v="2200"/>
    <s v="Petrol"/>
    <x v="3003"/>
    <x v="0"/>
    <x v="392"/>
    <x v="0"/>
    <x v="4"/>
  </r>
  <r>
    <n v="3960"/>
    <x v="1"/>
    <x v="16"/>
    <n v="21"/>
    <x v="0"/>
    <n v="309946"/>
    <n v="3000"/>
    <s v="Petrol"/>
    <x v="3004"/>
    <x v="0"/>
    <x v="349"/>
    <x v="0"/>
    <x v="4"/>
  </r>
  <r>
    <n v="3961"/>
    <x v="33"/>
    <x v="1"/>
    <n v="15"/>
    <x v="0"/>
    <n v="137627"/>
    <n v="2400"/>
    <s v="Petrol"/>
    <x v="3005"/>
    <x v="0"/>
    <x v="504"/>
    <x v="0"/>
    <x v="4"/>
  </r>
  <r>
    <n v="3962"/>
    <x v="41"/>
    <x v="0"/>
    <n v="16"/>
    <x v="0"/>
    <n v="135253"/>
    <n v="4800"/>
    <s v="Petrol"/>
    <x v="3006"/>
    <x v="0"/>
    <x v="83"/>
    <x v="0"/>
    <x v="4"/>
  </r>
  <r>
    <n v="3963"/>
    <x v="28"/>
    <x v="3"/>
    <n v="9"/>
    <x v="0"/>
    <n v="99899"/>
    <n v="1100"/>
    <s v="Petrol"/>
    <x v="3001"/>
    <x v="1"/>
    <x v="525"/>
    <x v="0"/>
    <x v="4"/>
  </r>
  <r>
    <n v="3964"/>
    <x v="0"/>
    <x v="22"/>
    <n v="25"/>
    <x v="0"/>
    <n v="382234"/>
    <n v="3400"/>
    <s v="Petrol"/>
    <x v="3007"/>
    <x v="0"/>
    <x v="553"/>
    <x v="0"/>
    <x v="4"/>
  </r>
  <r>
    <n v="3965"/>
    <x v="0"/>
    <x v="22"/>
    <n v="25"/>
    <x v="0"/>
    <n v="165135"/>
    <n v="2000"/>
    <s v="Petrol"/>
    <x v="3008"/>
    <x v="1"/>
    <x v="507"/>
    <x v="0"/>
    <x v="4"/>
  </r>
  <r>
    <n v="3966"/>
    <x v="33"/>
    <x v="22"/>
    <n v="25"/>
    <x v="0"/>
    <n v="312167"/>
    <n v="2000"/>
    <s v="Petrol"/>
    <x v="2997"/>
    <x v="1"/>
    <x v="546"/>
    <x v="0"/>
    <x v="4"/>
  </r>
  <r>
    <n v="3967"/>
    <x v="2"/>
    <x v="15"/>
    <n v="18"/>
    <x v="1"/>
    <n v="256118"/>
    <n v="3500"/>
    <s v="Petrol"/>
    <x v="3009"/>
    <x v="0"/>
    <x v="481"/>
    <x v="0"/>
    <x v="4"/>
  </r>
  <r>
    <n v="3968"/>
    <x v="7"/>
    <x v="0"/>
    <n v="16"/>
    <x v="0"/>
    <n v="256118"/>
    <n v="3700"/>
    <s v="Petrol"/>
    <x v="3009"/>
    <x v="0"/>
    <x v="503"/>
    <x v="0"/>
    <x v="4"/>
  </r>
  <r>
    <n v="3969"/>
    <x v="33"/>
    <x v="28"/>
    <n v="29"/>
    <x v="0"/>
    <n v="260061"/>
    <n v="2000"/>
    <s v="Petrol"/>
    <x v="3010"/>
    <x v="1"/>
    <x v="554"/>
    <x v="0"/>
    <x v="4"/>
  </r>
  <r>
    <n v="3970"/>
    <x v="0"/>
    <x v="10"/>
    <n v="10"/>
    <x v="1"/>
    <n v="237306"/>
    <n v="1800"/>
    <s v="Petrol"/>
    <x v="3011"/>
    <x v="0"/>
    <x v="237"/>
    <x v="1"/>
    <x v="4"/>
  </r>
  <r>
    <n v="3971"/>
    <x v="28"/>
    <x v="3"/>
    <n v="9"/>
    <x v="0"/>
    <n v="121294"/>
    <n v="1100"/>
    <s v="Petrol"/>
    <x v="2999"/>
    <x v="1"/>
    <x v="552"/>
    <x v="0"/>
    <x v="4"/>
  </r>
  <r>
    <n v="3972"/>
    <x v="0"/>
    <x v="2"/>
    <n v="12"/>
    <x v="1"/>
    <n v="137129"/>
    <n v="2700"/>
    <s v="Petrol"/>
    <x v="3012"/>
    <x v="0"/>
    <x v="544"/>
    <x v="2"/>
    <x v="4"/>
  </r>
  <r>
    <n v="3973"/>
    <x v="1"/>
    <x v="16"/>
    <n v="21"/>
    <x v="0"/>
    <n v="173011"/>
    <n v="2700"/>
    <s v="Petrol"/>
    <x v="3013"/>
    <x v="0"/>
    <x v="392"/>
    <x v="0"/>
    <x v="4"/>
  </r>
  <r>
    <n v="3974"/>
    <x v="28"/>
    <x v="3"/>
    <n v="9"/>
    <x v="0"/>
    <n v="95321"/>
    <n v="1100"/>
    <s v="Petrol"/>
    <x v="356"/>
    <x v="1"/>
    <x v="538"/>
    <x v="0"/>
    <x v="4"/>
  </r>
  <r>
    <n v="3975"/>
    <x v="28"/>
    <x v="3"/>
    <n v="9"/>
    <x v="0"/>
    <n v="99897"/>
    <n v="1100"/>
    <s v="Petrol"/>
    <x v="3002"/>
    <x v="1"/>
    <x v="538"/>
    <x v="0"/>
    <x v="4"/>
  </r>
  <r>
    <n v="3976"/>
    <x v="0"/>
    <x v="5"/>
    <n v="14"/>
    <x v="0"/>
    <n v="271381"/>
    <n v="2400"/>
    <s v="Petrol"/>
    <x v="3014"/>
    <x v="0"/>
    <x v="481"/>
    <x v="0"/>
    <x v="4"/>
  </r>
  <r>
    <n v="3977"/>
    <x v="29"/>
    <x v="19"/>
    <n v="20"/>
    <x v="0"/>
    <n v="299999"/>
    <n v="1800"/>
    <s v="Petrol"/>
    <x v="1403"/>
    <x v="0"/>
    <x v="294"/>
    <x v="0"/>
    <x v="4"/>
  </r>
  <r>
    <n v="3978"/>
    <x v="1"/>
    <x v="12"/>
    <n v="11"/>
    <x v="1"/>
    <n v="88804"/>
    <n v="3500"/>
    <s v="Petrol"/>
    <x v="3015"/>
    <x v="0"/>
    <x v="555"/>
    <x v="2"/>
    <x v="4"/>
  </r>
  <r>
    <n v="3979"/>
    <x v="4"/>
    <x v="12"/>
    <n v="11"/>
    <x v="0"/>
    <n v="38791"/>
    <n v="2000"/>
    <s v="Petrol"/>
    <x v="3016"/>
    <x v="0"/>
    <x v="556"/>
    <x v="2"/>
    <x v="4"/>
  </r>
  <r>
    <n v="3980"/>
    <x v="41"/>
    <x v="10"/>
    <n v="10"/>
    <x v="0"/>
    <n v="73262"/>
    <n v="3000"/>
    <s v="Petrol"/>
    <x v="3017"/>
    <x v="0"/>
    <x v="96"/>
    <x v="2"/>
    <x v="4"/>
  </r>
  <r>
    <n v="3981"/>
    <x v="27"/>
    <x v="19"/>
    <n v="20"/>
    <x v="0"/>
    <n v="126573"/>
    <n v="2300"/>
    <s v="Petrol"/>
    <x v="3018"/>
    <x v="0"/>
    <x v="480"/>
    <x v="0"/>
    <x v="4"/>
  </r>
  <r>
    <n v="3982"/>
    <x v="19"/>
    <x v="0"/>
    <n v="16"/>
    <x v="0"/>
    <n v="169446"/>
    <n v="3500"/>
    <s v="Petrol"/>
    <x v="3019"/>
    <x v="0"/>
    <x v="502"/>
    <x v="0"/>
    <x v="4"/>
  </r>
  <r>
    <n v="3983"/>
    <x v="0"/>
    <x v="0"/>
    <n v="16"/>
    <x v="0"/>
    <n v="126800"/>
    <n v="3500"/>
    <s v="Petrol"/>
    <x v="3020"/>
    <x v="0"/>
    <x v="259"/>
    <x v="0"/>
    <x v="4"/>
  </r>
  <r>
    <n v="3984"/>
    <x v="0"/>
    <x v="9"/>
    <n v="17"/>
    <x v="0"/>
    <n v="63415"/>
    <n v="3500"/>
    <s v="Petrol"/>
    <x v="3021"/>
    <x v="0"/>
    <x v="520"/>
    <x v="0"/>
    <x v="4"/>
  </r>
  <r>
    <n v="3985"/>
    <x v="1"/>
    <x v="15"/>
    <n v="18"/>
    <x v="0"/>
    <n v="198507"/>
    <n v="3300"/>
    <s v="Petrol"/>
    <x v="3022"/>
    <x v="0"/>
    <x v="259"/>
    <x v="0"/>
    <x v="4"/>
  </r>
  <r>
    <n v="3986"/>
    <x v="27"/>
    <x v="15"/>
    <n v="18"/>
    <x v="0"/>
    <n v="113950"/>
    <n v="3000"/>
    <s v="Petrol"/>
    <x v="3023"/>
    <x v="0"/>
    <x v="518"/>
    <x v="0"/>
    <x v="4"/>
  </r>
  <r>
    <n v="3987"/>
    <x v="0"/>
    <x v="26"/>
    <n v="28"/>
    <x v="0"/>
    <n v="170189"/>
    <n v="1600"/>
    <s v="Petrol"/>
    <x v="3024"/>
    <x v="0"/>
    <x v="521"/>
    <x v="0"/>
    <x v="4"/>
  </r>
  <r>
    <n v="3988"/>
    <x v="1"/>
    <x v="7"/>
    <n v="13"/>
    <x v="1"/>
    <n v="148054"/>
    <n v="3500"/>
    <s v="Petrol"/>
    <x v="3025"/>
    <x v="0"/>
    <x v="557"/>
    <x v="1"/>
    <x v="4"/>
  </r>
  <r>
    <n v="3989"/>
    <x v="0"/>
    <x v="0"/>
    <n v="16"/>
    <x v="0"/>
    <n v="165537"/>
    <n v="3500"/>
    <s v="Petrol"/>
    <x v="3026"/>
    <x v="0"/>
    <x v="502"/>
    <x v="0"/>
    <x v="4"/>
  </r>
  <r>
    <n v="3990"/>
    <x v="27"/>
    <x v="15"/>
    <n v="18"/>
    <x v="0"/>
    <n v="113950"/>
    <n v="3000"/>
    <s v="Petrol"/>
    <x v="3023"/>
    <x v="0"/>
    <x v="518"/>
    <x v="0"/>
    <x v="4"/>
  </r>
  <r>
    <n v="3991"/>
    <x v="1"/>
    <x v="7"/>
    <n v="13"/>
    <x v="1"/>
    <n v="148054"/>
    <n v="3500"/>
    <s v="Petrol"/>
    <x v="3025"/>
    <x v="0"/>
    <x v="557"/>
    <x v="1"/>
    <x v="4"/>
  </r>
  <r>
    <n v="3992"/>
    <x v="28"/>
    <x v="16"/>
    <n v="21"/>
    <x v="0"/>
    <n v="177589"/>
    <n v="1600"/>
    <s v="Petrol"/>
    <x v="3027"/>
    <x v="0"/>
    <x v="558"/>
    <x v="0"/>
    <x v="4"/>
  </r>
  <r>
    <n v="3993"/>
    <x v="0"/>
    <x v="7"/>
    <n v="13"/>
    <x v="0"/>
    <n v="151770"/>
    <n v="3500"/>
    <s v="Petrol"/>
    <x v="3028"/>
    <x v="0"/>
    <x v="70"/>
    <x v="1"/>
    <x v="4"/>
  </r>
  <r>
    <n v="3994"/>
    <x v="0"/>
    <x v="0"/>
    <n v="16"/>
    <x v="0"/>
    <n v="165537"/>
    <n v="3500"/>
    <s v="Petrol"/>
    <x v="3026"/>
    <x v="0"/>
    <x v="502"/>
    <x v="0"/>
    <x v="4"/>
  </r>
  <r>
    <n v="3995"/>
    <x v="33"/>
    <x v="10"/>
    <n v="10"/>
    <x v="0"/>
    <n v="134407"/>
    <n v="3500"/>
    <s v="Petrol"/>
    <x v="3029"/>
    <x v="0"/>
    <x v="75"/>
    <x v="0"/>
    <x v="4"/>
  </r>
  <r>
    <n v="3996"/>
    <x v="7"/>
    <x v="16"/>
    <n v="21"/>
    <x v="0"/>
    <n v="236451"/>
    <n v="35000"/>
    <s v="Petrol"/>
    <x v="3030"/>
    <x v="0"/>
    <x v="244"/>
    <x v="0"/>
    <x v="4"/>
  </r>
  <r>
    <n v="3997"/>
    <x v="0"/>
    <x v="1"/>
    <n v="15"/>
    <x v="0"/>
    <n v="152275"/>
    <n v="3500"/>
    <s v="Petrol"/>
    <x v="3031"/>
    <x v="0"/>
    <x v="266"/>
    <x v="0"/>
    <x v="4"/>
  </r>
  <r>
    <n v="3998"/>
    <x v="41"/>
    <x v="25"/>
    <n v="26"/>
    <x v="0"/>
    <n v="188753"/>
    <n v="1800"/>
    <s v="Petrol"/>
    <x v="3032"/>
    <x v="0"/>
    <x v="552"/>
    <x v="0"/>
    <x v="4"/>
  </r>
  <r>
    <n v="3999"/>
    <x v="0"/>
    <x v="1"/>
    <n v="15"/>
    <x v="1"/>
    <n v="168405"/>
    <n v="2400"/>
    <s v="Petrol"/>
    <x v="3033"/>
    <x v="0"/>
    <x v="559"/>
    <x v="1"/>
    <x v="4"/>
  </r>
  <r>
    <n v="4000"/>
    <x v="0"/>
    <x v="0"/>
    <n v="16"/>
    <x v="1"/>
    <n v="164534"/>
    <n v="2400"/>
    <s v="Petrol"/>
    <x v="3034"/>
    <x v="0"/>
    <x v="492"/>
    <x v="0"/>
    <x v="4"/>
  </r>
  <r>
    <n v="4001"/>
    <x v="33"/>
    <x v="22"/>
    <n v="25"/>
    <x v="0"/>
    <n v="297656"/>
    <n v="2300"/>
    <s v="Petrol"/>
    <x v="3035"/>
    <x v="0"/>
    <x v="560"/>
    <x v="0"/>
    <x v="4"/>
  </r>
  <r>
    <n v="4002"/>
    <x v="2"/>
    <x v="1"/>
    <n v="15"/>
    <x v="0"/>
    <n v="216496"/>
    <n v="3500"/>
    <s v="Petrol"/>
    <x v="3036"/>
    <x v="0"/>
    <x v="481"/>
    <x v="0"/>
    <x v="4"/>
  </r>
  <r>
    <n v="4003"/>
    <x v="0"/>
    <x v="12"/>
    <n v="11"/>
    <x v="1"/>
    <n v="296796"/>
    <n v="184421"/>
    <s v="Petrol"/>
    <x v="3037"/>
    <x v="0"/>
    <x v="495"/>
    <x v="1"/>
    <x v="4"/>
  </r>
  <r>
    <n v="4004"/>
    <x v="0"/>
    <x v="7"/>
    <n v="13"/>
    <x v="1"/>
    <n v="103428"/>
    <n v="2700"/>
    <s v="Petrol"/>
    <x v="3038"/>
    <x v="0"/>
    <x v="124"/>
    <x v="1"/>
    <x v="4"/>
  </r>
  <r>
    <n v="4005"/>
    <x v="15"/>
    <x v="15"/>
    <n v="18"/>
    <x v="1"/>
    <n v="276875"/>
    <n v="4600"/>
    <s v="Petrol"/>
    <x v="3039"/>
    <x v="0"/>
    <x v="272"/>
    <x v="0"/>
    <x v="4"/>
  </r>
  <r>
    <n v="4006"/>
    <x v="4"/>
    <x v="14"/>
    <n v="5"/>
    <x v="0"/>
    <n v="8711"/>
    <n v="3000"/>
    <s v="Petrol"/>
    <x v="3040"/>
    <x v="0"/>
    <x v="561"/>
    <x v="3"/>
    <x v="4"/>
  </r>
  <r>
    <n v="4007"/>
    <x v="33"/>
    <x v="14"/>
    <n v="5"/>
    <x v="0"/>
    <n v="276633"/>
    <n v="3000"/>
    <s v="Petrol"/>
    <x v="3041"/>
    <x v="1"/>
    <x v="562"/>
    <x v="0"/>
    <x v="4"/>
  </r>
  <r>
    <n v="4008"/>
    <x v="37"/>
    <x v="3"/>
    <n v="9"/>
    <x v="1"/>
    <n v="94365"/>
    <n v="3500"/>
    <s v="Petrol"/>
    <x v="3042"/>
    <x v="0"/>
    <x v="563"/>
    <x v="1"/>
    <x v="4"/>
  </r>
  <r>
    <n v="4009"/>
    <x v="15"/>
    <x v="2"/>
    <n v="12"/>
    <x v="0"/>
    <n v="210030"/>
    <n v="1600"/>
    <s v="Petrol"/>
    <x v="3043"/>
    <x v="0"/>
    <x v="472"/>
    <x v="0"/>
    <x v="4"/>
  </r>
  <r>
    <n v="4010"/>
    <x v="0"/>
    <x v="16"/>
    <n v="21"/>
    <x v="0"/>
    <n v="201499"/>
    <n v="2400"/>
    <s v="Petrol"/>
    <x v="3044"/>
    <x v="0"/>
    <x v="480"/>
    <x v="0"/>
    <x v="4"/>
  </r>
  <r>
    <n v="4011"/>
    <x v="0"/>
    <x v="0"/>
    <n v="16"/>
    <x v="1"/>
    <n v="156210"/>
    <n v="35"/>
    <s v="Petrol"/>
    <x v="3045"/>
    <x v="0"/>
    <x v="492"/>
    <x v="0"/>
    <x v="4"/>
  </r>
  <r>
    <n v="4012"/>
    <x v="0"/>
    <x v="16"/>
    <n v="21"/>
    <x v="0"/>
    <n v="180145"/>
    <n v="3000"/>
    <s v="Petrol"/>
    <x v="3046"/>
    <x v="0"/>
    <x v="294"/>
    <x v="0"/>
    <x v="4"/>
  </r>
  <r>
    <n v="4013"/>
    <x v="0"/>
    <x v="9"/>
    <n v="17"/>
    <x v="0"/>
    <n v="180145"/>
    <n v="3300"/>
    <s v="Petrol"/>
    <x v="3046"/>
    <x v="0"/>
    <x v="228"/>
    <x v="0"/>
    <x v="4"/>
  </r>
  <r>
    <n v="4014"/>
    <x v="0"/>
    <x v="7"/>
    <n v="13"/>
    <x v="0"/>
    <n v="144286"/>
    <n v="2500"/>
    <s v="Petrol"/>
    <x v="334"/>
    <x v="0"/>
    <x v="542"/>
    <x v="0"/>
    <x v="4"/>
  </r>
  <r>
    <n v="4015"/>
    <x v="37"/>
    <x v="7"/>
    <n v="13"/>
    <x v="0"/>
    <n v="117611"/>
    <n v="35"/>
    <s v="Petrol"/>
    <x v="3047"/>
    <x v="0"/>
    <x v="501"/>
    <x v="0"/>
    <x v="4"/>
  </r>
  <r>
    <n v="4016"/>
    <x v="28"/>
    <x v="5"/>
    <n v="14"/>
    <x v="0"/>
    <n v="111038"/>
    <n v="1100"/>
    <s v="Petrol"/>
    <x v="3048"/>
    <x v="1"/>
    <x v="560"/>
    <x v="0"/>
    <x v="4"/>
  </r>
  <r>
    <n v="4017"/>
    <x v="7"/>
    <x v="15"/>
    <n v="18"/>
    <x v="0"/>
    <n v="292718"/>
    <n v="3200"/>
    <s v="Petrol"/>
    <x v="3049"/>
    <x v="0"/>
    <x v="506"/>
    <x v="0"/>
    <x v="4"/>
  </r>
  <r>
    <n v="4018"/>
    <x v="2"/>
    <x v="19"/>
    <n v="20"/>
    <x v="0"/>
    <n v="246011"/>
    <n v="2600"/>
    <s v="Petrol"/>
    <x v="3050"/>
    <x v="0"/>
    <x v="547"/>
    <x v="0"/>
    <x v="4"/>
  </r>
  <r>
    <n v="4019"/>
    <x v="1"/>
    <x v="3"/>
    <n v="9"/>
    <x v="0"/>
    <n v="82573"/>
    <n v="4600"/>
    <s v="Petrol"/>
    <x v="3051"/>
    <x v="0"/>
    <x v="564"/>
    <x v="2"/>
    <x v="4"/>
  </r>
  <r>
    <n v="4020"/>
    <x v="0"/>
    <x v="9"/>
    <n v="17"/>
    <x v="1"/>
    <n v="244964"/>
    <n v="1800"/>
    <s v="Petrol"/>
    <x v="3052"/>
    <x v="0"/>
    <x v="565"/>
    <x v="0"/>
    <x v="4"/>
  </r>
  <r>
    <n v="4021"/>
    <x v="33"/>
    <x v="9"/>
    <n v="17"/>
    <x v="1"/>
    <n v="276633"/>
    <n v="1800"/>
    <s v="Petrol"/>
    <x v="3041"/>
    <x v="1"/>
    <x v="562"/>
    <x v="0"/>
    <x v="4"/>
  </r>
  <r>
    <n v="4022"/>
    <x v="33"/>
    <x v="2"/>
    <n v="12"/>
    <x v="0"/>
    <n v="160179"/>
    <n v="2400"/>
    <s v="Petrol"/>
    <x v="3053"/>
    <x v="0"/>
    <x v="472"/>
    <x v="0"/>
    <x v="4"/>
  </r>
  <r>
    <n v="4023"/>
    <x v="33"/>
    <x v="22"/>
    <n v="25"/>
    <x v="0"/>
    <n v="297656"/>
    <n v="2300"/>
    <s v="Petrol"/>
    <x v="3035"/>
    <x v="0"/>
    <x v="560"/>
    <x v="0"/>
    <x v="4"/>
  </r>
  <r>
    <n v="4024"/>
    <x v="0"/>
    <x v="3"/>
    <n v="9"/>
    <x v="0"/>
    <n v="234583"/>
    <n v="2500"/>
    <s v="Petrol"/>
    <x v="3054"/>
    <x v="0"/>
    <x v="237"/>
    <x v="1"/>
    <x v="4"/>
  </r>
  <r>
    <n v="4025"/>
    <x v="33"/>
    <x v="9"/>
    <n v="17"/>
    <x v="0"/>
    <n v="55258"/>
    <n v="2400"/>
    <s v="Petrol"/>
    <x v="3055"/>
    <x v="0"/>
    <x v="480"/>
    <x v="0"/>
    <x v="4"/>
  </r>
  <r>
    <n v="4026"/>
    <x v="0"/>
    <x v="16"/>
    <n v="21"/>
    <x v="0"/>
    <n v="818676"/>
    <n v="3000"/>
    <s v="Petrol"/>
    <x v="3056"/>
    <x v="0"/>
    <x v="472"/>
    <x v="0"/>
    <x v="4"/>
  </r>
  <r>
    <n v="4027"/>
    <x v="38"/>
    <x v="20"/>
    <n v="3"/>
    <x v="0"/>
    <n v="24019"/>
    <n v="200"/>
    <s v="Petrol"/>
    <x v="3057"/>
    <x v="0"/>
    <x v="564"/>
    <x v="2"/>
    <x v="4"/>
  </r>
  <r>
    <n v="4028"/>
    <x v="0"/>
    <x v="12"/>
    <n v="11"/>
    <x v="1"/>
    <n v="321483"/>
    <n v="2400"/>
    <s v="Petrol"/>
    <x v="3058"/>
    <x v="0"/>
    <x v="566"/>
    <x v="1"/>
    <x v="4"/>
  </r>
  <r>
    <n v="4029"/>
    <x v="0"/>
    <x v="19"/>
    <n v="20"/>
    <x v="0"/>
    <n v="384892"/>
    <n v="2400"/>
    <s v="Petrol"/>
    <x v="3059"/>
    <x v="0"/>
    <x v="392"/>
    <x v="0"/>
    <x v="4"/>
  </r>
  <r>
    <n v="4030"/>
    <x v="28"/>
    <x v="5"/>
    <n v="14"/>
    <x v="0"/>
    <n v="111038"/>
    <n v="1100"/>
    <s v="Petrol"/>
    <x v="3048"/>
    <x v="1"/>
    <x v="560"/>
    <x v="0"/>
    <x v="4"/>
  </r>
  <r>
    <n v="4031"/>
    <x v="45"/>
    <x v="13"/>
    <n v="19"/>
    <x v="1"/>
    <n v="367920"/>
    <n v="2900"/>
    <s v="Petrol"/>
    <x v="3060"/>
    <x v="0"/>
    <x v="243"/>
    <x v="0"/>
    <x v="4"/>
  </r>
  <r>
    <n v="4032"/>
    <x v="1"/>
    <x v="13"/>
    <n v="19"/>
    <x v="0"/>
    <n v="274088"/>
    <n v="3300"/>
    <s v="Petrol"/>
    <x v="3061"/>
    <x v="0"/>
    <x v="502"/>
    <x v="0"/>
    <x v="4"/>
  </r>
  <r>
    <n v="4033"/>
    <x v="38"/>
    <x v="20"/>
    <n v="3"/>
    <x v="0"/>
    <n v="17688"/>
    <n v="1800"/>
    <s v="Petrol"/>
    <x v="3062"/>
    <x v="0"/>
    <x v="567"/>
    <x v="2"/>
    <x v="4"/>
  </r>
  <r>
    <n v="4034"/>
    <x v="33"/>
    <x v="20"/>
    <n v="3"/>
    <x v="0"/>
    <n v="247664"/>
    <n v="1800"/>
    <s v="Petrol"/>
    <x v="3063"/>
    <x v="1"/>
    <x v="568"/>
    <x v="0"/>
    <x v="4"/>
  </r>
  <r>
    <n v="4035"/>
    <x v="1"/>
    <x v="1"/>
    <n v="15"/>
    <x v="1"/>
    <n v="210329"/>
    <n v="2500"/>
    <s v="Petrol"/>
    <x v="3064"/>
    <x v="0"/>
    <x v="81"/>
    <x v="0"/>
    <x v="4"/>
  </r>
  <r>
    <n v="4036"/>
    <x v="1"/>
    <x v="13"/>
    <n v="19"/>
    <x v="0"/>
    <n v="274088"/>
    <n v="3300"/>
    <s v="Petrol"/>
    <x v="3061"/>
    <x v="0"/>
    <x v="502"/>
    <x v="0"/>
    <x v="4"/>
  </r>
  <r>
    <n v="4037"/>
    <x v="38"/>
    <x v="20"/>
    <n v="3"/>
    <x v="0"/>
    <n v="17688"/>
    <n v="1800"/>
    <s v="Petrol"/>
    <x v="3062"/>
    <x v="0"/>
    <x v="567"/>
    <x v="2"/>
    <x v="4"/>
  </r>
  <r>
    <n v="4038"/>
    <x v="2"/>
    <x v="11"/>
    <n v="23"/>
    <x v="0"/>
    <n v="142361"/>
    <n v="5000"/>
    <s v="Petrol"/>
    <x v="3065"/>
    <x v="0"/>
    <x v="392"/>
    <x v="0"/>
    <x v="4"/>
  </r>
  <r>
    <n v="4039"/>
    <x v="33"/>
    <x v="13"/>
    <n v="19"/>
    <x v="0"/>
    <n v="101748"/>
    <n v="24"/>
    <s v="Petrol"/>
    <x v="3066"/>
    <x v="0"/>
    <x v="506"/>
    <x v="0"/>
    <x v="4"/>
  </r>
  <r>
    <n v="4040"/>
    <x v="0"/>
    <x v="17"/>
    <n v="22"/>
    <x v="0"/>
    <n v="190597"/>
    <n v="3000"/>
    <s v="Petrol"/>
    <x v="3067"/>
    <x v="0"/>
    <x v="349"/>
    <x v="0"/>
    <x v="4"/>
  </r>
  <r>
    <n v="4041"/>
    <x v="0"/>
    <x v="7"/>
    <n v="13"/>
    <x v="0"/>
    <n v="110131"/>
    <n v="2400"/>
    <s v="Petrol"/>
    <x v="3068"/>
    <x v="0"/>
    <x v="501"/>
    <x v="0"/>
    <x v="4"/>
  </r>
  <r>
    <n v="4042"/>
    <x v="0"/>
    <x v="7"/>
    <n v="13"/>
    <x v="0"/>
    <n v="143971"/>
    <n v="3600"/>
    <s v="Petrol"/>
    <x v="3069"/>
    <x v="0"/>
    <x v="237"/>
    <x v="1"/>
    <x v="4"/>
  </r>
  <r>
    <n v="4043"/>
    <x v="37"/>
    <x v="9"/>
    <n v="17"/>
    <x v="1"/>
    <n v="117961"/>
    <n v="2300"/>
    <s v="Petrol"/>
    <x v="3070"/>
    <x v="0"/>
    <x v="228"/>
    <x v="0"/>
    <x v="4"/>
  </r>
  <r>
    <n v="4044"/>
    <x v="33"/>
    <x v="17"/>
    <n v="22"/>
    <x v="0"/>
    <n v="201202"/>
    <n v="2000"/>
    <s v="Petrol"/>
    <x v="1966"/>
    <x v="0"/>
    <x v="569"/>
    <x v="0"/>
    <x v="4"/>
  </r>
  <r>
    <n v="4045"/>
    <x v="15"/>
    <x v="16"/>
    <n v="21"/>
    <x v="0"/>
    <n v="239623"/>
    <n v="1900"/>
    <s v="Diesel"/>
    <x v="3071"/>
    <x v="0"/>
    <x v="570"/>
    <x v="0"/>
    <x v="4"/>
  </r>
  <r>
    <n v="4046"/>
    <x v="2"/>
    <x v="22"/>
    <n v="25"/>
    <x v="0"/>
    <n v="510275"/>
    <n v="2300"/>
    <s v="Petrol"/>
    <x v="3072"/>
    <x v="0"/>
    <x v="509"/>
    <x v="0"/>
    <x v="4"/>
  </r>
  <r>
    <n v="4047"/>
    <x v="0"/>
    <x v="10"/>
    <n v="10"/>
    <x v="1"/>
    <n v="163315"/>
    <n v="3500"/>
    <s v="Petrol"/>
    <x v="3073"/>
    <x v="0"/>
    <x v="571"/>
    <x v="1"/>
    <x v="4"/>
  </r>
  <r>
    <n v="4048"/>
    <x v="15"/>
    <x v="16"/>
    <n v="21"/>
    <x v="0"/>
    <n v="158318"/>
    <n v="3500"/>
    <s v="Petrol"/>
    <x v="3074"/>
    <x v="0"/>
    <x v="244"/>
    <x v="0"/>
    <x v="4"/>
  </r>
  <r>
    <n v="4049"/>
    <x v="33"/>
    <x v="0"/>
    <n v="16"/>
    <x v="0"/>
    <n v="136866"/>
    <n v="3500"/>
    <s v="Petrol"/>
    <x v="3075"/>
    <x v="0"/>
    <x v="349"/>
    <x v="0"/>
    <x v="4"/>
  </r>
  <r>
    <n v="4050"/>
    <x v="33"/>
    <x v="0"/>
    <n v="16"/>
    <x v="0"/>
    <n v="136866"/>
    <n v="3500"/>
    <s v="Petrol"/>
    <x v="3075"/>
    <x v="0"/>
    <x v="349"/>
    <x v="0"/>
    <x v="4"/>
  </r>
  <r>
    <n v="4051"/>
    <x v="44"/>
    <x v="24"/>
    <n v="24"/>
    <x v="0"/>
    <n v="216265"/>
    <n v="2000"/>
    <s v="Petrol"/>
    <x v="3076"/>
    <x v="1"/>
    <x v="572"/>
    <x v="0"/>
    <x v="4"/>
  </r>
  <r>
    <n v="4052"/>
    <x v="0"/>
    <x v="2"/>
    <n v="12"/>
    <x v="1"/>
    <n v="66821"/>
    <n v="2500"/>
    <s v="Petrol"/>
    <x v="3077"/>
    <x v="0"/>
    <x v="64"/>
    <x v="1"/>
    <x v="4"/>
  </r>
  <r>
    <n v="4053"/>
    <x v="10"/>
    <x v="9"/>
    <n v="17"/>
    <x v="1"/>
    <n v="215921"/>
    <n v="4500"/>
    <s v="Petrol"/>
    <x v="3078"/>
    <x v="0"/>
    <x v="113"/>
    <x v="1"/>
    <x v="4"/>
  </r>
  <r>
    <n v="4054"/>
    <x v="28"/>
    <x v="12"/>
    <n v="11"/>
    <x v="0"/>
    <n v="106015"/>
    <n v="1600"/>
    <s v="Petrol"/>
    <x v="3079"/>
    <x v="0"/>
    <x v="228"/>
    <x v="0"/>
    <x v="4"/>
  </r>
  <r>
    <n v="4055"/>
    <x v="1"/>
    <x v="9"/>
    <n v="17"/>
    <x v="0"/>
    <n v="193684"/>
    <n v="2500"/>
    <s v="Petrol"/>
    <x v="3080"/>
    <x v="0"/>
    <x v="228"/>
    <x v="0"/>
    <x v="4"/>
  </r>
  <r>
    <n v="4056"/>
    <x v="0"/>
    <x v="0"/>
    <n v="16"/>
    <x v="1"/>
    <n v="248026"/>
    <n v="3500"/>
    <s v="Petrol"/>
    <x v="3081"/>
    <x v="0"/>
    <x v="26"/>
    <x v="0"/>
    <x v="4"/>
  </r>
  <r>
    <n v="4057"/>
    <x v="0"/>
    <x v="5"/>
    <n v="14"/>
    <x v="0"/>
    <n v="117409"/>
    <n v="2700"/>
    <s v="Petrol"/>
    <x v="3082"/>
    <x v="0"/>
    <x v="266"/>
    <x v="0"/>
    <x v="4"/>
  </r>
  <r>
    <n v="4058"/>
    <x v="0"/>
    <x v="14"/>
    <n v="5"/>
    <x v="1"/>
    <n v="64098"/>
    <n v="2700"/>
    <s v="Petrol"/>
    <x v="3083"/>
    <x v="0"/>
    <x v="573"/>
    <x v="3"/>
    <x v="4"/>
  </r>
  <r>
    <n v="4059"/>
    <x v="0"/>
    <x v="25"/>
    <n v="26"/>
    <x v="0"/>
    <n v="64098"/>
    <n v="2200"/>
    <s v="Petrol"/>
    <x v="3083"/>
    <x v="0"/>
    <x v="574"/>
    <x v="0"/>
    <x v="4"/>
  </r>
  <r>
    <n v="4060"/>
    <x v="33"/>
    <x v="0"/>
    <n v="16"/>
    <x v="1"/>
    <n v="210950"/>
    <n v="1800"/>
    <s v="Petrol"/>
    <x v="3084"/>
    <x v="0"/>
    <x v="320"/>
    <x v="0"/>
    <x v="4"/>
  </r>
  <r>
    <n v="4061"/>
    <x v="44"/>
    <x v="14"/>
    <n v="5"/>
    <x v="1"/>
    <n v="28634"/>
    <n v="3600"/>
    <s v="Petrol"/>
    <x v="3085"/>
    <x v="0"/>
    <x v="544"/>
    <x v="2"/>
    <x v="4"/>
  </r>
  <r>
    <n v="4062"/>
    <x v="2"/>
    <x v="19"/>
    <n v="20"/>
    <x v="0"/>
    <n v="110458"/>
    <n v="1800"/>
    <s v="Electric"/>
    <x v="3086"/>
    <x v="0"/>
    <x v="574"/>
    <x v="0"/>
    <x v="4"/>
  </r>
  <r>
    <n v="4063"/>
    <x v="27"/>
    <x v="15"/>
    <n v="18"/>
    <x v="0"/>
    <n v="254848"/>
    <n v="1500"/>
    <s v="Petrol"/>
    <x v="3087"/>
    <x v="1"/>
    <x v="575"/>
    <x v="0"/>
    <x v="4"/>
  </r>
  <r>
    <n v="4064"/>
    <x v="4"/>
    <x v="15"/>
    <n v="18"/>
    <x v="0"/>
    <n v="205158"/>
    <n v="4400"/>
    <s v="Petrol"/>
    <x v="3088"/>
    <x v="0"/>
    <x v="492"/>
    <x v="0"/>
    <x v="4"/>
  </r>
  <r>
    <n v="4065"/>
    <x v="33"/>
    <x v="13"/>
    <n v="19"/>
    <x v="1"/>
    <n v="160130"/>
    <n v="2400"/>
    <s v="Petrol"/>
    <x v="3089"/>
    <x v="0"/>
    <x v="240"/>
    <x v="0"/>
    <x v="4"/>
  </r>
  <r>
    <n v="4066"/>
    <x v="7"/>
    <x v="3"/>
    <n v="9"/>
    <x v="0"/>
    <n v="209975"/>
    <n v="2300"/>
    <s v="Petrol"/>
    <x v="3090"/>
    <x v="0"/>
    <x v="52"/>
    <x v="1"/>
    <x v="4"/>
  </r>
  <r>
    <n v="4067"/>
    <x v="0"/>
    <x v="17"/>
    <n v="22"/>
    <x v="0"/>
    <n v="151916"/>
    <n v="3000"/>
    <s v="Petrol"/>
    <x v="3091"/>
    <x v="0"/>
    <x v="285"/>
    <x v="0"/>
    <x v="4"/>
  </r>
  <r>
    <n v="4068"/>
    <x v="0"/>
    <x v="5"/>
    <n v="14"/>
    <x v="0"/>
    <n v="117432"/>
    <n v="3500"/>
    <s v="Petrol"/>
    <x v="3092"/>
    <x v="0"/>
    <x v="472"/>
    <x v="0"/>
    <x v="4"/>
  </r>
  <r>
    <n v="4069"/>
    <x v="0"/>
    <x v="15"/>
    <n v="18"/>
    <x v="1"/>
    <n v="97890"/>
    <n v="1800"/>
    <s v="Petrol"/>
    <x v="3093"/>
    <x v="0"/>
    <x v="87"/>
    <x v="0"/>
    <x v="4"/>
  </r>
  <r>
    <n v="4070"/>
    <x v="0"/>
    <x v="15"/>
    <n v="18"/>
    <x v="0"/>
    <n v="166407"/>
    <n v="2400"/>
    <s v="Petrol"/>
    <x v="3094"/>
    <x v="0"/>
    <x v="472"/>
    <x v="0"/>
    <x v="4"/>
  </r>
  <r>
    <n v="4071"/>
    <x v="27"/>
    <x v="25"/>
    <n v="26"/>
    <x v="0"/>
    <n v="223390"/>
    <n v="1600"/>
    <s v="Petrol"/>
    <x v="3095"/>
    <x v="1"/>
    <x v="576"/>
    <x v="0"/>
    <x v="4"/>
  </r>
  <r>
    <n v="4072"/>
    <x v="0"/>
    <x v="4"/>
    <n v="7"/>
    <x v="0"/>
    <n v="46373"/>
    <n v="2500"/>
    <s v="Petrol"/>
    <x v="3096"/>
    <x v="0"/>
    <x v="245"/>
    <x v="2"/>
    <x v="4"/>
  </r>
  <r>
    <n v="4073"/>
    <x v="15"/>
    <x v="17"/>
    <n v="22"/>
    <x v="0"/>
    <n v="207337"/>
    <n v="2000"/>
    <s v="Petrol"/>
    <x v="3097"/>
    <x v="0"/>
    <x v="507"/>
    <x v="0"/>
    <x v="4"/>
  </r>
  <r>
    <n v="4074"/>
    <x v="27"/>
    <x v="3"/>
    <n v="9"/>
    <x v="0"/>
    <n v="221833"/>
    <n v="1800"/>
    <s v="Petrol"/>
    <x v="3098"/>
    <x v="3"/>
    <x v="502"/>
    <x v="0"/>
    <x v="4"/>
  </r>
  <r>
    <n v="4075"/>
    <x v="0"/>
    <x v="0"/>
    <n v="16"/>
    <x v="0"/>
    <n v="126793"/>
    <n v="3300"/>
    <s v="Hybrid"/>
    <x v="3099"/>
    <x v="0"/>
    <x v="577"/>
    <x v="0"/>
    <x v="4"/>
  </r>
  <r>
    <n v="4076"/>
    <x v="2"/>
    <x v="0"/>
    <n v="16"/>
    <x v="0"/>
    <n v="201183"/>
    <n v="4700"/>
    <s v="Petrol"/>
    <x v="3100"/>
    <x v="0"/>
    <x v="237"/>
    <x v="1"/>
    <x v="4"/>
  </r>
  <r>
    <n v="4077"/>
    <x v="28"/>
    <x v="1"/>
    <n v="15"/>
    <x v="0"/>
    <n v="201183"/>
    <n v="1600"/>
    <s v="Petrol"/>
    <x v="3100"/>
    <x v="0"/>
    <x v="523"/>
    <x v="0"/>
    <x v="4"/>
  </r>
  <r>
    <n v="4078"/>
    <x v="33"/>
    <x v="15"/>
    <n v="18"/>
    <x v="1"/>
    <n v="356821"/>
    <n v="3000"/>
    <s v="Petrol"/>
    <x v="3101"/>
    <x v="0"/>
    <x v="320"/>
    <x v="0"/>
    <x v="4"/>
  </r>
  <r>
    <n v="4079"/>
    <x v="27"/>
    <x v="0"/>
    <n v="16"/>
    <x v="0"/>
    <n v="200583"/>
    <n v="2500"/>
    <s v="Petrol"/>
    <x v="3102"/>
    <x v="0"/>
    <x v="523"/>
    <x v="0"/>
    <x v="4"/>
  </r>
  <r>
    <n v="4080"/>
    <x v="2"/>
    <x v="22"/>
    <n v="25"/>
    <x v="0"/>
    <n v="281693"/>
    <n v="1800"/>
    <s v="Petrol"/>
    <x v="3103"/>
    <x v="0"/>
    <x v="574"/>
    <x v="0"/>
    <x v="4"/>
  </r>
  <r>
    <n v="4081"/>
    <x v="0"/>
    <x v="17"/>
    <n v="22"/>
    <x v="0"/>
    <n v="276365"/>
    <n v="1800"/>
    <s v="Petrol"/>
    <x v="3104"/>
    <x v="1"/>
    <x v="294"/>
    <x v="0"/>
    <x v="4"/>
  </r>
  <r>
    <n v="4082"/>
    <x v="0"/>
    <x v="0"/>
    <n v="16"/>
    <x v="0"/>
    <n v="210560"/>
    <n v="2400"/>
    <s v="Petrol"/>
    <x v="3105"/>
    <x v="0"/>
    <x v="502"/>
    <x v="0"/>
    <x v="4"/>
  </r>
  <r>
    <n v="4083"/>
    <x v="28"/>
    <x v="20"/>
    <n v="3"/>
    <x v="0"/>
    <n v="4675"/>
    <n v="1600"/>
    <s v="Petrol"/>
    <x v="3106"/>
    <x v="0"/>
    <x v="555"/>
    <x v="2"/>
    <x v="4"/>
  </r>
  <r>
    <n v="4084"/>
    <x v="1"/>
    <x v="9"/>
    <n v="17"/>
    <x v="0"/>
    <n v="183979"/>
    <n v="4700"/>
    <s v="Petrol"/>
    <x v="3107"/>
    <x v="0"/>
    <x v="95"/>
    <x v="1"/>
    <x v="4"/>
  </r>
  <r>
    <n v="4085"/>
    <x v="33"/>
    <x v="10"/>
    <n v="10"/>
    <x v="0"/>
    <n v="103704"/>
    <n v="25"/>
    <s v="Petrol"/>
    <x v="3108"/>
    <x v="0"/>
    <x v="237"/>
    <x v="1"/>
    <x v="4"/>
  </r>
  <r>
    <n v="4086"/>
    <x v="0"/>
    <x v="12"/>
    <n v="11"/>
    <x v="0"/>
    <n v="154109"/>
    <n v="24"/>
    <s v="Petrol"/>
    <x v="3109"/>
    <x v="0"/>
    <x v="83"/>
    <x v="0"/>
    <x v="4"/>
  </r>
  <r>
    <n v="4087"/>
    <x v="0"/>
    <x v="0"/>
    <n v="16"/>
    <x v="0"/>
    <n v="157462"/>
    <n v="3500"/>
    <s v="Petrol"/>
    <x v="3110"/>
    <x v="0"/>
    <x v="392"/>
    <x v="0"/>
    <x v="4"/>
  </r>
  <r>
    <n v="4088"/>
    <x v="2"/>
    <x v="1"/>
    <n v="15"/>
    <x v="0"/>
    <n v="15032"/>
    <n v="3500"/>
    <s v="Petrol"/>
    <x v="3111"/>
    <x v="0"/>
    <x v="481"/>
    <x v="0"/>
    <x v="4"/>
  </r>
  <r>
    <n v="4089"/>
    <x v="0"/>
    <x v="15"/>
    <n v="18"/>
    <x v="1"/>
    <n v="452660"/>
    <n v="2200"/>
    <s v="Diesel"/>
    <x v="3112"/>
    <x v="1"/>
    <x v="502"/>
    <x v="0"/>
    <x v="4"/>
  </r>
  <r>
    <n v="4090"/>
    <x v="33"/>
    <x v="13"/>
    <n v="19"/>
    <x v="0"/>
    <n v="207446"/>
    <n v="3500"/>
    <s v="Petrol"/>
    <x v="3113"/>
    <x v="0"/>
    <x v="518"/>
    <x v="0"/>
    <x v="4"/>
  </r>
  <r>
    <n v="4091"/>
    <x v="0"/>
    <x v="15"/>
    <n v="18"/>
    <x v="0"/>
    <n v="106914"/>
    <n v="1800"/>
    <s v="Petrol"/>
    <x v="3114"/>
    <x v="0"/>
    <x v="578"/>
    <x v="0"/>
    <x v="4"/>
  </r>
  <r>
    <n v="4092"/>
    <x v="33"/>
    <x v="9"/>
    <n v="17"/>
    <x v="0"/>
    <n v="247149"/>
    <n v="1800"/>
    <s v="Petrol"/>
    <x v="3115"/>
    <x v="0"/>
    <x v="244"/>
    <x v="0"/>
    <x v="4"/>
  </r>
  <r>
    <n v="4093"/>
    <x v="0"/>
    <x v="0"/>
    <n v="16"/>
    <x v="0"/>
    <n v="249325"/>
    <n v="2500"/>
    <s v="Petrol"/>
    <x v="3116"/>
    <x v="0"/>
    <x v="228"/>
    <x v="0"/>
    <x v="4"/>
  </r>
  <r>
    <n v="4094"/>
    <x v="0"/>
    <x v="10"/>
    <n v="10"/>
    <x v="1"/>
    <n v="235184"/>
    <n v="2500"/>
    <s v="Petrol"/>
    <x v="3117"/>
    <x v="0"/>
    <x v="100"/>
    <x v="1"/>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0924D3-FA99-4C32-8759-A1E0F856AA4C}" name="PivotTable4"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9" rowHeaderCaption="CAR MODEL ">
  <location ref="C4:D73" firstHeaderRow="1" firstDataRow="2" firstDataCol="1"/>
  <pivotFields count="13">
    <pivotField showAll="0"/>
    <pivotField axis="axisRow" showAll="0" sortType="descending">
      <items count="50">
        <item x="7"/>
        <item x="18"/>
        <item x="47"/>
        <item x="41"/>
        <item x="16"/>
        <item x="17"/>
        <item x="38"/>
        <item x="31"/>
        <item x="34"/>
        <item x="43"/>
        <item x="48"/>
        <item x="22"/>
        <item x="3"/>
        <item x="15"/>
        <item x="5"/>
        <item x="12"/>
        <item x="33"/>
        <item x="30"/>
        <item x="28"/>
        <item x="19"/>
        <item x="25"/>
        <item x="6"/>
        <item x="23"/>
        <item x="20"/>
        <item x="35"/>
        <item x="4"/>
        <item x="1"/>
        <item x="11"/>
        <item x="37"/>
        <item x="2"/>
        <item x="32"/>
        <item x="14"/>
        <item x="39"/>
        <item x="27"/>
        <item x="46"/>
        <item x="21"/>
        <item x="29"/>
        <item x="10"/>
        <item x="13"/>
        <item x="42"/>
        <item x="9"/>
        <item x="24"/>
        <item x="26"/>
        <item x="36"/>
        <item x="40"/>
        <item x="8"/>
        <item x="0"/>
        <item x="44"/>
        <item x="45"/>
        <item t="default"/>
      </items>
      <autoSortScope>
        <pivotArea dataOnly="0" outline="0" fieldPosition="0">
          <references count="1">
            <reference field="4294967294" count="1" selected="0">
              <x v="0"/>
            </reference>
          </references>
        </pivotArea>
      </autoSortScope>
    </pivotField>
    <pivotField showAll="0">
      <items count="19">
        <item x="0"/>
        <item x="1"/>
        <item x="2"/>
        <item x="3"/>
        <item x="4"/>
        <item x="5"/>
        <item x="6"/>
        <item x="7"/>
        <item x="8"/>
        <item x="9"/>
        <item x="10"/>
        <item x="11"/>
        <item x="12"/>
        <item x="13"/>
        <item x="14"/>
        <item x="15"/>
        <item x="16"/>
        <item x="17"/>
        <item t="default"/>
      </items>
    </pivotField>
    <pivotField showAll="0"/>
    <pivotField showAll="0">
      <items count="4">
        <item x="2"/>
        <item x="1"/>
        <item x="0"/>
        <item t="default"/>
      </items>
    </pivotField>
    <pivotField showAll="0"/>
    <pivotField showAll="0"/>
    <pivotField showAll="0"/>
    <pivotField numFmtId="167" showAll="0">
      <items count="3119">
        <item x="1821"/>
        <item x="15"/>
        <item x="1846"/>
        <item x="1796"/>
        <item x="1901"/>
        <item x="1533"/>
        <item x="390"/>
        <item x="1583"/>
        <item x="1581"/>
        <item x="2735"/>
        <item x="14"/>
        <item x="1088"/>
        <item x="1692"/>
        <item x="71"/>
        <item x="1808"/>
        <item x="1877"/>
        <item x="1294"/>
        <item x="161"/>
        <item x="2480"/>
        <item x="1679"/>
        <item x="459"/>
        <item x="2461"/>
        <item x="310"/>
        <item x="2051"/>
        <item x="2456"/>
        <item x="2828"/>
        <item x="124"/>
        <item x="773"/>
        <item x="1339"/>
        <item x="760"/>
        <item x="2244"/>
        <item x="3106"/>
        <item x="789"/>
        <item x="829"/>
        <item x="1957"/>
        <item x="2047"/>
        <item x="189"/>
        <item x="2508"/>
        <item x="2441"/>
        <item x="1189"/>
        <item x="1829"/>
        <item x="3040"/>
        <item x="2056"/>
        <item x="1402"/>
        <item x="2178"/>
        <item x="611"/>
        <item x="37"/>
        <item x="2897"/>
        <item x="1063"/>
        <item x="2596"/>
        <item x="950"/>
        <item x="315"/>
        <item x="864"/>
        <item x="1766"/>
        <item x="1529"/>
        <item x="937"/>
        <item x="1380"/>
        <item x="1164"/>
        <item x="233"/>
        <item x="2602"/>
        <item x="1360"/>
        <item x="747"/>
        <item x="352"/>
        <item x="568"/>
        <item x="69"/>
        <item x="2523"/>
        <item x="1020"/>
        <item x="1338"/>
        <item x="505"/>
        <item x="3111"/>
        <item x="2578"/>
        <item x="1214"/>
        <item x="851"/>
        <item x="520"/>
        <item x="329"/>
        <item x="1362"/>
        <item x="2601"/>
        <item x="1130"/>
        <item x="439"/>
        <item x="3062"/>
        <item x="556"/>
        <item x="2594"/>
        <item x="307"/>
        <item x="354"/>
        <item x="548"/>
        <item x="495"/>
        <item x="2269"/>
        <item x="226"/>
        <item x="2261"/>
        <item x="2075"/>
        <item x="853"/>
        <item x="2531"/>
        <item x="1624"/>
        <item x="1902"/>
        <item x="1160"/>
        <item x="3057"/>
        <item x="1883"/>
        <item x="2513"/>
        <item x="2094"/>
        <item x="1457"/>
        <item x="2516"/>
        <item x="130"/>
        <item x="2616"/>
        <item x="2996"/>
        <item x="234"/>
        <item x="103"/>
        <item x="1437"/>
        <item x="1670"/>
        <item x="599"/>
        <item x="1559"/>
        <item x="3085"/>
        <item x="1649"/>
        <item x="1367"/>
        <item x="1964"/>
        <item x="768"/>
        <item x="961"/>
        <item x="2049"/>
        <item x="82"/>
        <item x="440"/>
        <item x="795"/>
        <item x="54"/>
        <item x="1147"/>
        <item x="1947"/>
        <item x="2098"/>
        <item x="46"/>
        <item x="1578"/>
        <item x="1306"/>
        <item x="424"/>
        <item x="462"/>
        <item x="220"/>
        <item x="1023"/>
        <item x="209"/>
        <item x="965"/>
        <item x="799"/>
        <item x="55"/>
        <item x="1264"/>
        <item x="40"/>
        <item x="2860"/>
        <item x="193"/>
        <item x="1917"/>
        <item x="1075"/>
        <item x="1718"/>
        <item x="1885"/>
        <item x="1101"/>
        <item x="225"/>
        <item x="514"/>
        <item x="631"/>
        <item x="1531"/>
        <item x="1563"/>
        <item x="351"/>
        <item x="3016"/>
        <item x="1452"/>
        <item x="108"/>
        <item x="464"/>
        <item x="2563"/>
        <item x="2206"/>
        <item x="651"/>
        <item x="1005"/>
        <item x="224"/>
        <item x="411"/>
        <item x="195"/>
        <item x="758"/>
        <item x="650"/>
        <item x="1981"/>
        <item x="2045"/>
        <item x="2611"/>
        <item x="786"/>
        <item x="2386"/>
        <item x="590"/>
        <item x="10"/>
        <item x="433"/>
        <item x="2068"/>
        <item x="1419"/>
        <item x="623"/>
        <item x="1154"/>
        <item x="685"/>
        <item x="1996"/>
        <item x="2359"/>
        <item x="1655"/>
        <item x="2537"/>
        <item x="503"/>
        <item x="1680"/>
        <item x="1026"/>
        <item x="318"/>
        <item x="1009"/>
        <item x="3096"/>
        <item x="2308"/>
        <item x="999"/>
        <item x="1048"/>
        <item x="430"/>
        <item x="255"/>
        <item x="1985"/>
        <item x="2028"/>
        <item x="500"/>
        <item x="275"/>
        <item x="96"/>
        <item x="1171"/>
        <item x="1690"/>
        <item x="1841"/>
        <item x="817"/>
        <item x="549"/>
        <item x="720"/>
        <item x="1662"/>
        <item x="847"/>
        <item x="2691"/>
        <item x="550"/>
        <item x="1060"/>
        <item x="323"/>
        <item x="636"/>
        <item x="1839"/>
        <item x="797"/>
        <item x="1499"/>
        <item x="2975"/>
        <item x="988"/>
        <item x="2494"/>
        <item x="208"/>
        <item x="1487"/>
        <item x="627"/>
        <item x="2228"/>
        <item x="1447"/>
        <item x="2743"/>
        <item x="1619"/>
        <item x="1434"/>
        <item x="662"/>
        <item x="553"/>
        <item x="448"/>
        <item x="754"/>
        <item x="2238"/>
        <item x="2566"/>
        <item x="397"/>
        <item x="1455"/>
        <item x="1136"/>
        <item x="2635"/>
        <item x="1857"/>
        <item x="372"/>
        <item x="2202"/>
        <item x="643"/>
        <item x="27"/>
        <item x="191"/>
        <item x="3055"/>
        <item x="498"/>
        <item x="3003"/>
        <item x="458"/>
        <item x="1492"/>
        <item x="660"/>
        <item x="242"/>
        <item x="1915"/>
        <item x="871"/>
        <item x="2106"/>
        <item x="1848"/>
        <item x="1216"/>
        <item x="149"/>
        <item x="2588"/>
        <item x="1509"/>
        <item x="614"/>
        <item x="775"/>
        <item x="1520"/>
        <item x="2762"/>
        <item x="967"/>
        <item x="1054"/>
        <item x="2434"/>
        <item x="1040"/>
        <item x="558"/>
        <item x="991"/>
        <item x="422"/>
        <item x="628"/>
        <item x="2673"/>
        <item x="7"/>
        <item x="1253"/>
        <item x="1780"/>
        <item x="64"/>
        <item x="1398"/>
        <item x="2619"/>
        <item x="251"/>
        <item x="2107"/>
        <item x="1376"/>
        <item x="1997"/>
        <item x="767"/>
        <item x="320"/>
        <item x="711"/>
        <item x="1287"/>
        <item x="1588"/>
        <item x="33"/>
        <item x="499"/>
        <item x="2017"/>
        <item x="1508"/>
        <item x="301"/>
        <item x="667"/>
        <item x="1473"/>
        <item x="740"/>
        <item x="254"/>
        <item x="698"/>
        <item x="995"/>
        <item x="1729"/>
        <item x="782"/>
        <item x="825"/>
        <item x="1572"/>
        <item x="1174"/>
        <item x="165"/>
        <item x="261"/>
        <item x="2079"/>
        <item x="21"/>
        <item x="70"/>
        <item x="1318"/>
        <item x="19"/>
        <item x="401"/>
        <item x="3021"/>
        <item x="253"/>
        <item x="2964"/>
        <item x="2564"/>
        <item x="1725"/>
        <item x="601"/>
        <item x="3083"/>
        <item x="468"/>
        <item x="1814"/>
        <item x="2319"/>
        <item x="123"/>
        <item x="497"/>
        <item x="800"/>
        <item x="111"/>
        <item x="1263"/>
        <item x="1093"/>
        <item x="2572"/>
        <item x="843"/>
        <item x="1993"/>
        <item x="646"/>
        <item x="1635"/>
        <item x="597"/>
        <item x="333"/>
        <item x="668"/>
        <item x="1312"/>
        <item x="1532"/>
        <item x="432"/>
        <item x="3077"/>
        <item x="2623"/>
        <item x="2444"/>
        <item x="2171"/>
        <item x="576"/>
        <item x="141"/>
        <item x="1173"/>
        <item x="2785"/>
        <item x="533"/>
        <item x="2179"/>
        <item x="543"/>
        <item x="365"/>
        <item x="361"/>
        <item x="802"/>
        <item x="1816"/>
        <item x="2722"/>
        <item x="2916"/>
        <item x="1243"/>
        <item x="1377"/>
        <item x="466"/>
        <item x="2004"/>
        <item x="741"/>
        <item x="427"/>
        <item x="188"/>
        <item x="1477"/>
        <item x="451"/>
        <item x="1314"/>
        <item x="2055"/>
        <item x="2460"/>
        <item x="818"/>
        <item x="285"/>
        <item x="26"/>
        <item x="159"/>
        <item x="477"/>
        <item x="302"/>
        <item x="2643"/>
        <item x="2463"/>
        <item x="2761"/>
        <item x="819"/>
        <item x="456"/>
        <item x="917"/>
        <item x="2851"/>
        <item x="2898"/>
        <item x="1111"/>
        <item x="679"/>
        <item x="1710"/>
        <item x="2475"/>
        <item x="2888"/>
        <item x="68"/>
        <item x="41"/>
        <item x="1880"/>
        <item x="2960"/>
        <item x="677"/>
        <item x="256"/>
        <item x="1215"/>
        <item x="3017"/>
        <item x="1289"/>
        <item x="1543"/>
        <item x="284"/>
        <item x="1485"/>
        <item x="1428"/>
        <item x="733"/>
        <item x="1153"/>
        <item x="883"/>
        <item x="649"/>
        <item x="2933"/>
        <item x="2391"/>
        <item x="2825"/>
        <item x="1125"/>
        <item x="2137"/>
        <item x="1184"/>
        <item x="29"/>
        <item x="1517"/>
        <item x="1897"/>
        <item x="1895"/>
        <item x="933"/>
        <item x="100"/>
        <item x="564"/>
        <item x="602"/>
        <item x="181"/>
        <item x="367"/>
        <item x="1121"/>
        <item x="2256"/>
        <item x="1592"/>
        <item x="589"/>
        <item x="557"/>
        <item x="1037"/>
        <item x="483"/>
        <item x="387"/>
        <item x="1175"/>
        <item x="1128"/>
        <item x="1478"/>
        <item x="1146"/>
        <item x="305"/>
        <item x="1059"/>
        <item x="2758"/>
        <item x="1903"/>
        <item x="2413"/>
        <item x="915"/>
        <item x="83"/>
        <item x="880"/>
        <item x="1397"/>
        <item x="248"/>
        <item x="2633"/>
        <item x="909"/>
        <item x="2629"/>
        <item x="1524"/>
        <item x="832"/>
        <item x="120"/>
        <item x="1414"/>
        <item x="695"/>
        <item x="1602"/>
        <item x="863"/>
        <item x="1654"/>
        <item x="830"/>
        <item x="74"/>
        <item x="162"/>
        <item x="1460"/>
        <item x="2135"/>
        <item x="1178"/>
        <item x="2155"/>
        <item x="16"/>
        <item x="2797"/>
        <item x="2969"/>
        <item x="653"/>
        <item x="2069"/>
        <item x="2882"/>
        <item x="612"/>
        <item x="2751"/>
        <item x="429"/>
        <item x="2793"/>
        <item x="2130"/>
        <item x="2018"/>
        <item x="331"/>
        <item x="346"/>
        <item x="1972"/>
        <item x="2926"/>
        <item x="373"/>
        <item x="899"/>
        <item x="2533"/>
        <item x="2012"/>
        <item x="2727"/>
        <item x="281"/>
        <item x="626"/>
        <item x="2139"/>
        <item x="56"/>
        <item x="47"/>
        <item x="2904"/>
        <item x="1537"/>
        <item x="1474"/>
        <item x="927"/>
        <item x="774"/>
        <item x="415"/>
        <item x="778"/>
        <item x="2950"/>
        <item x="3051"/>
        <item x="2173"/>
        <item x="2324"/>
        <item x="1224"/>
        <item x="460"/>
        <item x="563"/>
        <item x="916"/>
        <item x="42"/>
        <item x="973"/>
        <item x="1456"/>
        <item x="1637"/>
        <item x="176"/>
        <item x="1472"/>
        <item x="1603"/>
        <item x="2103"/>
        <item x="1290"/>
        <item x="955"/>
        <item x="1323"/>
        <item x="1924"/>
        <item x="2437"/>
        <item x="515"/>
        <item x="1058"/>
        <item x="680"/>
        <item x="1511"/>
        <item x="872"/>
        <item x="443"/>
        <item x="1053"/>
        <item x="1738"/>
        <item x="815"/>
        <item x="990"/>
        <item x="724"/>
        <item x="408"/>
        <item x="2716"/>
        <item x="808"/>
        <item x="2664"/>
        <item x="154"/>
        <item x="340"/>
        <item x="180"/>
        <item x="2304"/>
        <item x="2991"/>
        <item x="2142"/>
        <item x="2181"/>
        <item x="386"/>
        <item x="2234"/>
        <item x="2477"/>
        <item x="437"/>
        <item x="1304"/>
        <item x="2700"/>
        <item x="692"/>
        <item x="230"/>
        <item x="2756"/>
        <item x="617"/>
        <item x="925"/>
        <item x="377"/>
        <item x="1149"/>
        <item x="1308"/>
        <item x="697"/>
        <item x="2518"/>
        <item x="2862"/>
        <item x="2417"/>
        <item x="381"/>
        <item x="2886"/>
        <item x="1134"/>
        <item x="545"/>
        <item x="5"/>
        <item x="2710"/>
        <item x="885"/>
        <item x="1984"/>
        <item x="1730"/>
        <item x="1561"/>
        <item x="607"/>
        <item x="898"/>
        <item x="831"/>
        <item x="398"/>
        <item x="2752"/>
        <item x="1739"/>
        <item x="454"/>
        <item x="1640"/>
        <item x="2496"/>
        <item x="1982"/>
        <item x="85"/>
        <item x="1426"/>
        <item x="1106"/>
        <item x="1859"/>
        <item x="583"/>
        <item x="2323"/>
        <item x="1270"/>
        <item x="75"/>
        <item x="3015"/>
        <item x="1066"/>
        <item x="1717"/>
        <item x="1248"/>
        <item x="2201"/>
        <item x="185"/>
        <item x="2382"/>
        <item x="271"/>
        <item x="622"/>
        <item x="2650"/>
        <item x="8"/>
        <item x="442"/>
        <item x="1219"/>
        <item x="2099"/>
        <item x="979"/>
        <item x="347"/>
        <item x="2414"/>
        <item x="369"/>
        <item x="546"/>
        <item x="2976"/>
        <item x="1282"/>
        <item x="491"/>
        <item x="1001"/>
        <item x="1043"/>
        <item x="1907"/>
        <item x="200"/>
        <item x="2186"/>
        <item x="94"/>
        <item x="2532"/>
        <item x="2255"/>
        <item x="2805"/>
        <item x="2585"/>
        <item x="738"/>
        <item x="293"/>
        <item x="1152"/>
        <item x="566"/>
        <item x="1663"/>
        <item x="532"/>
        <item x="2915"/>
        <item x="2305"/>
        <item x="943"/>
        <item x="1334"/>
        <item x="355"/>
        <item x="2197"/>
        <item x="2939"/>
        <item x="1668"/>
        <item x="1240"/>
        <item x="385"/>
        <item x="932"/>
        <item x="1929"/>
        <item x="2681"/>
        <item x="2863"/>
        <item x="2115"/>
        <item x="913"/>
        <item x="2184"/>
        <item x="2870"/>
        <item x="1909"/>
        <item x="20"/>
        <item x="138"/>
        <item x="1647"/>
        <item x="2853"/>
        <item x="1033"/>
        <item x="1124"/>
        <item x="170"/>
        <item x="777"/>
        <item x="382"/>
        <item x="2209"/>
        <item x="2899"/>
        <item x="1019"/>
        <item x="1521"/>
        <item x="2948"/>
        <item x="592"/>
        <item x="3042"/>
        <item x="2405"/>
        <item x="1535"/>
        <item x="516"/>
        <item x="2315"/>
        <item x="1576"/>
        <item x="2972"/>
        <item x="706"/>
        <item x="2695"/>
        <item x="1685"/>
        <item x="1145"/>
        <item x="555"/>
        <item x="1069"/>
        <item x="2671"/>
        <item x="1919"/>
        <item x="2129"/>
        <item x="356"/>
        <item x="339"/>
        <item x="1805"/>
        <item x="1994"/>
        <item x="694"/>
        <item x="2031"/>
        <item x="868"/>
        <item x="824"/>
        <item x="58"/>
        <item x="87"/>
        <item x="640"/>
        <item x="983"/>
        <item x="501"/>
        <item x="1032"/>
        <item x="1540"/>
        <item x="1049"/>
        <item x="1344"/>
        <item x="119"/>
        <item x="1332"/>
        <item x="2352"/>
        <item x="496"/>
        <item x="2415"/>
        <item x="654"/>
        <item x="1698"/>
        <item x="723"/>
        <item x="110"/>
        <item x="1569"/>
        <item x="45"/>
        <item x="1899"/>
        <item x="1386"/>
        <item x="1628"/>
        <item x="1494"/>
        <item x="731"/>
        <item x="118"/>
        <item x="1196"/>
        <item x="1406"/>
        <item x="2026"/>
        <item x="1396"/>
        <item x="2020"/>
        <item x="1335"/>
        <item x="3093"/>
        <item x="784"/>
        <item x="1938"/>
        <item x="1711"/>
        <item x="2686"/>
        <item x="38"/>
        <item x="1626"/>
        <item x="1183"/>
        <item x="2393"/>
        <item x="591"/>
        <item x="137"/>
        <item x="384"/>
        <item x="1674"/>
        <item x="34"/>
        <item x="1230"/>
        <item x="900"/>
        <item x="1433"/>
        <item x="1804"/>
        <item x="804"/>
        <item x="2977"/>
        <item x="1949"/>
        <item x="1112"/>
        <item x="2978"/>
        <item x="790"/>
        <item x="1547"/>
        <item x="1970"/>
        <item x="2266"/>
        <item x="2153"/>
        <item x="197"/>
        <item x="1087"/>
        <item x="749"/>
        <item x="2351"/>
        <item x="1390"/>
        <item x="3002"/>
        <item x="3001"/>
        <item x="981"/>
        <item x="2575"/>
        <item x="1631"/>
        <item x="416"/>
        <item x="781"/>
        <item x="2980"/>
        <item x="1832"/>
        <item x="223"/>
        <item x="1179"/>
        <item x="1713"/>
        <item x="1274"/>
        <item x="121"/>
        <item x="836"/>
        <item x="879"/>
        <item x="1082"/>
        <item x="644"/>
        <item x="262"/>
        <item x="2854"/>
        <item x="1889"/>
        <item x="2061"/>
        <item x="2467"/>
        <item x="2093"/>
        <item x="3066"/>
        <item x="923"/>
        <item x="689"/>
        <item x="1004"/>
        <item x="194"/>
        <item x="1866"/>
        <item x="1190"/>
        <item x="992"/>
        <item x="1100"/>
        <item x="986"/>
        <item x="1737"/>
        <item x="892"/>
        <item x="2253"/>
        <item x="1753"/>
        <item x="135"/>
        <item x="2117"/>
        <item x="1847"/>
        <item x="1988"/>
        <item x="639"/>
        <item x="569"/>
        <item x="1812"/>
        <item x="1247"/>
        <item x="1590"/>
        <item x="1742"/>
        <item x="2447"/>
        <item x="1707"/>
        <item x="3038"/>
        <item x="3108"/>
        <item x="2598"/>
        <item x="513"/>
        <item x="1302"/>
        <item x="2464"/>
        <item x="280"/>
        <item x="2164"/>
        <item x="2730"/>
        <item x="1580"/>
        <item x="142"/>
        <item x="1627"/>
        <item x="317"/>
        <item x="2885"/>
        <item x="122"/>
        <item x="1238"/>
        <item x="1293"/>
        <item x="363"/>
        <item x="1226"/>
        <item x="1239"/>
        <item x="1188"/>
        <item x="2647"/>
        <item x="1340"/>
        <item x="243"/>
        <item x="1436"/>
        <item x="2688"/>
        <item x="1298"/>
        <item x="2877"/>
        <item x="2850"/>
        <item x="1501"/>
        <item x="2802"/>
        <item x="1350"/>
        <item x="1079"/>
        <item x="32"/>
        <item x="1815"/>
        <item x="1463"/>
        <item x="893"/>
        <item x="1165"/>
        <item x="2089"/>
        <item x="3079"/>
        <item x="717"/>
        <item x="586"/>
        <item x="951"/>
        <item x="4"/>
        <item x="659"/>
        <item x="190"/>
        <item x="229"/>
        <item x="2925"/>
        <item x="3114"/>
        <item x="1331"/>
        <item x="1894"/>
        <item x="2076"/>
        <item x="2466"/>
        <item x="2989"/>
        <item x="2754"/>
        <item x="1235"/>
        <item x="49"/>
        <item x="509"/>
        <item x="648"/>
        <item x="2322"/>
        <item x="1744"/>
        <item x="1480"/>
        <item x="125"/>
        <item x="1361"/>
        <item x="1180"/>
        <item x="867"/>
        <item x="1041"/>
        <item x="595"/>
        <item x="846"/>
        <item x="737"/>
        <item x="2450"/>
        <item x="522"/>
        <item x="2794"/>
        <item x="690"/>
        <item x="2708"/>
        <item x="603"/>
        <item x="1244"/>
        <item x="530"/>
        <item x="696"/>
        <item x="1562"/>
        <item x="2495"/>
        <item x="2698"/>
        <item x="360"/>
        <item x="290"/>
        <item x="2226"/>
        <item x="3068"/>
        <item x="2398"/>
        <item x="178"/>
        <item x="2284"/>
        <item x="3086"/>
        <item x="615"/>
        <item x="704"/>
        <item x="2095"/>
        <item x="1353"/>
        <item x="1320"/>
        <item x="213"/>
        <item x="1573"/>
        <item x="1755"/>
        <item x="1704"/>
        <item x="2042"/>
        <item x="2040"/>
        <item x="2482"/>
        <item x="2298"/>
        <item x="2600"/>
        <item x="3048"/>
        <item x="1681"/>
        <item x="2141"/>
        <item x="1185"/>
        <item x="1186"/>
        <item x="2252"/>
        <item x="2043"/>
        <item x="2077"/>
        <item x="1309"/>
        <item x="806"/>
        <item x="2229"/>
        <item x="215"/>
        <item x="618"/>
        <item x="1003"/>
        <item x="630"/>
        <item x="1364"/>
        <item x="136"/>
        <item x="1113"/>
        <item x="739"/>
        <item x="1168"/>
        <item x="1129"/>
        <item x="2341"/>
        <item x="89"/>
        <item x="1071"/>
        <item x="905"/>
        <item x="947"/>
        <item x="625"/>
        <item x="1989"/>
        <item x="708"/>
        <item x="2767"/>
        <item x="2512"/>
        <item x="609"/>
        <item x="322"/>
        <item x="2221"/>
        <item x="959"/>
        <item x="1181"/>
        <item x="2573"/>
        <item x="444"/>
        <item x="1721"/>
        <item x="2360"/>
        <item x="2759"/>
        <item x="1664"/>
        <item x="1384"/>
        <item x="177"/>
        <item x="3023"/>
        <item x="987"/>
        <item x="1348"/>
        <item x="755"/>
        <item x="1648"/>
        <item x="1741"/>
        <item x="1084"/>
        <item x="1862"/>
        <item x="1750"/>
        <item x="132"/>
        <item x="407"/>
        <item x="2158"/>
        <item x="299"/>
        <item x="656"/>
        <item x="1096"/>
        <item x="1122"/>
        <item x="2934"/>
        <item x="2425"/>
        <item x="249"/>
        <item x="722"/>
        <item x="423"/>
        <item x="730"/>
        <item x="842"/>
        <item x="764"/>
        <item x="1672"/>
        <item x="759"/>
        <item x="2016"/>
        <item x="2119"/>
        <item x="1062"/>
        <item x="1724"/>
        <item x="238"/>
        <item x="1723"/>
        <item x="801"/>
        <item x="1606"/>
        <item x="11"/>
        <item x="877"/>
        <item x="1424"/>
        <item x="2502"/>
        <item x="1650"/>
        <item x="1288"/>
        <item x="418"/>
        <item x="2350"/>
        <item x="1727"/>
        <item x="1646"/>
        <item x="572"/>
        <item x="3082"/>
        <item x="3092"/>
        <item x="2499"/>
        <item x="3047"/>
        <item x="1610"/>
        <item x="1283"/>
        <item x="3070"/>
        <item x="1786"/>
        <item x="2944"/>
        <item x="1764"/>
        <item x="158"/>
        <item x="2124"/>
        <item x="145"/>
        <item x="184"/>
        <item x="1941"/>
        <item x="2109"/>
        <item x="102"/>
        <item x="2746"/>
        <item x="675"/>
        <item x="657"/>
        <item x="2973"/>
        <item x="1971"/>
        <item x="735"/>
        <item x="1254"/>
        <item x="858"/>
        <item x="330"/>
        <item x="1410"/>
        <item x="1389"/>
        <item x="2433"/>
        <item x="2232"/>
        <item x="2692"/>
        <item x="974"/>
        <item x="1330"/>
        <item x="2565"/>
        <item x="1280"/>
        <item x="578"/>
        <item x="2983"/>
        <item x="465"/>
        <item x="59"/>
        <item x="511"/>
        <item x="1017"/>
        <item x="2781"/>
        <item x="632"/>
        <item x="1199"/>
        <item x="560"/>
        <item x="2233"/>
        <item x="1297"/>
        <item x="2065"/>
        <item x="2999"/>
        <item x="1028"/>
        <item x="1705"/>
        <item x="1712"/>
        <item x="127"/>
        <item x="2583"/>
        <item x="1070"/>
        <item x="1937"/>
        <item x="2470"/>
        <item x="1617"/>
        <item x="1372"/>
        <item x="2935"/>
        <item x="2085"/>
        <item x="2442"/>
        <item x="929"/>
        <item x="1548"/>
        <item x="1538"/>
        <item x="78"/>
        <item x="1675"/>
        <item x="1010"/>
        <item x="732"/>
        <item x="2113"/>
        <item x="246"/>
        <item x="2347"/>
        <item x="2779"/>
        <item x="2133"/>
        <item x="1734"/>
        <item x="2148"/>
        <item x="2375"/>
        <item x="750"/>
        <item x="1227"/>
        <item x="236"/>
        <item x="907"/>
        <item x="2738"/>
        <item x="2726"/>
        <item x="1893"/>
        <item x="1445"/>
        <item x="494"/>
        <item x="129"/>
        <item x="417"/>
        <item x="2131"/>
        <item x="2340"/>
        <item x="473"/>
        <item x="295"/>
        <item x="2062"/>
        <item x="1644"/>
        <item x="450"/>
        <item x="2757"/>
        <item x="2276"/>
        <item x="536"/>
        <item x="2896"/>
        <item x="1407"/>
        <item x="306"/>
        <item x="963"/>
        <item x="1271"/>
        <item x="1837"/>
        <item x="1342"/>
        <item x="2161"/>
        <item x="761"/>
        <item x="1666"/>
        <item x="2087"/>
        <item x="620"/>
        <item x="2657"/>
        <item x="1140"/>
        <item x="371"/>
        <item x="2282"/>
        <item x="1840"/>
        <item x="2108"/>
        <item x="1823"/>
        <item x="1462"/>
        <item x="2088"/>
        <item x="1371"/>
        <item x="787"/>
        <item x="1825"/>
        <item x="1324"/>
        <item x="839"/>
        <item x="962"/>
        <item x="1828"/>
        <item x="3018"/>
        <item x="99"/>
        <item x="3099"/>
        <item x="3020"/>
        <item x="2993"/>
        <item x="1519"/>
        <item x="2250"/>
        <item x="1025"/>
        <item x="1237"/>
        <item x="882"/>
        <item x="598"/>
        <item x="1138"/>
        <item x="222"/>
        <item x="1277"/>
        <item x="1446"/>
        <item x="1782"/>
        <item x="1150"/>
        <item x="1018"/>
        <item x="2402"/>
        <item x="725"/>
        <item x="392"/>
        <item x="1793"/>
        <item x="2511"/>
        <item x="1039"/>
        <item x="2235"/>
        <item x="2138"/>
        <item x="1830"/>
        <item x="36"/>
        <item x="1789"/>
        <item x="2952"/>
        <item x="1600"/>
        <item x="2399"/>
        <item x="1973"/>
        <item x="866"/>
        <item x="1232"/>
        <item x="2457"/>
        <item x="308"/>
        <item x="527"/>
        <item x="1577"/>
        <item x="476"/>
        <item x="28"/>
        <item x="845"/>
        <item x="2549"/>
        <item x="2689"/>
        <item x="1261"/>
        <item x="772"/>
        <item x="1852"/>
        <item x="467"/>
        <item x="146"/>
        <item x="565"/>
        <item x="2476"/>
        <item x="1946"/>
        <item x="22"/>
        <item x="2134"/>
        <item x="321"/>
        <item x="2641"/>
        <item x="1586"/>
        <item x="2355"/>
        <item x="2893"/>
        <item x="2621"/>
        <item x="1756"/>
        <item x="919"/>
        <item x="996"/>
        <item x="65"/>
        <item x="97"/>
        <item x="2362"/>
        <item x="292"/>
        <item x="2932"/>
        <item x="2760"/>
        <item x="624"/>
        <item x="2163"/>
        <item x="1768"/>
        <item x="559"/>
        <item x="2312"/>
        <item x="2380"/>
        <item x="1000"/>
        <item x="1856"/>
        <item x="2982"/>
        <item x="1157"/>
        <item x="481"/>
        <item x="1882"/>
        <item x="2682"/>
        <item x="50"/>
        <item x="908"/>
        <item x="1865"/>
        <item x="666"/>
        <item x="3029"/>
        <item x="1497"/>
        <item x="1021"/>
        <item x="889"/>
        <item x="1545"/>
        <item x="1799"/>
        <item x="1634"/>
        <item x="205"/>
        <item x="2545"/>
        <item x="287"/>
        <item x="1077"/>
        <item x="3006"/>
        <item x="199"/>
        <item x="2943"/>
        <item x="1441"/>
        <item x="1570"/>
        <item x="1401"/>
        <item x="687"/>
        <item x="1892"/>
        <item x="57"/>
        <item x="1550"/>
        <item x="438"/>
        <item x="2630"/>
        <item x="873"/>
        <item x="2764"/>
        <item x="2947"/>
        <item x="2090"/>
        <item x="966"/>
        <item x="2100"/>
        <item x="2842"/>
        <item x="1086"/>
        <item x="2193"/>
        <item x="2745"/>
        <item x="2426"/>
        <item x="3075"/>
        <item x="3012"/>
        <item x="2620"/>
        <item x="1860"/>
        <item x="172"/>
        <item x="1425"/>
        <item x="3005"/>
        <item x="2667"/>
        <item x="1255"/>
        <item x="2625"/>
        <item x="2880"/>
        <item x="201"/>
        <item x="608"/>
        <item x="2830"/>
        <item x="126"/>
        <item x="2609"/>
        <item x="1"/>
        <item x="948"/>
        <item x="1092"/>
        <item x="1222"/>
        <item x="535"/>
        <item x="1200"/>
        <item x="904"/>
        <item x="577"/>
        <item x="2649"/>
        <item x="358"/>
        <item x="810"/>
        <item x="1898"/>
        <item x="807"/>
        <item x="1438"/>
        <item x="117"/>
        <item x="780"/>
        <item x="1007"/>
        <item x="850"/>
        <item x="888"/>
        <item x="470"/>
        <item x="106"/>
        <item x="475"/>
        <item x="2820"/>
        <item x="2116"/>
        <item x="2819"/>
        <item x="2919"/>
        <item x="2003"/>
        <item x="204"/>
        <item x="1098"/>
        <item x="2195"/>
        <item x="673"/>
        <item x="419"/>
        <item x="526"/>
        <item x="1601"/>
        <item x="1940"/>
        <item x="488"/>
        <item x="1954"/>
        <item x="2219"/>
        <item x="1587"/>
        <item x="1776"/>
        <item x="658"/>
        <item x="1912"/>
        <item x="811"/>
        <item x="431"/>
        <item x="1769"/>
        <item x="1351"/>
        <item x="86"/>
        <item x="1013"/>
        <item x="528"/>
        <item x="375"/>
        <item x="674"/>
        <item x="362"/>
        <item x="250"/>
        <item x="1566"/>
        <item x="3065"/>
        <item x="605"/>
        <item x="2906"/>
        <item x="2613"/>
        <item x="1432"/>
        <item x="2680"/>
        <item x="1801"/>
        <item x="196"/>
        <item x="277"/>
        <item x="642"/>
        <item x="1363"/>
        <item x="2970"/>
        <item x="455"/>
        <item x="2196"/>
        <item x="1072"/>
        <item x="938"/>
        <item x="2679"/>
        <item x="1752"/>
        <item x="344"/>
        <item x="1300"/>
        <item x="2928"/>
        <item x="61"/>
        <item x="1080"/>
        <item x="2370"/>
        <item x="2223"/>
        <item x="2954"/>
        <item x="3069"/>
        <item x="288"/>
        <item x="521"/>
        <item x="325"/>
        <item x="1115"/>
        <item x="334"/>
        <item x="920"/>
        <item x="164"/>
        <item x="2325"/>
        <item x="1061"/>
        <item x="410"/>
        <item x="316"/>
        <item x="2363"/>
        <item x="1450"/>
        <item x="1262"/>
        <item x="2064"/>
        <item x="580"/>
        <item x="779"/>
        <item x="1316"/>
        <item x="1126"/>
        <item x="31"/>
        <item x="2961"/>
        <item x="1995"/>
        <item x="414"/>
        <item x="252"/>
        <item x="1251"/>
        <item x="956"/>
        <item x="2965"/>
        <item x="1565"/>
        <item x="2772"/>
        <item x="2807"/>
        <item x="1405"/>
        <item x="1731"/>
        <item x="48"/>
        <item x="341"/>
        <item x="2418"/>
        <item x="298"/>
        <item x="218"/>
        <item x="1374"/>
        <item x="539"/>
        <item x="1567"/>
        <item x="2903"/>
        <item x="25"/>
        <item x="1716"/>
        <item x="856"/>
        <item x="1202"/>
        <item x="446"/>
        <item x="1337"/>
        <item x="51"/>
        <item x="2364"/>
        <item x="1191"/>
        <item x="1926"/>
        <item x="3025"/>
        <item x="2562"/>
        <item x="1980"/>
        <item x="1325"/>
        <item x="1341"/>
        <item x="2207"/>
        <item x="1024"/>
        <item x="859"/>
        <item x="267"/>
        <item x="2930"/>
        <item x="335"/>
        <item x="2214"/>
        <item x="1078"/>
        <item x="113"/>
        <item x="1887"/>
        <item x="2006"/>
        <item x="1481"/>
        <item x="715"/>
        <item x="268"/>
        <item x="283"/>
        <item x="391"/>
        <item x="353"/>
        <item x="167"/>
        <item x="2212"/>
        <item x="2569"/>
        <item x="1217"/>
        <item x="984"/>
        <item x="210"/>
        <item x="1596"/>
        <item x="1286"/>
        <item x="1745"/>
        <item x="1842"/>
        <item x="379"/>
        <item x="1500"/>
        <item x="2432"/>
        <item x="2230"/>
        <item x="2169"/>
        <item x="1099"/>
        <item x="2191"/>
        <item x="1706"/>
        <item x="2182"/>
        <item x="1956"/>
        <item x="1783"/>
        <item x="2285"/>
        <item x="1117"/>
        <item x="3028"/>
        <item x="1256"/>
        <item x="300"/>
        <item x="1242"/>
        <item x="3091"/>
        <item x="1900"/>
        <item x="1385"/>
        <item x="1696"/>
        <item x="3031"/>
        <item x="604"/>
        <item x="1301"/>
        <item x="95"/>
        <item x="949"/>
        <item x="1459"/>
        <item x="2039"/>
        <item x="691"/>
        <item x="582"/>
        <item x="482"/>
        <item x="1585"/>
        <item x="579"/>
        <item x="529"/>
        <item x="2008"/>
        <item x="2273"/>
        <item x="1223"/>
        <item x="3109"/>
        <item x="1826"/>
        <item x="1383"/>
        <item x="765"/>
        <item x="273"/>
        <item x="338"/>
        <item x="1658"/>
        <item x="326"/>
        <item x="2248"/>
        <item x="452"/>
        <item x="1797"/>
        <item x="303"/>
        <item x="1104"/>
        <item x="2292"/>
        <item x="635"/>
        <item x="1197"/>
        <item x="403"/>
        <item x="232"/>
        <item x="734"/>
        <item x="2118"/>
        <item x="596"/>
        <item x="53"/>
        <item x="2156"/>
        <item x="2257"/>
        <item x="3045"/>
        <item x="2086"/>
        <item x="2330"/>
        <item x="2617"/>
        <item x="2544"/>
        <item x="2331"/>
        <item x="1763"/>
        <item x="1031"/>
        <item x="2303"/>
        <item x="2307"/>
        <item x="1876"/>
        <item x="187"/>
        <item x="1792"/>
        <item x="684"/>
        <item x="60"/>
        <item x="2676"/>
        <item x="2071"/>
        <item x="1930"/>
        <item x="510"/>
        <item x="721"/>
        <item x="2517"/>
        <item x="1391"/>
        <item x="3110"/>
        <item x="2072"/>
        <item x="2561"/>
        <item x="274"/>
        <item x="2528"/>
        <item x="1667"/>
        <item x="2114"/>
        <item x="2151"/>
        <item x="791"/>
        <item x="77"/>
        <item x="803"/>
        <item x="2490"/>
        <item x="221"/>
        <item x="2937"/>
        <item x="2291"/>
        <item x="903"/>
        <item x="3074"/>
        <item x="1863"/>
        <item x="2763"/>
        <item x="2728"/>
        <item x="2059"/>
        <item x="610"/>
        <item x="143"/>
        <item x="1399"/>
        <item x="2525"/>
        <item x="296"/>
        <item x="2777"/>
        <item x="1682"/>
        <item x="1702"/>
        <item x="1864"/>
        <item x="2672"/>
        <item x="2443"/>
        <item x="525"/>
        <item x="860"/>
        <item x="1568"/>
        <item x="2125"/>
        <item x="1352"/>
        <item x="2742"/>
        <item x="1697"/>
        <item x="1518"/>
        <item x="1208"/>
        <item x="203"/>
        <item x="1589"/>
        <item x="3089"/>
        <item x="2092"/>
        <item x="3053"/>
        <item x="260"/>
        <item x="319"/>
        <item x="742"/>
        <item x="2023"/>
        <item x="1278"/>
        <item x="1057"/>
        <item x="621"/>
        <item x="2205"/>
        <item x="1747"/>
        <item x="309"/>
        <item x="1420"/>
        <item x="2009"/>
        <item x="2412"/>
        <item x="645"/>
        <item x="637"/>
        <item x="1085"/>
        <item x="337"/>
        <item x="2301"/>
        <item x="1555"/>
        <item x="487"/>
        <item x="62"/>
        <item x="1315"/>
        <item x="2632"/>
        <item x="2369"/>
        <item x="2168"/>
        <item x="23"/>
        <item x="1076"/>
        <item x="1110"/>
        <item x="389"/>
        <item x="1258"/>
        <item x="1810"/>
        <item x="710"/>
        <item x="2714"/>
        <item x="3073"/>
        <item x="2823"/>
        <item x="1469"/>
        <item x="1853"/>
        <item x="1442"/>
        <item x="2231"/>
        <item x="902"/>
        <item x="826"/>
        <item x="930"/>
        <item x="714"/>
        <item x="2560"/>
        <item x="1703"/>
        <item x="581"/>
        <item x="1694"/>
        <item x="2713"/>
        <item x="2024"/>
        <item x="1369"/>
        <item x="1212"/>
        <item x="2452"/>
        <item x="1528"/>
        <item x="2406"/>
        <item x="2788"/>
        <item x="3034"/>
        <item x="2624"/>
        <item x="2041"/>
        <item x="2929"/>
        <item x="449"/>
        <item x="1108"/>
        <item x="1806"/>
        <item x="3008"/>
        <item x="524"/>
        <item x="1542"/>
        <item x="2974"/>
        <item x="1012"/>
        <item x="1233"/>
        <item x="1275"/>
        <item x="2317"/>
        <item x="683"/>
        <item x="3026"/>
        <item x="144"/>
        <item x="2067"/>
        <item x="1961"/>
        <item x="1393"/>
        <item x="1448"/>
        <item x="1525"/>
        <item x="2446"/>
        <item x="1625"/>
        <item x="969"/>
        <item x="1539"/>
        <item x="1777"/>
        <item x="2365"/>
        <item x="3094"/>
        <item x="0"/>
        <item x="2984"/>
        <item x="2203"/>
        <item x="2048"/>
        <item x="157"/>
        <item x="2524"/>
        <item x="2036"/>
        <item x="2436"/>
        <item x="2225"/>
        <item x="2271"/>
        <item x="2626"/>
        <item x="833"/>
        <item x="2140"/>
        <item x="594"/>
        <item x="2311"/>
        <item x="1440"/>
        <item x="1843"/>
        <item x="12"/>
        <item x="214"/>
        <item x="2658"/>
        <item x="2227"/>
        <item x="1303"/>
        <item x="972"/>
        <item x="1269"/>
        <item x="388"/>
        <item x="3033"/>
        <item x="2739"/>
        <item x="147"/>
        <item x="1598"/>
        <item x="1162"/>
        <item x="1669"/>
        <item x="1205"/>
        <item x="2166"/>
        <item x="2627"/>
        <item x="1133"/>
        <item x="140"/>
        <item x="1260"/>
        <item x="2458"/>
        <item x="168"/>
        <item x="980"/>
        <item x="822"/>
        <item x="2634"/>
        <item x="2550"/>
        <item x="585"/>
        <item x="2245"/>
        <item x="936"/>
        <item x="669"/>
        <item x="3019"/>
        <item x="342"/>
        <item x="2971"/>
        <item x="2211"/>
        <item x="2979"/>
        <item x="24"/>
        <item x="2032"/>
        <item x="2033"/>
        <item x="531"/>
        <item x="2283"/>
        <item x="364"/>
        <item x="1484"/>
        <item x="228"/>
        <item x="1368"/>
        <item x="2296"/>
        <item x="788"/>
        <item x="421"/>
        <item x="3024"/>
        <item x="1691"/>
        <item x="2892"/>
        <item x="66"/>
        <item x="1046"/>
        <item x="2553"/>
        <item x="92"/>
        <item x="2015"/>
        <item x="2568"/>
        <item x="2259"/>
        <item x="745"/>
        <item x="2526"/>
        <item x="474"/>
        <item x="2701"/>
        <item x="2642"/>
        <item x="1358"/>
        <item x="1259"/>
        <item x="1709"/>
        <item x="1292"/>
        <item x="2387"/>
        <item x="1045"/>
        <item x="493"/>
        <item x="1252"/>
        <item x="1890"/>
        <item x="1976"/>
        <item x="247"/>
        <item x="2410"/>
        <item x="2702"/>
        <item x="798"/>
        <item x="538"/>
        <item x="2586"/>
        <item x="895"/>
        <item x="3013"/>
        <item x="1510"/>
        <item x="1813"/>
        <item x="357"/>
        <item x="796"/>
        <item x="114"/>
        <item x="84"/>
        <item x="2127"/>
        <item x="638"/>
        <item x="2021"/>
        <item x="2651"/>
        <item x="2247"/>
        <item x="2150"/>
        <item x="73"/>
        <item x="2000"/>
        <item x="2152"/>
        <item x="2204"/>
        <item x="1921"/>
        <item x="1732"/>
        <item x="399"/>
        <item x="1056"/>
        <item x="1722"/>
        <item x="2908"/>
        <item x="276"/>
        <item x="1942"/>
        <item x="1198"/>
        <item x="1867"/>
        <item x="1736"/>
        <item x="1785"/>
        <item x="2538"/>
        <item x="18"/>
        <item x="2873"/>
        <item x="376"/>
        <item x="2091"/>
        <item x="2618"/>
        <item x="2082"/>
        <item x="2189"/>
        <item x="105"/>
        <item x="1035"/>
        <item x="175"/>
        <item x="313"/>
        <item x="2945"/>
        <item x="676"/>
        <item x="1158"/>
        <item x="1611"/>
        <item x="2659"/>
        <item x="211"/>
        <item x="2836"/>
        <item x="542"/>
        <item x="1209"/>
        <item x="1761"/>
        <item x="2865"/>
        <item x="1933"/>
        <item x="1906"/>
        <item x="2316"/>
        <item x="2194"/>
        <item x="2901"/>
        <item x="1700"/>
        <item x="1687"/>
        <item x="2483"/>
        <item x="217"/>
        <item x="1728"/>
        <item x="2835"/>
        <item x="746"/>
        <item x="1423"/>
        <item x="202"/>
        <item x="1824"/>
        <item x="2599"/>
        <item x="3027"/>
        <item x="753"/>
        <item x="661"/>
        <item x="821"/>
        <item x="173"/>
        <item x="2841"/>
        <item x="664"/>
        <item x="1651"/>
        <item x="2737"/>
        <item x="368"/>
        <item x="1257"/>
        <item x="561"/>
        <item x="472"/>
        <item x="2631"/>
        <item x="1203"/>
        <item x="2263"/>
        <item x="2328"/>
        <item x="1218"/>
        <item x="291"/>
        <item x="1784"/>
        <item x="1820"/>
        <item x="1479"/>
        <item x="2603"/>
        <item x="1743"/>
        <item x="1759"/>
        <item x="1802"/>
        <item x="855"/>
        <item x="63"/>
        <item x="2478"/>
        <item x="600"/>
        <item x="2258"/>
        <item x="1109"/>
        <item x="906"/>
        <item x="3046"/>
        <item x="1366"/>
        <item x="1281"/>
        <item x="1159"/>
        <item x="2646"/>
        <item x="958"/>
        <item x="2829"/>
        <item x="2552"/>
        <item x="2484"/>
        <item x="757"/>
        <item x="1740"/>
        <item x="1749"/>
        <item x="2582"/>
        <item x="413"/>
        <item x="1355"/>
        <item x="763"/>
        <item x="2334"/>
        <item x="2288"/>
        <item x="2839"/>
        <item x="2097"/>
        <item x="2818"/>
        <item x="748"/>
        <item x="1506"/>
        <item x="1345"/>
        <item x="805"/>
        <item x="1621"/>
        <item x="1370"/>
        <item x="2804"/>
        <item x="1417"/>
        <item x="977"/>
        <item x="2705"/>
        <item x="2388"/>
        <item x="2809"/>
        <item x="663"/>
        <item x="1891"/>
        <item x="395"/>
        <item x="2005"/>
        <item x="1632"/>
        <item x="682"/>
        <item x="3107"/>
        <item x="770"/>
        <item x="1910"/>
        <item x="924"/>
        <item x="1884"/>
        <item x="2500"/>
        <item x="1490"/>
        <item x="216"/>
        <item x="2699"/>
        <item x="935"/>
        <item x="1554"/>
        <item x="2542"/>
        <item x="9"/>
        <item x="985"/>
        <item x="705"/>
        <item x="227"/>
        <item x="412"/>
        <item x="2541"/>
        <item x="2199"/>
        <item x="1176"/>
        <item x="2390"/>
        <item x="1030"/>
        <item x="2243"/>
        <item x="939"/>
        <item x="453"/>
        <item x="2001"/>
        <item x="869"/>
        <item x="1960"/>
        <item x="1593"/>
        <item x="1291"/>
        <item x="2010"/>
        <item x="718"/>
        <item x="970"/>
        <item x="2570"/>
        <item x="1574"/>
        <item x="282"/>
        <item x="186"/>
        <item x="1987"/>
        <item x="2356"/>
        <item x="2551"/>
        <item x="769"/>
        <item x="393"/>
        <item x="1771"/>
        <item x="2054"/>
        <item x="840"/>
        <item x="2554"/>
        <item x="2465"/>
        <item x="1719"/>
        <item x="1827"/>
        <item x="1328"/>
        <item x="2297"/>
        <item x="2543"/>
        <item x="1505"/>
        <item x="35"/>
        <item x="1822"/>
        <item x="1114"/>
        <item x="2044"/>
        <item x="1760"/>
        <item x="3032"/>
        <item x="1161"/>
        <item x="2848"/>
        <item x="931"/>
        <item x="332"/>
        <item x="1788"/>
        <item x="1819"/>
        <item x="1486"/>
        <item x="2606"/>
        <item x="1105"/>
        <item x="1977"/>
        <item x="1068"/>
        <item x="1349"/>
        <item x="835"/>
        <item x="1310"/>
        <item x="2840"/>
        <item x="2967"/>
        <item x="841"/>
        <item x="2783"/>
        <item x="2371"/>
        <item x="2343"/>
        <item x="3067"/>
        <item x="827"/>
        <item x="1496"/>
        <item x="1137"/>
        <item x="896"/>
        <item x="2084"/>
        <item x="890"/>
        <item x="1922"/>
        <item x="1194"/>
        <item x="6"/>
        <item x="383"/>
        <item x="1132"/>
        <item x="2677"/>
        <item x="1872"/>
        <item x="2644"/>
        <item x="314"/>
        <item x="665"/>
        <item x="2938"/>
        <item x="854"/>
        <item x="2035"/>
        <item x="81"/>
        <item x="2784"/>
        <item x="699"/>
        <item x="571"/>
        <item x="1595"/>
        <item x="584"/>
        <item x="1991"/>
        <item x="182"/>
        <item x="1945"/>
        <item x="1787"/>
        <item x="2313"/>
        <item x="2427"/>
        <item x="235"/>
        <item x="3080"/>
        <item x="2403"/>
        <item x="1849"/>
        <item x="1321"/>
        <item x="957"/>
        <item x="2147"/>
        <item x="870"/>
        <item x="1156"/>
        <item x="2988"/>
        <item x="484"/>
        <item x="1998"/>
        <item x="2397"/>
        <item x="2636"/>
        <item x="1833"/>
        <item x="1008"/>
        <item x="1412"/>
        <item x="941"/>
        <item x="2773"/>
        <item x="231"/>
        <item x="1834"/>
        <item x="1861"/>
        <item x="2251"/>
        <item x="1597"/>
        <item x="479"/>
        <item x="1095"/>
        <item x="2320"/>
        <item x="2755"/>
        <item x="2720"/>
        <item x="2733"/>
        <item x="2160"/>
        <item x="272"/>
        <item x="940"/>
        <item x="997"/>
        <item x="1466"/>
        <item x="2966"/>
        <item x="2852"/>
        <item x="766"/>
        <item x="2177"/>
        <item x="1213"/>
        <item x="206"/>
        <item x="1932"/>
        <item x="2354"/>
        <item x="1613"/>
        <item x="1575"/>
        <item x="2279"/>
        <item x="2591"/>
        <item x="2890"/>
        <item x="2663"/>
        <item x="3022"/>
        <item x="1449"/>
        <item x="2917"/>
        <item x="328"/>
        <item x="2826"/>
        <item x="2453"/>
        <item x="502"/>
        <item x="2654"/>
        <item x="112"/>
        <item x="2587"/>
        <item x="2249"/>
        <item x="922"/>
        <item x="2994"/>
        <item x="884"/>
        <item x="153"/>
        <item x="2420"/>
        <item x="2922"/>
        <item x="374"/>
        <item x="1493"/>
        <item x="1313"/>
        <item x="1166"/>
        <item x="616"/>
        <item x="150"/>
        <item x="1055"/>
        <item x="480"/>
        <item x="2377"/>
        <item x="2110"/>
        <item x="2968"/>
        <item x="3102"/>
        <item x="2208"/>
        <item x="1653"/>
        <item x="848"/>
        <item x="2498"/>
        <item x="1614"/>
        <item x="3100"/>
        <item x="1966"/>
        <item x="489"/>
        <item x="478"/>
        <item x="1336"/>
        <item x="2236"/>
        <item x="3044"/>
        <item x="1083"/>
        <item x="445"/>
        <item x="771"/>
        <item x="2855"/>
        <item x="1992"/>
        <item x="2146"/>
        <item x="823"/>
        <item x="2593"/>
        <item x="2038"/>
        <item x="1422"/>
        <item x="1629"/>
        <item x="1751"/>
        <item x="219"/>
        <item x="278"/>
        <item x="2684"/>
        <item x="67"/>
        <item x="1356"/>
        <item x="245"/>
        <item x="736"/>
        <item x="2610"/>
        <item x="998"/>
        <item x="707"/>
        <item x="2198"/>
        <item x="239"/>
        <item x="2120"/>
        <item x="1928"/>
        <item x="912"/>
        <item x="2712"/>
        <item x="1207"/>
        <item x="2111"/>
        <item x="3088"/>
        <item x="544"/>
        <item x="783"/>
        <item x="151"/>
        <item x="2416"/>
        <item x="1767"/>
        <item x="1022"/>
        <item x="2744"/>
        <item x="881"/>
        <item x="2669"/>
        <item x="1775"/>
        <item x="911"/>
        <item x="2348"/>
        <item x="2074"/>
        <item x="3097"/>
        <item x="887"/>
        <item x="3113"/>
        <item x="2750"/>
        <item x="1605"/>
        <item x="2589"/>
        <item x="1623"/>
        <item x="655"/>
        <item x="1733"/>
        <item x="1939"/>
        <item x="1873"/>
        <item x="2540"/>
        <item x="2595"/>
        <item x="2373"/>
        <item x="2555"/>
        <item x="1838"/>
        <item x="2299"/>
        <item x="115"/>
        <item x="1778"/>
        <item x="1319"/>
        <item x="671"/>
        <item x="1052"/>
        <item x="1914"/>
        <item x="809"/>
        <item x="409"/>
        <item x="2696"/>
        <item x="52"/>
        <item x="1695"/>
        <item x="547"/>
        <item x="3090"/>
        <item x="263"/>
        <item x="3043"/>
        <item x="852"/>
        <item x="2096"/>
        <item x="3064"/>
        <item x="2102"/>
        <item x="1119"/>
        <item x="2921"/>
        <item x="1791"/>
        <item x="3105"/>
        <item x="2607"/>
        <item x="1811"/>
        <item x="1051"/>
        <item x="2843"/>
        <item x="1375"/>
        <item x="3084"/>
        <item x="2070"/>
        <item x="2268"/>
        <item x="945"/>
        <item x="1388"/>
        <item x="139"/>
        <item x="2706"/>
        <item x="39"/>
        <item x="43"/>
        <item x="1888"/>
        <item x="1754"/>
        <item x="463"/>
        <item x="534"/>
        <item x="2407"/>
        <item x="1560"/>
        <item x="1454"/>
        <item x="570"/>
        <item x="1006"/>
        <item x="1516"/>
        <item x="1790"/>
        <item x="1622"/>
        <item x="3"/>
        <item x="1676"/>
        <item x="131"/>
        <item x="2604"/>
        <item x="1279"/>
        <item x="1461"/>
        <item x="1167"/>
        <item x="1609"/>
        <item x="212"/>
        <item x="1886"/>
        <item x="1642"/>
        <item x="1038"/>
        <item x="88"/>
        <item x="160"/>
        <item x="348"/>
        <item x="2579"/>
        <item x="490"/>
        <item x="1047"/>
        <item x="2987"/>
        <item x="3078"/>
        <item x="1034"/>
        <item x="3076"/>
        <item x="2491"/>
        <item x="3036"/>
        <item x="349"/>
        <item x="44"/>
        <item x="2014"/>
        <item x="633"/>
        <item x="359"/>
        <item x="2936"/>
        <item x="461"/>
        <item x="2858"/>
        <item x="1855"/>
        <item x="2962"/>
        <item x="2640"/>
        <item x="1661"/>
        <item x="1794"/>
        <item x="834"/>
        <item x="174"/>
        <item x="2521"/>
        <item x="1564"/>
        <item x="2557"/>
        <item x="1029"/>
        <item x="2685"/>
        <item x="2002"/>
        <item x="1879"/>
        <item x="1665"/>
        <item x="2661"/>
        <item x="743"/>
        <item x="518"/>
        <item x="2597"/>
        <item x="928"/>
        <item x="2430"/>
        <item x="1014"/>
        <item x="1491"/>
        <item x="2724"/>
        <item x="2485"/>
        <item x="2459"/>
        <item x="294"/>
        <item x="1591"/>
        <item x="1645"/>
        <item x="1684"/>
        <item x="519"/>
        <item x="512"/>
        <item x="1317"/>
        <item x="405"/>
        <item x="1512"/>
        <item x="2931"/>
        <item x="2401"/>
        <item x="1925"/>
        <item x="1869"/>
        <item x="1118"/>
        <item x="716"/>
        <item x="1123"/>
        <item x="3098"/>
        <item x="1307"/>
        <item x="169"/>
        <item x="2683"/>
        <item x="593"/>
        <item x="2358"/>
        <item x="2559"/>
        <item x="1549"/>
        <item x="567"/>
        <item x="606"/>
        <item x="1182"/>
        <item x="1172"/>
        <item x="1657"/>
        <item x="2817"/>
        <item x="3095"/>
        <item x="1234"/>
        <item x="1999"/>
        <item x="2539"/>
        <item x="2274"/>
        <item x="2558"/>
        <item x="2180"/>
        <item x="2451"/>
        <item x="1962"/>
        <item x="2946"/>
        <item x="166"/>
        <item x="1439"/>
        <item x="2655"/>
        <item x="1875"/>
        <item x="244"/>
        <item x="1204"/>
        <item x="1357"/>
        <item x="2267"/>
        <item x="2963"/>
        <item x="2546"/>
        <item x="2813"/>
        <item x="2694"/>
        <item x="2368"/>
        <item x="2556"/>
        <item x="1948"/>
        <item x="1689"/>
        <item x="343"/>
        <item x="1630"/>
        <item x="1615"/>
        <item x="901"/>
        <item x="2749"/>
        <item x="1803"/>
        <item x="259"/>
        <item x="1236"/>
        <item x="2780"/>
        <item x="1986"/>
        <item x="2615"/>
        <item x="258"/>
        <item x="1975"/>
        <item x="133"/>
        <item x="1541"/>
        <item x="72"/>
        <item x="1421"/>
        <item x="713"/>
        <item x="2361"/>
        <item x="2381"/>
        <item x="946"/>
        <item x="2345"/>
        <item x="2775"/>
        <item x="728"/>
        <item x="2428"/>
        <item x="2337"/>
        <item x="2992"/>
        <item x="2612"/>
        <item x="1395"/>
        <item x="1599"/>
        <item x="861"/>
        <item x="2927"/>
        <item x="2448"/>
        <item x="573"/>
        <item x="2262"/>
        <item x="2144"/>
        <item x="727"/>
        <item x="2985"/>
        <item x="1221"/>
        <item x="2379"/>
        <item x="1245"/>
        <item x="104"/>
        <item x="1831"/>
        <item x="2736"/>
        <item x="1268"/>
        <item x="1770"/>
        <item x="686"/>
        <item x="1952"/>
        <item x="2704"/>
        <item x="2790"/>
        <item x="447"/>
        <item x="1195"/>
        <item x="2240"/>
        <item x="264"/>
        <item x="2275"/>
        <item x="2295"/>
        <item x="2121"/>
        <item x="588"/>
        <item x="128"/>
        <item x="2007"/>
        <item x="2057"/>
        <item x="2149"/>
        <item x="93"/>
        <item x="2608"/>
        <item x="1911"/>
        <item x="1762"/>
        <item x="1714"/>
        <item x="2717"/>
        <item x="2577"/>
        <item x="1141"/>
        <item x="402"/>
        <item x="1844"/>
        <item x="2941"/>
        <item x="2895"/>
        <item x="3054"/>
        <item x="2718"/>
        <item x="1958"/>
        <item x="2165"/>
        <item x="3117"/>
        <item x="1267"/>
        <item x="304"/>
        <item x="894"/>
        <item x="2536"/>
        <item x="554"/>
        <item x="634"/>
        <item x="2940"/>
        <item x="1131"/>
        <item x="1250"/>
        <item x="3030"/>
        <item x="2787"/>
        <item x="2510"/>
        <item x="134"/>
        <item x="3011"/>
        <item x="2747"/>
        <item x="404"/>
        <item x="1854"/>
        <item x="756"/>
        <item x="163"/>
        <item x="2335"/>
        <item x="2666"/>
        <item x="1874"/>
        <item x="1211"/>
        <item x="2310"/>
        <item x="1835"/>
        <item x="183"/>
        <item x="2145"/>
        <item x="2725"/>
        <item x="523"/>
        <item x="3071"/>
        <item x="1701"/>
        <item x="844"/>
        <item x="297"/>
        <item x="1858"/>
        <item x="1514"/>
        <item x="2027"/>
        <item x="2422"/>
        <item x="1530"/>
        <item x="971"/>
        <item x="1327"/>
        <item x="2990"/>
        <item x="1427"/>
        <item x="13"/>
        <item x="2473"/>
        <item x="1798"/>
        <item x="2884"/>
        <item x="2183"/>
        <item x="1411"/>
        <item x="1781"/>
        <item x="1959"/>
        <item x="1990"/>
        <item x="1094"/>
        <item x="2239"/>
        <item x="1746"/>
        <item x="613"/>
        <item x="814"/>
        <item x="2959"/>
        <item x="975"/>
        <item x="2136"/>
        <item x="198"/>
        <item x="2218"/>
        <item x="1878"/>
        <item x="312"/>
        <item x="80"/>
        <item x="2889"/>
        <item x="2995"/>
        <item x="1229"/>
        <item x="2167"/>
        <item x="286"/>
        <item x="2909"/>
        <item x="2729"/>
        <item x="2844"/>
        <item x="3052"/>
        <item x="2389"/>
        <item x="2638"/>
        <item x="701"/>
        <item x="1800"/>
        <item x="2567"/>
        <item x="2172"/>
        <item x="1042"/>
        <item x="1553"/>
        <item x="3050"/>
        <item x="976"/>
        <item x="148"/>
        <item x="1772"/>
        <item x="1643"/>
        <item x="1931"/>
        <item x="1495"/>
        <item x="3115"/>
        <item x="2066"/>
        <item x="3063"/>
        <item x="762"/>
        <item x="2645"/>
        <item x="3081"/>
        <item x="2333"/>
        <item x="2486"/>
        <item x="1904"/>
        <item x="1757"/>
        <item x="1468"/>
        <item x="1498"/>
        <item x="1579"/>
        <item x="2741"/>
        <item x="1482"/>
        <item x="1265"/>
        <item x="2053"/>
        <item x="1073"/>
        <item x="1027"/>
        <item x="1430"/>
        <item x="2123"/>
        <item x="2326"/>
        <item x="2339"/>
        <item x="3116"/>
        <item x="1951"/>
        <item x="2581"/>
        <item x="2824"/>
        <item x="2400"/>
        <item x="2876"/>
        <item x="396"/>
        <item x="79"/>
        <item x="702"/>
        <item x="400"/>
        <item x="2366"/>
        <item x="1795"/>
        <item x="1571"/>
        <item x="2734"/>
        <item x="678"/>
        <item x="2872"/>
        <item x="1416"/>
        <item x="2374"/>
        <item x="2628"/>
        <item x="874"/>
        <item x="3000"/>
        <item x="1143"/>
        <item x="2810"/>
        <item x="1551"/>
        <item x="2372"/>
        <item x="2277"/>
        <item x="729"/>
        <item x="1471"/>
        <item x="2864"/>
        <item x="1400"/>
        <item x="3087"/>
        <item x="910"/>
        <item x="1974"/>
        <item x="1206"/>
        <item x="2660"/>
        <item x="2519"/>
        <item x="2154"/>
        <item x="1671"/>
        <item x="2910"/>
        <item x="98"/>
        <item x="1527"/>
        <item x="954"/>
        <item x="2378"/>
        <item x="3009"/>
        <item x="2445"/>
        <item x="2338"/>
        <item x="2367"/>
        <item x="2216"/>
        <item x="1955"/>
        <item x="2237"/>
        <item x="2514"/>
        <item x="1870"/>
        <item x="1845"/>
        <item x="712"/>
        <item x="2831"/>
        <item x="1465"/>
        <item x="179"/>
        <item x="2869"/>
        <item x="816"/>
        <item x="1404"/>
        <item x="964"/>
        <item x="2272"/>
        <item x="2190"/>
        <item x="2711"/>
        <item x="436"/>
        <item x="207"/>
        <item x="989"/>
        <item x="2435"/>
        <item x="1246"/>
        <item x="2224"/>
        <item x="2346"/>
        <item x="2822"/>
        <item x="2639"/>
        <item x="2394"/>
        <item x="1534"/>
        <item x="345"/>
        <item x="857"/>
        <item x="960"/>
        <item x="3010"/>
        <item x="709"/>
        <item x="2800"/>
        <item x="155"/>
        <item x="270"/>
        <item x="1148"/>
        <item x="1089"/>
        <item x="237"/>
        <item x="2883"/>
        <item x="2419"/>
        <item x="2278"/>
        <item x="1359"/>
        <item x="2534"/>
        <item x="641"/>
        <item x="820"/>
        <item x="1639"/>
        <item x="1913"/>
        <item x="506"/>
        <item x="2143"/>
        <item x="2529"/>
        <item x="1276"/>
        <item x="812"/>
        <item x="2998"/>
        <item x="1779"/>
        <item x="562"/>
        <item x="1127"/>
        <item x="2264"/>
        <item x="2030"/>
        <item x="1546"/>
        <item x="1918"/>
        <item x="471"/>
        <item x="2789"/>
        <item x="2703"/>
        <item x="2834"/>
        <item x="2384"/>
        <item x="2874"/>
        <item x="2309"/>
        <item x="1135"/>
        <item x="420"/>
        <item x="1081"/>
        <item x="1435"/>
        <item x="1620"/>
        <item x="2769"/>
        <item x="504"/>
        <item x="1228"/>
        <item x="2845"/>
        <item x="587"/>
        <item x="2748"/>
        <item x="2078"/>
        <item x="1365"/>
        <item x="1102"/>
        <item x="1378"/>
        <item x="1241"/>
        <item x="2454"/>
        <item x="2287"/>
        <item x="1142"/>
        <item x="1686"/>
        <item x="2409"/>
        <item x="1409"/>
        <item x="2522"/>
        <item x="1285"/>
        <item x="1451"/>
        <item x="1688"/>
        <item x="3014"/>
        <item x="2329"/>
        <item x="425"/>
        <item x="485"/>
        <item x="2506"/>
        <item x="1807"/>
        <item x="257"/>
        <item x="2808"/>
        <item x="2816"/>
        <item x="2479"/>
        <item x="1272"/>
        <item x="2487"/>
        <item x="2342"/>
        <item x="1715"/>
        <item x="2821"/>
        <item x="2798"/>
        <item x="1225"/>
        <item x="719"/>
        <item x="3061"/>
        <item x="1074"/>
        <item x="1735"/>
        <item x="156"/>
        <item x="1064"/>
        <item x="1444"/>
        <item x="2293"/>
        <item x="1908"/>
        <item x="1170"/>
        <item x="2668"/>
        <item x="619"/>
        <item x="2385"/>
        <item x="1091"/>
        <item x="2786"/>
        <item x="2122"/>
        <item x="3104"/>
        <item x="3041"/>
        <item x="3039"/>
        <item x="2404"/>
        <item x="1773"/>
        <item x="2778"/>
        <item x="2707"/>
        <item x="2656"/>
        <item x="2503"/>
        <item x="1693"/>
        <item x="2900"/>
        <item x="1016"/>
        <item x="849"/>
        <item x="2493"/>
        <item x="1139"/>
        <item x="370"/>
        <item x="700"/>
        <item x="926"/>
        <item x="2220"/>
        <item x="2907"/>
        <item x="240"/>
        <item x="2949"/>
        <item x="2501"/>
        <item x="1120"/>
        <item x="1311"/>
        <item x="1220"/>
        <item x="3103"/>
        <item x="2942"/>
        <item x="2162"/>
        <item x="492"/>
        <item x="2353"/>
        <item x="1347"/>
        <item x="1544"/>
        <item x="552"/>
        <item x="2715"/>
        <item x="2868"/>
        <item x="681"/>
        <item x="1266"/>
        <item x="517"/>
        <item x="2314"/>
        <item x="350"/>
        <item x="693"/>
        <item x="1464"/>
        <item x="2213"/>
        <item x="1065"/>
        <item x="1387"/>
        <item x="652"/>
        <item x="2011"/>
        <item x="2294"/>
        <item x="336"/>
        <item x="1748"/>
        <item x="1379"/>
        <item x="2357"/>
        <item x="76"/>
        <item x="2812"/>
        <item x="1326"/>
        <item x="2766"/>
        <item x="2956"/>
        <item x="862"/>
        <item x="2740"/>
        <item x="1483"/>
        <item x="2185"/>
        <item x="2349"/>
        <item x="2128"/>
        <item x="2849"/>
        <item x="2814"/>
        <item x="507"/>
        <item x="1382"/>
        <item x="1163"/>
        <item x="1556"/>
        <item x="1774"/>
        <item x="378"/>
        <item x="508"/>
        <item x="670"/>
        <item x="1851"/>
        <item x="1002"/>
        <item x="918"/>
        <item x="2492"/>
        <item x="1678"/>
        <item x="2192"/>
        <item x="2290"/>
        <item x="1656"/>
        <item x="2080"/>
        <item x="1720"/>
        <item x="2981"/>
        <item x="1011"/>
        <item x="3049"/>
        <item x="2721"/>
        <item x="1513"/>
        <item x="2101"/>
        <item x="1943"/>
        <item x="2866"/>
        <item x="1594"/>
        <item x="2505"/>
        <item x="2265"/>
        <item x="107"/>
        <item x="2058"/>
        <item x="1507"/>
        <item x="2719"/>
        <item x="2396"/>
        <item x="2306"/>
        <item x="2592"/>
        <item x="3037"/>
        <item x="426"/>
        <item x="2576"/>
        <item x="3035"/>
        <item x="2013"/>
        <item x="1979"/>
        <item x="2029"/>
        <item x="1850"/>
        <item x="2429"/>
        <item x="575"/>
        <item x="2856"/>
        <item x="1329"/>
        <item x="876"/>
        <item x="171"/>
        <item x="1726"/>
        <item x="1155"/>
        <item x="865"/>
        <item x="2795"/>
        <item x="2421"/>
        <item x="647"/>
        <item x="1836"/>
        <item x="1403"/>
        <item x="2670"/>
        <item x="2318"/>
        <item x="2955"/>
        <item x="2697"/>
        <item x="752"/>
        <item x="30"/>
        <item x="2037"/>
        <item x="2132"/>
        <item x="1673"/>
        <item x="1305"/>
        <item x="441"/>
        <item x="1552"/>
        <item x="1333"/>
        <item x="2879"/>
        <item x="952"/>
        <item x="2260"/>
        <item x="2481"/>
        <item x="2774"/>
        <item x="2060"/>
        <item x="1036"/>
        <item x="914"/>
        <item x="1699"/>
        <item x="2871"/>
        <item x="2833"/>
        <item x="838"/>
        <item x="2913"/>
        <item x="1381"/>
        <item x="2687"/>
        <item x="1526"/>
        <item x="1659"/>
        <item x="897"/>
        <item x="942"/>
        <item x="2637"/>
        <item x="1103"/>
        <item x="2674"/>
        <item x="394"/>
        <item x="1296"/>
        <item x="3004"/>
        <item x="944"/>
        <item x="785"/>
        <item x="537"/>
        <item x="1936"/>
        <item x="2951"/>
        <item x="2732"/>
        <item x="2997"/>
        <item x="1107"/>
        <item x="1346"/>
        <item x="2912"/>
        <item x="1557"/>
        <item x="2176"/>
        <item x="1920"/>
        <item x="2731"/>
        <item x="2678"/>
        <item x="2765"/>
        <item x="2280"/>
        <item x="629"/>
        <item x="2217"/>
        <item x="1343"/>
        <item x="1868"/>
        <item x="1415"/>
        <item x="2887"/>
        <item x="2052"/>
        <item x="1458"/>
        <item x="265"/>
        <item x="2652"/>
        <item x="2081"/>
        <item x="1067"/>
        <item x="2803"/>
        <item x="2605"/>
        <item x="2497"/>
        <item x="2488"/>
        <item x="891"/>
        <item x="878"/>
        <item x="1295"/>
        <item x="2905"/>
        <item x="2792"/>
        <item x="1905"/>
        <item x="1231"/>
        <item x="2300"/>
        <item x="2801"/>
        <item x="2867"/>
        <item x="1944"/>
        <item x="1050"/>
        <item x="3058"/>
        <item x="2022"/>
        <item x="1187"/>
        <item x="1322"/>
        <item x="574"/>
        <item x="875"/>
        <item x="2815"/>
        <item x="1758"/>
        <item x="366"/>
        <item x="794"/>
        <item x="688"/>
        <item x="192"/>
        <item x="1660"/>
        <item x="1431"/>
        <item x="1015"/>
        <item x="2469"/>
        <item x="2462"/>
        <item x="266"/>
        <item x="2590"/>
        <item x="2376"/>
        <item x="2914"/>
        <item x="1504"/>
        <item x="1683"/>
        <item x="1475"/>
        <item x="1502"/>
        <item x="1923"/>
        <item x="1817"/>
        <item x="1916"/>
        <item x="2241"/>
        <item x="2439"/>
        <item x="1097"/>
        <item x="2242"/>
        <item x="2424"/>
        <item x="1470"/>
        <item x="2806"/>
        <item x="2187"/>
        <item x="1950"/>
        <item x="2471"/>
        <item x="1177"/>
        <item x="1418"/>
        <item x="434"/>
        <item x="2811"/>
        <item x="17"/>
        <item x="1584"/>
        <item x="1429"/>
        <item x="2530"/>
        <item x="1192"/>
        <item x="2286"/>
        <item x="2449"/>
        <item x="2270"/>
        <item x="982"/>
        <item x="2986"/>
        <item x="1144"/>
        <item x="1044"/>
        <item x="1612"/>
        <item x="2411"/>
        <item x="1965"/>
        <item x="1935"/>
        <item x="2408"/>
        <item x="2796"/>
        <item x="1638"/>
        <item x="91"/>
        <item x="2395"/>
        <item x="2924"/>
        <item x="2861"/>
        <item x="2222"/>
        <item x="886"/>
        <item x="2281"/>
        <item x="2046"/>
        <item x="2894"/>
        <item x="2423"/>
        <item x="2073"/>
        <item x="90"/>
        <item x="792"/>
        <item x="406"/>
        <item x="2723"/>
        <item x="744"/>
        <item x="2768"/>
        <item x="1677"/>
        <item x="2957"/>
        <item x="1413"/>
        <item x="2157"/>
        <item x="2507"/>
        <item x="1453"/>
        <item x="2170"/>
        <item x="435"/>
        <item x="269"/>
        <item x="324"/>
        <item x="953"/>
        <item x="2662"/>
        <item x="1934"/>
        <item x="2210"/>
        <item x="2918"/>
        <item x="3101"/>
        <item x="2215"/>
        <item x="1169"/>
        <item x="672"/>
        <item x="109"/>
        <item x="2614"/>
        <item x="1896"/>
        <item x="1488"/>
        <item x="2468"/>
        <item x="2584"/>
        <item x="1765"/>
        <item x="2838"/>
        <item x="2025"/>
        <item x="2799"/>
        <item x="726"/>
        <item x="1299"/>
        <item x="311"/>
        <item x="2776"/>
        <item x="3060"/>
        <item x="1408"/>
        <item x="2112"/>
        <item x="1967"/>
        <item x="2753"/>
        <item x="1201"/>
        <item x="2847"/>
        <item x="828"/>
        <item x="457"/>
        <item x="2622"/>
        <item x="1927"/>
        <item x="2648"/>
        <item x="241"/>
        <item x="1522"/>
        <item x="2321"/>
        <item x="1978"/>
        <item x="2"/>
        <item x="116"/>
        <item x="327"/>
        <item x="2782"/>
        <item x="152"/>
        <item x="2472"/>
        <item x="1536"/>
        <item x="1503"/>
        <item x="2675"/>
        <item x="2832"/>
        <item x="2509"/>
        <item x="3007"/>
        <item x="2104"/>
        <item x="1604"/>
        <item x="3059"/>
        <item x="2846"/>
        <item x="2246"/>
        <item x="2911"/>
        <item x="2344"/>
        <item x="540"/>
        <item x="2455"/>
        <item x="2571"/>
        <item x="2126"/>
        <item x="1608"/>
        <item x="1953"/>
        <item x="289"/>
        <item x="2383"/>
        <item x="2159"/>
        <item x="2336"/>
        <item x="2515"/>
        <item x="1193"/>
        <item x="2791"/>
        <item x="1151"/>
        <item x="1633"/>
        <item x="2200"/>
        <item x="1090"/>
        <item x="1968"/>
        <item x="2050"/>
        <item x="776"/>
        <item x="1515"/>
        <item x="1523"/>
        <item x="2019"/>
        <item x="101"/>
        <item x="1476"/>
        <item x="1983"/>
        <item x="2431"/>
        <item x="1963"/>
        <item x="2580"/>
        <item x="1969"/>
        <item x="1373"/>
        <item x="2665"/>
        <item x="2574"/>
        <item x="2063"/>
        <item x="1558"/>
        <item x="703"/>
        <item x="2327"/>
        <item x="2474"/>
        <item x="1652"/>
        <item x="1616"/>
        <item x="1582"/>
        <item x="2332"/>
        <item x="279"/>
        <item x="469"/>
        <item x="2527"/>
        <item x="837"/>
        <item x="2520"/>
        <item x="994"/>
        <item x="993"/>
        <item x="2548"/>
        <item x="1607"/>
        <item x="2690"/>
        <item x="2891"/>
        <item x="2653"/>
        <item x="2083"/>
        <item x="428"/>
        <item x="968"/>
        <item x="2254"/>
        <item x="1618"/>
        <item x="2034"/>
        <item x="2174"/>
        <item x="1818"/>
        <item x="2188"/>
        <item x="2902"/>
        <item x="2693"/>
        <item x="551"/>
        <item x="2771"/>
        <item x="2770"/>
        <item x="3112"/>
        <item x="1249"/>
        <item x="1354"/>
        <item x="2289"/>
        <item x="1394"/>
        <item x="751"/>
        <item x="2438"/>
        <item x="934"/>
        <item x="2392"/>
        <item x="2175"/>
        <item x="2535"/>
        <item x="813"/>
        <item x="1881"/>
        <item x="1210"/>
        <item x="2440"/>
        <item x="1636"/>
        <item x="2920"/>
        <item x="2878"/>
        <item x="2489"/>
        <item x="1467"/>
        <item x="1392"/>
        <item x="2837"/>
        <item x="1284"/>
        <item x="1871"/>
        <item x="2827"/>
        <item x="2105"/>
        <item x="2709"/>
        <item x="3072"/>
        <item x="2923"/>
        <item x="1273"/>
        <item x="2547"/>
        <item x="2859"/>
        <item x="2504"/>
        <item x="2875"/>
        <item x="2881"/>
        <item x="380"/>
        <item x="2958"/>
        <item x="3056"/>
        <item x="2302"/>
        <item x="1809"/>
        <item x="1443"/>
        <item x="2857"/>
        <item x="486"/>
        <item x="1116"/>
        <item x="978"/>
        <item x="1708"/>
        <item x="2953"/>
        <item x="1641"/>
        <item x="541"/>
        <item x="1489"/>
        <item x="921"/>
        <item x="793"/>
        <item t="default"/>
      </items>
    </pivotField>
    <pivotField showAll="0">
      <items count="5">
        <item x="2"/>
        <item x="0"/>
        <item x="3"/>
        <item x="1"/>
        <item t="default"/>
      </items>
    </pivotField>
    <pivotField dataField="1" numFmtId="164" showAll="0"/>
    <pivotField axis="axisCol" showAll="0" sortType="descending">
      <items count="5">
        <item h="1" x="3"/>
        <item x="1"/>
        <item h="1" x="0"/>
        <item h="1" x="2"/>
        <item t="default"/>
      </items>
    </pivotField>
    <pivotField axis="axisRow"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s>
  <rowFields count="2">
    <field x="1"/>
    <field x="12"/>
  </rowFields>
  <rowItems count="68">
    <i>
      <x v="46"/>
    </i>
    <i r="1">
      <x v="4"/>
    </i>
    <i>
      <x v="29"/>
    </i>
    <i r="1">
      <x v="4"/>
    </i>
    <i r="1">
      <x v="2"/>
    </i>
    <i r="1">
      <x v="3"/>
    </i>
    <i>
      <x v="26"/>
    </i>
    <i r="1">
      <x v="4"/>
    </i>
    <i r="1">
      <x v="3"/>
    </i>
    <i r="1">
      <x v="2"/>
    </i>
    <i>
      <x v="16"/>
    </i>
    <i r="1">
      <x v="4"/>
    </i>
    <i>
      <x v="18"/>
    </i>
    <i r="1">
      <x v="4"/>
    </i>
    <i>
      <x v="13"/>
    </i>
    <i r="1">
      <x v="4"/>
    </i>
    <i>
      <x v="24"/>
    </i>
    <i r="1">
      <x v="4"/>
    </i>
    <i>
      <x v="44"/>
    </i>
    <i r="1">
      <x v="4"/>
    </i>
    <i>
      <x v="25"/>
    </i>
    <i r="1">
      <x v="4"/>
    </i>
    <i r="1">
      <x v="2"/>
    </i>
    <i>
      <x v="33"/>
    </i>
    <i r="1">
      <x v="4"/>
    </i>
    <i>
      <x/>
    </i>
    <i r="1">
      <x v="4"/>
    </i>
    <i>
      <x v="19"/>
    </i>
    <i r="1">
      <x v="4"/>
    </i>
    <i>
      <x v="3"/>
    </i>
    <i r="1">
      <x v="4"/>
    </i>
    <i>
      <x v="37"/>
    </i>
    <i r="1">
      <x v="4"/>
    </i>
    <i>
      <x v="22"/>
    </i>
    <i r="1">
      <x v="4"/>
    </i>
    <i>
      <x v="47"/>
    </i>
    <i r="1">
      <x v="4"/>
    </i>
    <i>
      <x v="23"/>
    </i>
    <i r="1">
      <x v="4"/>
    </i>
    <i>
      <x v="28"/>
    </i>
    <i r="1">
      <x v="4"/>
    </i>
    <i>
      <x v="21"/>
    </i>
    <i r="1">
      <x v="4"/>
    </i>
    <i>
      <x v="11"/>
    </i>
    <i r="1">
      <x v="4"/>
    </i>
    <i>
      <x v="17"/>
    </i>
    <i r="1">
      <x v="4"/>
    </i>
    <i>
      <x v="31"/>
    </i>
    <i r="1">
      <x v="4"/>
    </i>
    <i>
      <x v="7"/>
    </i>
    <i r="1">
      <x v="4"/>
    </i>
    <i>
      <x v="12"/>
    </i>
    <i r="1">
      <x v="3"/>
    </i>
    <i>
      <x v="6"/>
    </i>
    <i r="1">
      <x v="4"/>
    </i>
    <i>
      <x v="48"/>
    </i>
    <i r="1">
      <x v="4"/>
    </i>
    <i>
      <x v="5"/>
    </i>
    <i r="1">
      <x v="4"/>
    </i>
    <i>
      <x v="1"/>
    </i>
    <i r="1">
      <x v="4"/>
    </i>
    <i>
      <x v="27"/>
    </i>
    <i r="1">
      <x v="4"/>
    </i>
    <i>
      <x v="15"/>
    </i>
    <i r="1">
      <x v="4"/>
    </i>
    <i>
      <x v="8"/>
    </i>
    <i r="1">
      <x v="4"/>
    </i>
    <i t="grand">
      <x/>
    </i>
  </rowItems>
  <colFields count="1">
    <field x="11"/>
  </colFields>
  <colItems count="1">
    <i>
      <x v="1"/>
    </i>
  </colItems>
  <dataFields count="1">
    <dataField name="Sum of PRICE" fld="10" baseField="0" baseItem="0" numFmtId="165"/>
  </dataFields>
  <formats count="10">
    <format dxfId="88">
      <pivotArea grandCol="1" outline="0" collapsedLevelsAreSubtotals="1" fieldPosition="0"/>
    </format>
    <format dxfId="87">
      <pivotArea type="topRight" dataOnly="0" labelOnly="1" outline="0" fieldPosition="0"/>
    </format>
    <format dxfId="86">
      <pivotArea dataOnly="0" labelOnly="1" grandCol="1" outline="0" fieldPosition="0"/>
    </format>
    <format dxfId="85">
      <pivotArea outline="0" collapsedLevelsAreSubtotals="1" fieldPosition="0"/>
    </format>
    <format dxfId="84">
      <pivotArea field="11" type="button" dataOnly="0" labelOnly="1" outline="0" axis="axisCol" fieldPosition="0"/>
    </format>
    <format dxfId="83">
      <pivotArea dataOnly="0" labelOnly="1" fieldPosition="0">
        <references count="1">
          <reference field="11" count="0"/>
        </references>
      </pivotArea>
    </format>
    <format dxfId="82">
      <pivotArea field="11" type="button" dataOnly="0" labelOnly="1" outline="0" axis="axisCol" fieldPosition="0"/>
    </format>
    <format dxfId="81">
      <pivotArea dataOnly="0" labelOnly="1" fieldPosition="0">
        <references count="1">
          <reference field="11" count="0"/>
        </references>
      </pivotArea>
    </format>
    <format dxfId="80">
      <pivotArea type="origin" dataOnly="0" labelOnly="1" outline="0" fieldPosition="0"/>
    </format>
    <format dxfId="79">
      <pivotArea field="1" type="button" dataOnly="0" labelOnly="1" outline="0" axis="axisRow" fieldPosition="0"/>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9046D5-3472-48CB-90C1-4287603D35B2}" name="PivotTable8"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5">
  <location ref="F4:G20" firstHeaderRow="1" firstDataRow="2" firstDataCol="1"/>
  <pivotFields count="13">
    <pivotField showAll="0"/>
    <pivotField axis="axisRow" showAll="0" measureFilter="1" sortType="descending">
      <items count="50">
        <item x="7"/>
        <item x="18"/>
        <item x="47"/>
        <item x="41"/>
        <item x="16"/>
        <item x="17"/>
        <item x="38"/>
        <item x="31"/>
        <item x="34"/>
        <item x="43"/>
        <item x="48"/>
        <item x="22"/>
        <item x="3"/>
        <item x="15"/>
        <item x="5"/>
        <item x="12"/>
        <item x="33"/>
        <item x="30"/>
        <item x="28"/>
        <item x="19"/>
        <item x="25"/>
        <item x="6"/>
        <item x="23"/>
        <item x="20"/>
        <item x="35"/>
        <item x="4"/>
        <item x="1"/>
        <item x="11"/>
        <item x="37"/>
        <item x="2"/>
        <item x="32"/>
        <item x="14"/>
        <item x="39"/>
        <item x="27"/>
        <item x="46"/>
        <item x="21"/>
        <item x="29"/>
        <item x="10"/>
        <item x="13"/>
        <item x="42"/>
        <item x="9"/>
        <item x="24"/>
        <item x="26"/>
        <item x="36"/>
        <item x="40"/>
        <item x="8"/>
        <item x="0"/>
        <item x="44"/>
        <item x="45"/>
        <item t="default"/>
      </items>
      <autoSortScope>
        <pivotArea dataOnly="0" outline="0" fieldPosition="0">
          <references count="1">
            <reference field="4294967294" count="1" selected="0">
              <x v="0"/>
            </reference>
          </references>
        </pivotArea>
      </autoSortScope>
    </pivotField>
    <pivotField showAll="0">
      <items count="19">
        <item x="0"/>
        <item x="1"/>
        <item x="2"/>
        <item x="3"/>
        <item x="4"/>
        <item x="5"/>
        <item x="6"/>
        <item x="7"/>
        <item x="8"/>
        <item x="9"/>
        <item x="10"/>
        <item x="11"/>
        <item x="12"/>
        <item x="13"/>
        <item x="14"/>
        <item x="15"/>
        <item x="16"/>
        <item x="17"/>
        <item t="default"/>
      </items>
    </pivotField>
    <pivotField showAll="0"/>
    <pivotField showAll="0">
      <items count="4">
        <item x="2"/>
        <item x="1"/>
        <item x="0"/>
        <item t="default"/>
      </items>
    </pivotField>
    <pivotField showAll="0"/>
    <pivotField showAll="0"/>
    <pivotField showAll="0"/>
    <pivotField numFmtId="167" showAll="0">
      <items count="3119">
        <item x="1821"/>
        <item x="15"/>
        <item x="1846"/>
        <item x="1796"/>
        <item x="1901"/>
        <item x="1533"/>
        <item x="390"/>
        <item x="1583"/>
        <item x="1581"/>
        <item x="2735"/>
        <item x="14"/>
        <item x="1088"/>
        <item x="1692"/>
        <item x="71"/>
        <item x="1808"/>
        <item x="1877"/>
        <item x="1294"/>
        <item x="161"/>
        <item x="2480"/>
        <item x="1679"/>
        <item x="459"/>
        <item x="2461"/>
        <item x="310"/>
        <item x="2051"/>
        <item x="2456"/>
        <item x="2828"/>
        <item x="124"/>
        <item x="773"/>
        <item x="1339"/>
        <item x="760"/>
        <item x="2244"/>
        <item x="3106"/>
        <item x="789"/>
        <item x="829"/>
        <item x="1957"/>
        <item x="2047"/>
        <item x="189"/>
        <item x="2508"/>
        <item x="2441"/>
        <item x="1189"/>
        <item x="1829"/>
        <item x="3040"/>
        <item x="2056"/>
        <item x="1402"/>
        <item x="2178"/>
        <item x="611"/>
        <item x="37"/>
        <item x="2897"/>
        <item x="1063"/>
        <item x="2596"/>
        <item x="950"/>
        <item x="315"/>
        <item x="864"/>
        <item x="1766"/>
        <item x="1529"/>
        <item x="937"/>
        <item x="1380"/>
        <item x="1164"/>
        <item x="233"/>
        <item x="2602"/>
        <item x="1360"/>
        <item x="747"/>
        <item x="352"/>
        <item x="568"/>
        <item x="69"/>
        <item x="2523"/>
        <item x="1020"/>
        <item x="1338"/>
        <item x="505"/>
        <item x="3111"/>
        <item x="2578"/>
        <item x="1214"/>
        <item x="851"/>
        <item x="520"/>
        <item x="329"/>
        <item x="1362"/>
        <item x="2601"/>
        <item x="1130"/>
        <item x="439"/>
        <item x="3062"/>
        <item x="556"/>
        <item x="2594"/>
        <item x="307"/>
        <item x="354"/>
        <item x="548"/>
        <item x="495"/>
        <item x="2269"/>
        <item x="226"/>
        <item x="2261"/>
        <item x="2075"/>
        <item x="853"/>
        <item x="2531"/>
        <item x="1624"/>
        <item x="1902"/>
        <item x="1160"/>
        <item x="3057"/>
        <item x="1883"/>
        <item x="2513"/>
        <item x="2094"/>
        <item x="1457"/>
        <item x="2516"/>
        <item x="130"/>
        <item x="2616"/>
        <item x="2996"/>
        <item x="234"/>
        <item x="103"/>
        <item x="1437"/>
        <item x="1670"/>
        <item x="599"/>
        <item x="1559"/>
        <item x="3085"/>
        <item x="1649"/>
        <item x="1367"/>
        <item x="1964"/>
        <item x="768"/>
        <item x="961"/>
        <item x="2049"/>
        <item x="82"/>
        <item x="440"/>
        <item x="795"/>
        <item x="54"/>
        <item x="1147"/>
        <item x="1947"/>
        <item x="2098"/>
        <item x="46"/>
        <item x="1578"/>
        <item x="1306"/>
        <item x="424"/>
        <item x="462"/>
        <item x="220"/>
        <item x="1023"/>
        <item x="209"/>
        <item x="965"/>
        <item x="799"/>
        <item x="55"/>
        <item x="1264"/>
        <item x="40"/>
        <item x="2860"/>
        <item x="193"/>
        <item x="1917"/>
        <item x="1075"/>
        <item x="1718"/>
        <item x="1885"/>
        <item x="1101"/>
        <item x="225"/>
        <item x="514"/>
        <item x="631"/>
        <item x="1531"/>
        <item x="1563"/>
        <item x="351"/>
        <item x="3016"/>
        <item x="1452"/>
        <item x="108"/>
        <item x="464"/>
        <item x="2563"/>
        <item x="2206"/>
        <item x="651"/>
        <item x="1005"/>
        <item x="224"/>
        <item x="411"/>
        <item x="195"/>
        <item x="758"/>
        <item x="650"/>
        <item x="1981"/>
        <item x="2045"/>
        <item x="2611"/>
        <item x="786"/>
        <item x="2386"/>
        <item x="590"/>
        <item x="10"/>
        <item x="433"/>
        <item x="2068"/>
        <item x="1419"/>
        <item x="623"/>
        <item x="1154"/>
        <item x="685"/>
        <item x="1996"/>
        <item x="2359"/>
        <item x="1655"/>
        <item x="2537"/>
        <item x="503"/>
        <item x="1680"/>
        <item x="1026"/>
        <item x="318"/>
        <item x="1009"/>
        <item x="3096"/>
        <item x="2308"/>
        <item x="999"/>
        <item x="1048"/>
        <item x="430"/>
        <item x="255"/>
        <item x="1985"/>
        <item x="2028"/>
        <item x="500"/>
        <item x="275"/>
        <item x="96"/>
        <item x="1171"/>
        <item x="1690"/>
        <item x="1841"/>
        <item x="817"/>
        <item x="549"/>
        <item x="720"/>
        <item x="1662"/>
        <item x="847"/>
        <item x="2691"/>
        <item x="550"/>
        <item x="1060"/>
        <item x="323"/>
        <item x="636"/>
        <item x="1839"/>
        <item x="797"/>
        <item x="1499"/>
        <item x="2975"/>
        <item x="988"/>
        <item x="2494"/>
        <item x="208"/>
        <item x="1487"/>
        <item x="627"/>
        <item x="2228"/>
        <item x="1447"/>
        <item x="2743"/>
        <item x="1619"/>
        <item x="1434"/>
        <item x="662"/>
        <item x="553"/>
        <item x="448"/>
        <item x="754"/>
        <item x="2238"/>
        <item x="2566"/>
        <item x="397"/>
        <item x="1455"/>
        <item x="1136"/>
        <item x="2635"/>
        <item x="1857"/>
        <item x="372"/>
        <item x="2202"/>
        <item x="643"/>
        <item x="27"/>
        <item x="191"/>
        <item x="3055"/>
        <item x="498"/>
        <item x="3003"/>
        <item x="458"/>
        <item x="1492"/>
        <item x="660"/>
        <item x="242"/>
        <item x="1915"/>
        <item x="871"/>
        <item x="2106"/>
        <item x="1848"/>
        <item x="1216"/>
        <item x="149"/>
        <item x="2588"/>
        <item x="1509"/>
        <item x="614"/>
        <item x="775"/>
        <item x="1520"/>
        <item x="2762"/>
        <item x="967"/>
        <item x="1054"/>
        <item x="2434"/>
        <item x="1040"/>
        <item x="558"/>
        <item x="991"/>
        <item x="422"/>
        <item x="628"/>
        <item x="2673"/>
        <item x="7"/>
        <item x="1253"/>
        <item x="1780"/>
        <item x="64"/>
        <item x="1398"/>
        <item x="2619"/>
        <item x="251"/>
        <item x="2107"/>
        <item x="1376"/>
        <item x="1997"/>
        <item x="767"/>
        <item x="320"/>
        <item x="711"/>
        <item x="1287"/>
        <item x="1588"/>
        <item x="33"/>
        <item x="499"/>
        <item x="2017"/>
        <item x="1508"/>
        <item x="301"/>
        <item x="667"/>
        <item x="1473"/>
        <item x="740"/>
        <item x="254"/>
        <item x="698"/>
        <item x="995"/>
        <item x="1729"/>
        <item x="782"/>
        <item x="825"/>
        <item x="1572"/>
        <item x="1174"/>
        <item x="165"/>
        <item x="261"/>
        <item x="2079"/>
        <item x="21"/>
        <item x="70"/>
        <item x="1318"/>
        <item x="19"/>
        <item x="401"/>
        <item x="3021"/>
        <item x="253"/>
        <item x="2964"/>
        <item x="2564"/>
        <item x="1725"/>
        <item x="601"/>
        <item x="3083"/>
        <item x="468"/>
        <item x="1814"/>
        <item x="2319"/>
        <item x="123"/>
        <item x="497"/>
        <item x="800"/>
        <item x="111"/>
        <item x="1263"/>
        <item x="1093"/>
        <item x="2572"/>
        <item x="843"/>
        <item x="1993"/>
        <item x="646"/>
        <item x="1635"/>
        <item x="597"/>
        <item x="333"/>
        <item x="668"/>
        <item x="1312"/>
        <item x="1532"/>
        <item x="432"/>
        <item x="3077"/>
        <item x="2623"/>
        <item x="2444"/>
        <item x="2171"/>
        <item x="576"/>
        <item x="141"/>
        <item x="1173"/>
        <item x="2785"/>
        <item x="533"/>
        <item x="2179"/>
        <item x="543"/>
        <item x="365"/>
        <item x="361"/>
        <item x="802"/>
        <item x="1816"/>
        <item x="2722"/>
        <item x="2916"/>
        <item x="1243"/>
        <item x="1377"/>
        <item x="466"/>
        <item x="2004"/>
        <item x="741"/>
        <item x="427"/>
        <item x="188"/>
        <item x="1477"/>
        <item x="451"/>
        <item x="1314"/>
        <item x="2055"/>
        <item x="2460"/>
        <item x="818"/>
        <item x="285"/>
        <item x="26"/>
        <item x="159"/>
        <item x="477"/>
        <item x="302"/>
        <item x="2643"/>
        <item x="2463"/>
        <item x="2761"/>
        <item x="819"/>
        <item x="456"/>
        <item x="917"/>
        <item x="2851"/>
        <item x="2898"/>
        <item x="1111"/>
        <item x="679"/>
        <item x="1710"/>
        <item x="2475"/>
        <item x="2888"/>
        <item x="68"/>
        <item x="41"/>
        <item x="1880"/>
        <item x="2960"/>
        <item x="677"/>
        <item x="256"/>
        <item x="1215"/>
        <item x="3017"/>
        <item x="1289"/>
        <item x="1543"/>
        <item x="284"/>
        <item x="1485"/>
        <item x="1428"/>
        <item x="733"/>
        <item x="1153"/>
        <item x="883"/>
        <item x="649"/>
        <item x="2933"/>
        <item x="2391"/>
        <item x="2825"/>
        <item x="1125"/>
        <item x="2137"/>
        <item x="1184"/>
        <item x="29"/>
        <item x="1517"/>
        <item x="1897"/>
        <item x="1895"/>
        <item x="933"/>
        <item x="100"/>
        <item x="564"/>
        <item x="602"/>
        <item x="181"/>
        <item x="367"/>
        <item x="1121"/>
        <item x="2256"/>
        <item x="1592"/>
        <item x="589"/>
        <item x="557"/>
        <item x="1037"/>
        <item x="483"/>
        <item x="387"/>
        <item x="1175"/>
        <item x="1128"/>
        <item x="1478"/>
        <item x="1146"/>
        <item x="305"/>
        <item x="1059"/>
        <item x="2758"/>
        <item x="1903"/>
        <item x="2413"/>
        <item x="915"/>
        <item x="83"/>
        <item x="880"/>
        <item x="1397"/>
        <item x="248"/>
        <item x="2633"/>
        <item x="909"/>
        <item x="2629"/>
        <item x="1524"/>
        <item x="832"/>
        <item x="120"/>
        <item x="1414"/>
        <item x="695"/>
        <item x="1602"/>
        <item x="863"/>
        <item x="1654"/>
        <item x="830"/>
        <item x="74"/>
        <item x="162"/>
        <item x="1460"/>
        <item x="2135"/>
        <item x="1178"/>
        <item x="2155"/>
        <item x="16"/>
        <item x="2797"/>
        <item x="2969"/>
        <item x="653"/>
        <item x="2069"/>
        <item x="2882"/>
        <item x="612"/>
        <item x="2751"/>
        <item x="429"/>
        <item x="2793"/>
        <item x="2130"/>
        <item x="2018"/>
        <item x="331"/>
        <item x="346"/>
        <item x="1972"/>
        <item x="2926"/>
        <item x="373"/>
        <item x="899"/>
        <item x="2533"/>
        <item x="2012"/>
        <item x="2727"/>
        <item x="281"/>
        <item x="626"/>
        <item x="2139"/>
        <item x="56"/>
        <item x="47"/>
        <item x="2904"/>
        <item x="1537"/>
        <item x="1474"/>
        <item x="927"/>
        <item x="774"/>
        <item x="415"/>
        <item x="778"/>
        <item x="2950"/>
        <item x="3051"/>
        <item x="2173"/>
        <item x="2324"/>
        <item x="1224"/>
        <item x="460"/>
        <item x="563"/>
        <item x="916"/>
        <item x="42"/>
        <item x="973"/>
        <item x="1456"/>
        <item x="1637"/>
        <item x="176"/>
        <item x="1472"/>
        <item x="1603"/>
        <item x="2103"/>
        <item x="1290"/>
        <item x="955"/>
        <item x="1323"/>
        <item x="1924"/>
        <item x="2437"/>
        <item x="515"/>
        <item x="1058"/>
        <item x="680"/>
        <item x="1511"/>
        <item x="872"/>
        <item x="443"/>
        <item x="1053"/>
        <item x="1738"/>
        <item x="815"/>
        <item x="990"/>
        <item x="724"/>
        <item x="408"/>
        <item x="2716"/>
        <item x="808"/>
        <item x="2664"/>
        <item x="154"/>
        <item x="340"/>
        <item x="180"/>
        <item x="2304"/>
        <item x="2991"/>
        <item x="2142"/>
        <item x="2181"/>
        <item x="386"/>
        <item x="2234"/>
        <item x="2477"/>
        <item x="437"/>
        <item x="1304"/>
        <item x="2700"/>
        <item x="692"/>
        <item x="230"/>
        <item x="2756"/>
        <item x="617"/>
        <item x="925"/>
        <item x="377"/>
        <item x="1149"/>
        <item x="1308"/>
        <item x="697"/>
        <item x="2518"/>
        <item x="2862"/>
        <item x="2417"/>
        <item x="381"/>
        <item x="2886"/>
        <item x="1134"/>
        <item x="545"/>
        <item x="5"/>
        <item x="2710"/>
        <item x="885"/>
        <item x="1984"/>
        <item x="1730"/>
        <item x="1561"/>
        <item x="607"/>
        <item x="898"/>
        <item x="831"/>
        <item x="398"/>
        <item x="2752"/>
        <item x="1739"/>
        <item x="454"/>
        <item x="1640"/>
        <item x="2496"/>
        <item x="1982"/>
        <item x="85"/>
        <item x="1426"/>
        <item x="1106"/>
        <item x="1859"/>
        <item x="583"/>
        <item x="2323"/>
        <item x="1270"/>
        <item x="75"/>
        <item x="3015"/>
        <item x="1066"/>
        <item x="1717"/>
        <item x="1248"/>
        <item x="2201"/>
        <item x="185"/>
        <item x="2382"/>
        <item x="271"/>
        <item x="622"/>
        <item x="2650"/>
        <item x="8"/>
        <item x="442"/>
        <item x="1219"/>
        <item x="2099"/>
        <item x="979"/>
        <item x="347"/>
        <item x="2414"/>
        <item x="369"/>
        <item x="546"/>
        <item x="2976"/>
        <item x="1282"/>
        <item x="491"/>
        <item x="1001"/>
        <item x="1043"/>
        <item x="1907"/>
        <item x="200"/>
        <item x="2186"/>
        <item x="94"/>
        <item x="2532"/>
        <item x="2255"/>
        <item x="2805"/>
        <item x="2585"/>
        <item x="738"/>
        <item x="293"/>
        <item x="1152"/>
        <item x="566"/>
        <item x="1663"/>
        <item x="532"/>
        <item x="2915"/>
        <item x="2305"/>
        <item x="943"/>
        <item x="1334"/>
        <item x="355"/>
        <item x="2197"/>
        <item x="2939"/>
        <item x="1668"/>
        <item x="1240"/>
        <item x="385"/>
        <item x="932"/>
        <item x="1929"/>
        <item x="2681"/>
        <item x="2863"/>
        <item x="2115"/>
        <item x="913"/>
        <item x="2184"/>
        <item x="2870"/>
        <item x="1909"/>
        <item x="20"/>
        <item x="138"/>
        <item x="1647"/>
        <item x="2853"/>
        <item x="1033"/>
        <item x="1124"/>
        <item x="170"/>
        <item x="777"/>
        <item x="382"/>
        <item x="2209"/>
        <item x="2899"/>
        <item x="1019"/>
        <item x="1521"/>
        <item x="2948"/>
        <item x="592"/>
        <item x="3042"/>
        <item x="2405"/>
        <item x="1535"/>
        <item x="516"/>
        <item x="2315"/>
        <item x="1576"/>
        <item x="2972"/>
        <item x="706"/>
        <item x="2695"/>
        <item x="1685"/>
        <item x="1145"/>
        <item x="555"/>
        <item x="1069"/>
        <item x="2671"/>
        <item x="1919"/>
        <item x="2129"/>
        <item x="356"/>
        <item x="339"/>
        <item x="1805"/>
        <item x="1994"/>
        <item x="694"/>
        <item x="2031"/>
        <item x="868"/>
        <item x="824"/>
        <item x="58"/>
        <item x="87"/>
        <item x="640"/>
        <item x="983"/>
        <item x="501"/>
        <item x="1032"/>
        <item x="1540"/>
        <item x="1049"/>
        <item x="1344"/>
        <item x="119"/>
        <item x="1332"/>
        <item x="2352"/>
        <item x="496"/>
        <item x="2415"/>
        <item x="654"/>
        <item x="1698"/>
        <item x="723"/>
        <item x="110"/>
        <item x="1569"/>
        <item x="45"/>
        <item x="1899"/>
        <item x="1386"/>
        <item x="1628"/>
        <item x="1494"/>
        <item x="731"/>
        <item x="118"/>
        <item x="1196"/>
        <item x="1406"/>
        <item x="2026"/>
        <item x="1396"/>
        <item x="2020"/>
        <item x="1335"/>
        <item x="3093"/>
        <item x="784"/>
        <item x="1938"/>
        <item x="1711"/>
        <item x="2686"/>
        <item x="38"/>
        <item x="1626"/>
        <item x="1183"/>
        <item x="2393"/>
        <item x="591"/>
        <item x="137"/>
        <item x="384"/>
        <item x="1674"/>
        <item x="34"/>
        <item x="1230"/>
        <item x="900"/>
        <item x="1433"/>
        <item x="1804"/>
        <item x="804"/>
        <item x="2977"/>
        <item x="1949"/>
        <item x="1112"/>
        <item x="2978"/>
        <item x="790"/>
        <item x="1547"/>
        <item x="1970"/>
        <item x="2266"/>
        <item x="2153"/>
        <item x="197"/>
        <item x="1087"/>
        <item x="749"/>
        <item x="2351"/>
        <item x="1390"/>
        <item x="3002"/>
        <item x="3001"/>
        <item x="981"/>
        <item x="2575"/>
        <item x="1631"/>
        <item x="416"/>
        <item x="781"/>
        <item x="2980"/>
        <item x="1832"/>
        <item x="223"/>
        <item x="1179"/>
        <item x="1713"/>
        <item x="1274"/>
        <item x="121"/>
        <item x="836"/>
        <item x="879"/>
        <item x="1082"/>
        <item x="644"/>
        <item x="262"/>
        <item x="2854"/>
        <item x="1889"/>
        <item x="2061"/>
        <item x="2467"/>
        <item x="2093"/>
        <item x="3066"/>
        <item x="923"/>
        <item x="689"/>
        <item x="1004"/>
        <item x="194"/>
        <item x="1866"/>
        <item x="1190"/>
        <item x="992"/>
        <item x="1100"/>
        <item x="986"/>
        <item x="1737"/>
        <item x="892"/>
        <item x="2253"/>
        <item x="1753"/>
        <item x="135"/>
        <item x="2117"/>
        <item x="1847"/>
        <item x="1988"/>
        <item x="639"/>
        <item x="569"/>
        <item x="1812"/>
        <item x="1247"/>
        <item x="1590"/>
        <item x="1742"/>
        <item x="2447"/>
        <item x="1707"/>
        <item x="3038"/>
        <item x="3108"/>
        <item x="2598"/>
        <item x="513"/>
        <item x="1302"/>
        <item x="2464"/>
        <item x="280"/>
        <item x="2164"/>
        <item x="2730"/>
        <item x="1580"/>
        <item x="142"/>
        <item x="1627"/>
        <item x="317"/>
        <item x="2885"/>
        <item x="122"/>
        <item x="1238"/>
        <item x="1293"/>
        <item x="363"/>
        <item x="1226"/>
        <item x="1239"/>
        <item x="1188"/>
        <item x="2647"/>
        <item x="1340"/>
        <item x="243"/>
        <item x="1436"/>
        <item x="2688"/>
        <item x="1298"/>
        <item x="2877"/>
        <item x="2850"/>
        <item x="1501"/>
        <item x="2802"/>
        <item x="1350"/>
        <item x="1079"/>
        <item x="32"/>
        <item x="1815"/>
        <item x="1463"/>
        <item x="893"/>
        <item x="1165"/>
        <item x="2089"/>
        <item x="3079"/>
        <item x="717"/>
        <item x="586"/>
        <item x="951"/>
        <item x="4"/>
        <item x="659"/>
        <item x="190"/>
        <item x="229"/>
        <item x="2925"/>
        <item x="3114"/>
        <item x="1331"/>
        <item x="1894"/>
        <item x="2076"/>
        <item x="2466"/>
        <item x="2989"/>
        <item x="2754"/>
        <item x="1235"/>
        <item x="49"/>
        <item x="509"/>
        <item x="648"/>
        <item x="2322"/>
        <item x="1744"/>
        <item x="1480"/>
        <item x="125"/>
        <item x="1361"/>
        <item x="1180"/>
        <item x="867"/>
        <item x="1041"/>
        <item x="595"/>
        <item x="846"/>
        <item x="737"/>
        <item x="2450"/>
        <item x="522"/>
        <item x="2794"/>
        <item x="690"/>
        <item x="2708"/>
        <item x="603"/>
        <item x="1244"/>
        <item x="530"/>
        <item x="696"/>
        <item x="1562"/>
        <item x="2495"/>
        <item x="2698"/>
        <item x="360"/>
        <item x="290"/>
        <item x="2226"/>
        <item x="3068"/>
        <item x="2398"/>
        <item x="178"/>
        <item x="2284"/>
        <item x="3086"/>
        <item x="615"/>
        <item x="704"/>
        <item x="2095"/>
        <item x="1353"/>
        <item x="1320"/>
        <item x="213"/>
        <item x="1573"/>
        <item x="1755"/>
        <item x="1704"/>
        <item x="2042"/>
        <item x="2040"/>
        <item x="2482"/>
        <item x="2298"/>
        <item x="2600"/>
        <item x="3048"/>
        <item x="1681"/>
        <item x="2141"/>
        <item x="1185"/>
        <item x="1186"/>
        <item x="2252"/>
        <item x="2043"/>
        <item x="2077"/>
        <item x="1309"/>
        <item x="806"/>
        <item x="2229"/>
        <item x="215"/>
        <item x="618"/>
        <item x="1003"/>
        <item x="630"/>
        <item x="1364"/>
        <item x="136"/>
        <item x="1113"/>
        <item x="739"/>
        <item x="1168"/>
        <item x="1129"/>
        <item x="2341"/>
        <item x="89"/>
        <item x="1071"/>
        <item x="905"/>
        <item x="947"/>
        <item x="625"/>
        <item x="1989"/>
        <item x="708"/>
        <item x="2767"/>
        <item x="2512"/>
        <item x="609"/>
        <item x="322"/>
        <item x="2221"/>
        <item x="959"/>
        <item x="1181"/>
        <item x="2573"/>
        <item x="444"/>
        <item x="1721"/>
        <item x="2360"/>
        <item x="2759"/>
        <item x="1664"/>
        <item x="1384"/>
        <item x="177"/>
        <item x="3023"/>
        <item x="987"/>
        <item x="1348"/>
        <item x="755"/>
        <item x="1648"/>
        <item x="1741"/>
        <item x="1084"/>
        <item x="1862"/>
        <item x="1750"/>
        <item x="132"/>
        <item x="407"/>
        <item x="2158"/>
        <item x="299"/>
        <item x="656"/>
        <item x="1096"/>
        <item x="1122"/>
        <item x="2934"/>
        <item x="2425"/>
        <item x="249"/>
        <item x="722"/>
        <item x="423"/>
        <item x="730"/>
        <item x="842"/>
        <item x="764"/>
        <item x="1672"/>
        <item x="759"/>
        <item x="2016"/>
        <item x="2119"/>
        <item x="1062"/>
        <item x="1724"/>
        <item x="238"/>
        <item x="1723"/>
        <item x="801"/>
        <item x="1606"/>
        <item x="11"/>
        <item x="877"/>
        <item x="1424"/>
        <item x="2502"/>
        <item x="1650"/>
        <item x="1288"/>
        <item x="418"/>
        <item x="2350"/>
        <item x="1727"/>
        <item x="1646"/>
        <item x="572"/>
        <item x="3082"/>
        <item x="3092"/>
        <item x="2499"/>
        <item x="3047"/>
        <item x="1610"/>
        <item x="1283"/>
        <item x="3070"/>
        <item x="1786"/>
        <item x="2944"/>
        <item x="1764"/>
        <item x="158"/>
        <item x="2124"/>
        <item x="145"/>
        <item x="184"/>
        <item x="1941"/>
        <item x="2109"/>
        <item x="102"/>
        <item x="2746"/>
        <item x="675"/>
        <item x="657"/>
        <item x="2973"/>
        <item x="1971"/>
        <item x="735"/>
        <item x="1254"/>
        <item x="858"/>
        <item x="330"/>
        <item x="1410"/>
        <item x="1389"/>
        <item x="2433"/>
        <item x="2232"/>
        <item x="2692"/>
        <item x="974"/>
        <item x="1330"/>
        <item x="2565"/>
        <item x="1280"/>
        <item x="578"/>
        <item x="2983"/>
        <item x="465"/>
        <item x="59"/>
        <item x="511"/>
        <item x="1017"/>
        <item x="2781"/>
        <item x="632"/>
        <item x="1199"/>
        <item x="560"/>
        <item x="2233"/>
        <item x="1297"/>
        <item x="2065"/>
        <item x="2999"/>
        <item x="1028"/>
        <item x="1705"/>
        <item x="1712"/>
        <item x="127"/>
        <item x="2583"/>
        <item x="1070"/>
        <item x="1937"/>
        <item x="2470"/>
        <item x="1617"/>
        <item x="1372"/>
        <item x="2935"/>
        <item x="2085"/>
        <item x="2442"/>
        <item x="929"/>
        <item x="1548"/>
        <item x="1538"/>
        <item x="78"/>
        <item x="1675"/>
        <item x="1010"/>
        <item x="732"/>
        <item x="2113"/>
        <item x="246"/>
        <item x="2347"/>
        <item x="2779"/>
        <item x="2133"/>
        <item x="1734"/>
        <item x="2148"/>
        <item x="2375"/>
        <item x="750"/>
        <item x="1227"/>
        <item x="236"/>
        <item x="907"/>
        <item x="2738"/>
        <item x="2726"/>
        <item x="1893"/>
        <item x="1445"/>
        <item x="494"/>
        <item x="129"/>
        <item x="417"/>
        <item x="2131"/>
        <item x="2340"/>
        <item x="473"/>
        <item x="295"/>
        <item x="2062"/>
        <item x="1644"/>
        <item x="450"/>
        <item x="2757"/>
        <item x="2276"/>
        <item x="536"/>
        <item x="2896"/>
        <item x="1407"/>
        <item x="306"/>
        <item x="963"/>
        <item x="1271"/>
        <item x="1837"/>
        <item x="1342"/>
        <item x="2161"/>
        <item x="761"/>
        <item x="1666"/>
        <item x="2087"/>
        <item x="620"/>
        <item x="2657"/>
        <item x="1140"/>
        <item x="371"/>
        <item x="2282"/>
        <item x="1840"/>
        <item x="2108"/>
        <item x="1823"/>
        <item x="1462"/>
        <item x="2088"/>
        <item x="1371"/>
        <item x="787"/>
        <item x="1825"/>
        <item x="1324"/>
        <item x="839"/>
        <item x="962"/>
        <item x="1828"/>
        <item x="3018"/>
        <item x="99"/>
        <item x="3099"/>
        <item x="3020"/>
        <item x="2993"/>
        <item x="1519"/>
        <item x="2250"/>
        <item x="1025"/>
        <item x="1237"/>
        <item x="882"/>
        <item x="598"/>
        <item x="1138"/>
        <item x="222"/>
        <item x="1277"/>
        <item x="1446"/>
        <item x="1782"/>
        <item x="1150"/>
        <item x="1018"/>
        <item x="2402"/>
        <item x="725"/>
        <item x="392"/>
        <item x="1793"/>
        <item x="2511"/>
        <item x="1039"/>
        <item x="2235"/>
        <item x="2138"/>
        <item x="1830"/>
        <item x="36"/>
        <item x="1789"/>
        <item x="2952"/>
        <item x="1600"/>
        <item x="2399"/>
        <item x="1973"/>
        <item x="866"/>
        <item x="1232"/>
        <item x="2457"/>
        <item x="308"/>
        <item x="527"/>
        <item x="1577"/>
        <item x="476"/>
        <item x="28"/>
        <item x="845"/>
        <item x="2549"/>
        <item x="2689"/>
        <item x="1261"/>
        <item x="772"/>
        <item x="1852"/>
        <item x="467"/>
        <item x="146"/>
        <item x="565"/>
        <item x="2476"/>
        <item x="1946"/>
        <item x="22"/>
        <item x="2134"/>
        <item x="321"/>
        <item x="2641"/>
        <item x="1586"/>
        <item x="2355"/>
        <item x="2893"/>
        <item x="2621"/>
        <item x="1756"/>
        <item x="919"/>
        <item x="996"/>
        <item x="65"/>
        <item x="97"/>
        <item x="2362"/>
        <item x="292"/>
        <item x="2932"/>
        <item x="2760"/>
        <item x="624"/>
        <item x="2163"/>
        <item x="1768"/>
        <item x="559"/>
        <item x="2312"/>
        <item x="2380"/>
        <item x="1000"/>
        <item x="1856"/>
        <item x="2982"/>
        <item x="1157"/>
        <item x="481"/>
        <item x="1882"/>
        <item x="2682"/>
        <item x="50"/>
        <item x="908"/>
        <item x="1865"/>
        <item x="666"/>
        <item x="3029"/>
        <item x="1497"/>
        <item x="1021"/>
        <item x="889"/>
        <item x="1545"/>
        <item x="1799"/>
        <item x="1634"/>
        <item x="205"/>
        <item x="2545"/>
        <item x="287"/>
        <item x="1077"/>
        <item x="3006"/>
        <item x="199"/>
        <item x="2943"/>
        <item x="1441"/>
        <item x="1570"/>
        <item x="1401"/>
        <item x="687"/>
        <item x="1892"/>
        <item x="57"/>
        <item x="1550"/>
        <item x="438"/>
        <item x="2630"/>
        <item x="873"/>
        <item x="2764"/>
        <item x="2947"/>
        <item x="2090"/>
        <item x="966"/>
        <item x="2100"/>
        <item x="2842"/>
        <item x="1086"/>
        <item x="2193"/>
        <item x="2745"/>
        <item x="2426"/>
        <item x="3075"/>
        <item x="3012"/>
        <item x="2620"/>
        <item x="1860"/>
        <item x="172"/>
        <item x="1425"/>
        <item x="3005"/>
        <item x="2667"/>
        <item x="1255"/>
        <item x="2625"/>
        <item x="2880"/>
        <item x="201"/>
        <item x="608"/>
        <item x="2830"/>
        <item x="126"/>
        <item x="2609"/>
        <item x="1"/>
        <item x="948"/>
        <item x="1092"/>
        <item x="1222"/>
        <item x="535"/>
        <item x="1200"/>
        <item x="904"/>
        <item x="577"/>
        <item x="2649"/>
        <item x="358"/>
        <item x="810"/>
        <item x="1898"/>
        <item x="807"/>
        <item x="1438"/>
        <item x="117"/>
        <item x="780"/>
        <item x="1007"/>
        <item x="850"/>
        <item x="888"/>
        <item x="470"/>
        <item x="106"/>
        <item x="475"/>
        <item x="2820"/>
        <item x="2116"/>
        <item x="2819"/>
        <item x="2919"/>
        <item x="2003"/>
        <item x="204"/>
        <item x="1098"/>
        <item x="2195"/>
        <item x="673"/>
        <item x="419"/>
        <item x="526"/>
        <item x="1601"/>
        <item x="1940"/>
        <item x="488"/>
        <item x="1954"/>
        <item x="2219"/>
        <item x="1587"/>
        <item x="1776"/>
        <item x="658"/>
        <item x="1912"/>
        <item x="811"/>
        <item x="431"/>
        <item x="1769"/>
        <item x="1351"/>
        <item x="86"/>
        <item x="1013"/>
        <item x="528"/>
        <item x="375"/>
        <item x="674"/>
        <item x="362"/>
        <item x="250"/>
        <item x="1566"/>
        <item x="3065"/>
        <item x="605"/>
        <item x="2906"/>
        <item x="2613"/>
        <item x="1432"/>
        <item x="2680"/>
        <item x="1801"/>
        <item x="196"/>
        <item x="277"/>
        <item x="642"/>
        <item x="1363"/>
        <item x="2970"/>
        <item x="455"/>
        <item x="2196"/>
        <item x="1072"/>
        <item x="938"/>
        <item x="2679"/>
        <item x="1752"/>
        <item x="344"/>
        <item x="1300"/>
        <item x="2928"/>
        <item x="61"/>
        <item x="1080"/>
        <item x="2370"/>
        <item x="2223"/>
        <item x="2954"/>
        <item x="3069"/>
        <item x="288"/>
        <item x="521"/>
        <item x="325"/>
        <item x="1115"/>
        <item x="334"/>
        <item x="920"/>
        <item x="164"/>
        <item x="2325"/>
        <item x="1061"/>
        <item x="410"/>
        <item x="316"/>
        <item x="2363"/>
        <item x="1450"/>
        <item x="1262"/>
        <item x="2064"/>
        <item x="580"/>
        <item x="779"/>
        <item x="1316"/>
        <item x="1126"/>
        <item x="31"/>
        <item x="2961"/>
        <item x="1995"/>
        <item x="414"/>
        <item x="252"/>
        <item x="1251"/>
        <item x="956"/>
        <item x="2965"/>
        <item x="1565"/>
        <item x="2772"/>
        <item x="2807"/>
        <item x="1405"/>
        <item x="1731"/>
        <item x="48"/>
        <item x="341"/>
        <item x="2418"/>
        <item x="298"/>
        <item x="218"/>
        <item x="1374"/>
        <item x="539"/>
        <item x="1567"/>
        <item x="2903"/>
        <item x="25"/>
        <item x="1716"/>
        <item x="856"/>
        <item x="1202"/>
        <item x="446"/>
        <item x="1337"/>
        <item x="51"/>
        <item x="2364"/>
        <item x="1191"/>
        <item x="1926"/>
        <item x="3025"/>
        <item x="2562"/>
        <item x="1980"/>
        <item x="1325"/>
        <item x="1341"/>
        <item x="2207"/>
        <item x="1024"/>
        <item x="859"/>
        <item x="267"/>
        <item x="2930"/>
        <item x="335"/>
        <item x="2214"/>
        <item x="1078"/>
        <item x="113"/>
        <item x="1887"/>
        <item x="2006"/>
        <item x="1481"/>
        <item x="715"/>
        <item x="268"/>
        <item x="283"/>
        <item x="391"/>
        <item x="353"/>
        <item x="167"/>
        <item x="2212"/>
        <item x="2569"/>
        <item x="1217"/>
        <item x="984"/>
        <item x="210"/>
        <item x="1596"/>
        <item x="1286"/>
        <item x="1745"/>
        <item x="1842"/>
        <item x="379"/>
        <item x="1500"/>
        <item x="2432"/>
        <item x="2230"/>
        <item x="2169"/>
        <item x="1099"/>
        <item x="2191"/>
        <item x="1706"/>
        <item x="2182"/>
        <item x="1956"/>
        <item x="1783"/>
        <item x="2285"/>
        <item x="1117"/>
        <item x="3028"/>
        <item x="1256"/>
        <item x="300"/>
        <item x="1242"/>
        <item x="3091"/>
        <item x="1900"/>
        <item x="1385"/>
        <item x="1696"/>
        <item x="3031"/>
        <item x="604"/>
        <item x="1301"/>
        <item x="95"/>
        <item x="949"/>
        <item x="1459"/>
        <item x="2039"/>
        <item x="691"/>
        <item x="582"/>
        <item x="482"/>
        <item x="1585"/>
        <item x="579"/>
        <item x="529"/>
        <item x="2008"/>
        <item x="2273"/>
        <item x="1223"/>
        <item x="3109"/>
        <item x="1826"/>
        <item x="1383"/>
        <item x="765"/>
        <item x="273"/>
        <item x="338"/>
        <item x="1658"/>
        <item x="326"/>
        <item x="2248"/>
        <item x="452"/>
        <item x="1797"/>
        <item x="303"/>
        <item x="1104"/>
        <item x="2292"/>
        <item x="635"/>
        <item x="1197"/>
        <item x="403"/>
        <item x="232"/>
        <item x="734"/>
        <item x="2118"/>
        <item x="596"/>
        <item x="53"/>
        <item x="2156"/>
        <item x="2257"/>
        <item x="3045"/>
        <item x="2086"/>
        <item x="2330"/>
        <item x="2617"/>
        <item x="2544"/>
        <item x="2331"/>
        <item x="1763"/>
        <item x="1031"/>
        <item x="2303"/>
        <item x="2307"/>
        <item x="1876"/>
        <item x="187"/>
        <item x="1792"/>
        <item x="684"/>
        <item x="60"/>
        <item x="2676"/>
        <item x="2071"/>
        <item x="1930"/>
        <item x="510"/>
        <item x="721"/>
        <item x="2517"/>
        <item x="1391"/>
        <item x="3110"/>
        <item x="2072"/>
        <item x="2561"/>
        <item x="274"/>
        <item x="2528"/>
        <item x="1667"/>
        <item x="2114"/>
        <item x="2151"/>
        <item x="791"/>
        <item x="77"/>
        <item x="803"/>
        <item x="2490"/>
        <item x="221"/>
        <item x="2937"/>
        <item x="2291"/>
        <item x="903"/>
        <item x="3074"/>
        <item x="1863"/>
        <item x="2763"/>
        <item x="2728"/>
        <item x="2059"/>
        <item x="610"/>
        <item x="143"/>
        <item x="1399"/>
        <item x="2525"/>
        <item x="296"/>
        <item x="2777"/>
        <item x="1682"/>
        <item x="1702"/>
        <item x="1864"/>
        <item x="2672"/>
        <item x="2443"/>
        <item x="525"/>
        <item x="860"/>
        <item x="1568"/>
        <item x="2125"/>
        <item x="1352"/>
        <item x="2742"/>
        <item x="1697"/>
        <item x="1518"/>
        <item x="1208"/>
        <item x="203"/>
        <item x="1589"/>
        <item x="3089"/>
        <item x="2092"/>
        <item x="3053"/>
        <item x="260"/>
        <item x="319"/>
        <item x="742"/>
        <item x="2023"/>
        <item x="1278"/>
        <item x="1057"/>
        <item x="621"/>
        <item x="2205"/>
        <item x="1747"/>
        <item x="309"/>
        <item x="1420"/>
        <item x="2009"/>
        <item x="2412"/>
        <item x="645"/>
        <item x="637"/>
        <item x="1085"/>
        <item x="337"/>
        <item x="2301"/>
        <item x="1555"/>
        <item x="487"/>
        <item x="62"/>
        <item x="1315"/>
        <item x="2632"/>
        <item x="2369"/>
        <item x="2168"/>
        <item x="23"/>
        <item x="1076"/>
        <item x="1110"/>
        <item x="389"/>
        <item x="1258"/>
        <item x="1810"/>
        <item x="710"/>
        <item x="2714"/>
        <item x="3073"/>
        <item x="2823"/>
        <item x="1469"/>
        <item x="1853"/>
        <item x="1442"/>
        <item x="2231"/>
        <item x="902"/>
        <item x="826"/>
        <item x="930"/>
        <item x="714"/>
        <item x="2560"/>
        <item x="1703"/>
        <item x="581"/>
        <item x="1694"/>
        <item x="2713"/>
        <item x="2024"/>
        <item x="1369"/>
        <item x="1212"/>
        <item x="2452"/>
        <item x="1528"/>
        <item x="2406"/>
        <item x="2788"/>
        <item x="3034"/>
        <item x="2624"/>
        <item x="2041"/>
        <item x="2929"/>
        <item x="449"/>
        <item x="1108"/>
        <item x="1806"/>
        <item x="3008"/>
        <item x="524"/>
        <item x="1542"/>
        <item x="2974"/>
        <item x="1012"/>
        <item x="1233"/>
        <item x="1275"/>
        <item x="2317"/>
        <item x="683"/>
        <item x="3026"/>
        <item x="144"/>
        <item x="2067"/>
        <item x="1961"/>
        <item x="1393"/>
        <item x="1448"/>
        <item x="1525"/>
        <item x="2446"/>
        <item x="1625"/>
        <item x="969"/>
        <item x="1539"/>
        <item x="1777"/>
        <item x="2365"/>
        <item x="3094"/>
        <item x="0"/>
        <item x="2984"/>
        <item x="2203"/>
        <item x="2048"/>
        <item x="157"/>
        <item x="2524"/>
        <item x="2036"/>
        <item x="2436"/>
        <item x="2225"/>
        <item x="2271"/>
        <item x="2626"/>
        <item x="833"/>
        <item x="2140"/>
        <item x="594"/>
        <item x="2311"/>
        <item x="1440"/>
        <item x="1843"/>
        <item x="12"/>
        <item x="214"/>
        <item x="2658"/>
        <item x="2227"/>
        <item x="1303"/>
        <item x="972"/>
        <item x="1269"/>
        <item x="388"/>
        <item x="3033"/>
        <item x="2739"/>
        <item x="147"/>
        <item x="1598"/>
        <item x="1162"/>
        <item x="1669"/>
        <item x="1205"/>
        <item x="2166"/>
        <item x="2627"/>
        <item x="1133"/>
        <item x="140"/>
        <item x="1260"/>
        <item x="2458"/>
        <item x="168"/>
        <item x="980"/>
        <item x="822"/>
        <item x="2634"/>
        <item x="2550"/>
        <item x="585"/>
        <item x="2245"/>
        <item x="936"/>
        <item x="669"/>
        <item x="3019"/>
        <item x="342"/>
        <item x="2971"/>
        <item x="2211"/>
        <item x="2979"/>
        <item x="24"/>
        <item x="2032"/>
        <item x="2033"/>
        <item x="531"/>
        <item x="2283"/>
        <item x="364"/>
        <item x="1484"/>
        <item x="228"/>
        <item x="1368"/>
        <item x="2296"/>
        <item x="788"/>
        <item x="421"/>
        <item x="3024"/>
        <item x="1691"/>
        <item x="2892"/>
        <item x="66"/>
        <item x="1046"/>
        <item x="2553"/>
        <item x="92"/>
        <item x="2015"/>
        <item x="2568"/>
        <item x="2259"/>
        <item x="745"/>
        <item x="2526"/>
        <item x="474"/>
        <item x="2701"/>
        <item x="2642"/>
        <item x="1358"/>
        <item x="1259"/>
        <item x="1709"/>
        <item x="1292"/>
        <item x="2387"/>
        <item x="1045"/>
        <item x="493"/>
        <item x="1252"/>
        <item x="1890"/>
        <item x="1976"/>
        <item x="247"/>
        <item x="2410"/>
        <item x="2702"/>
        <item x="798"/>
        <item x="538"/>
        <item x="2586"/>
        <item x="895"/>
        <item x="3013"/>
        <item x="1510"/>
        <item x="1813"/>
        <item x="357"/>
        <item x="796"/>
        <item x="114"/>
        <item x="84"/>
        <item x="2127"/>
        <item x="638"/>
        <item x="2021"/>
        <item x="2651"/>
        <item x="2247"/>
        <item x="2150"/>
        <item x="73"/>
        <item x="2000"/>
        <item x="2152"/>
        <item x="2204"/>
        <item x="1921"/>
        <item x="1732"/>
        <item x="399"/>
        <item x="1056"/>
        <item x="1722"/>
        <item x="2908"/>
        <item x="276"/>
        <item x="1942"/>
        <item x="1198"/>
        <item x="1867"/>
        <item x="1736"/>
        <item x="1785"/>
        <item x="2538"/>
        <item x="18"/>
        <item x="2873"/>
        <item x="376"/>
        <item x="2091"/>
        <item x="2618"/>
        <item x="2082"/>
        <item x="2189"/>
        <item x="105"/>
        <item x="1035"/>
        <item x="175"/>
        <item x="313"/>
        <item x="2945"/>
        <item x="676"/>
        <item x="1158"/>
        <item x="1611"/>
        <item x="2659"/>
        <item x="211"/>
        <item x="2836"/>
        <item x="542"/>
        <item x="1209"/>
        <item x="1761"/>
        <item x="2865"/>
        <item x="1933"/>
        <item x="1906"/>
        <item x="2316"/>
        <item x="2194"/>
        <item x="2901"/>
        <item x="1700"/>
        <item x="1687"/>
        <item x="2483"/>
        <item x="217"/>
        <item x="1728"/>
        <item x="2835"/>
        <item x="746"/>
        <item x="1423"/>
        <item x="202"/>
        <item x="1824"/>
        <item x="2599"/>
        <item x="3027"/>
        <item x="753"/>
        <item x="661"/>
        <item x="821"/>
        <item x="173"/>
        <item x="2841"/>
        <item x="664"/>
        <item x="1651"/>
        <item x="2737"/>
        <item x="368"/>
        <item x="1257"/>
        <item x="561"/>
        <item x="472"/>
        <item x="2631"/>
        <item x="1203"/>
        <item x="2263"/>
        <item x="2328"/>
        <item x="1218"/>
        <item x="291"/>
        <item x="1784"/>
        <item x="1820"/>
        <item x="1479"/>
        <item x="2603"/>
        <item x="1743"/>
        <item x="1759"/>
        <item x="1802"/>
        <item x="855"/>
        <item x="63"/>
        <item x="2478"/>
        <item x="600"/>
        <item x="2258"/>
        <item x="1109"/>
        <item x="906"/>
        <item x="3046"/>
        <item x="1366"/>
        <item x="1281"/>
        <item x="1159"/>
        <item x="2646"/>
        <item x="958"/>
        <item x="2829"/>
        <item x="2552"/>
        <item x="2484"/>
        <item x="757"/>
        <item x="1740"/>
        <item x="1749"/>
        <item x="2582"/>
        <item x="413"/>
        <item x="1355"/>
        <item x="763"/>
        <item x="2334"/>
        <item x="2288"/>
        <item x="2839"/>
        <item x="2097"/>
        <item x="2818"/>
        <item x="748"/>
        <item x="1506"/>
        <item x="1345"/>
        <item x="805"/>
        <item x="1621"/>
        <item x="1370"/>
        <item x="2804"/>
        <item x="1417"/>
        <item x="977"/>
        <item x="2705"/>
        <item x="2388"/>
        <item x="2809"/>
        <item x="663"/>
        <item x="1891"/>
        <item x="395"/>
        <item x="2005"/>
        <item x="1632"/>
        <item x="682"/>
        <item x="3107"/>
        <item x="770"/>
        <item x="1910"/>
        <item x="924"/>
        <item x="1884"/>
        <item x="2500"/>
        <item x="1490"/>
        <item x="216"/>
        <item x="2699"/>
        <item x="935"/>
        <item x="1554"/>
        <item x="2542"/>
        <item x="9"/>
        <item x="985"/>
        <item x="705"/>
        <item x="227"/>
        <item x="412"/>
        <item x="2541"/>
        <item x="2199"/>
        <item x="1176"/>
        <item x="2390"/>
        <item x="1030"/>
        <item x="2243"/>
        <item x="939"/>
        <item x="453"/>
        <item x="2001"/>
        <item x="869"/>
        <item x="1960"/>
        <item x="1593"/>
        <item x="1291"/>
        <item x="2010"/>
        <item x="718"/>
        <item x="970"/>
        <item x="2570"/>
        <item x="1574"/>
        <item x="282"/>
        <item x="186"/>
        <item x="1987"/>
        <item x="2356"/>
        <item x="2551"/>
        <item x="769"/>
        <item x="393"/>
        <item x="1771"/>
        <item x="2054"/>
        <item x="840"/>
        <item x="2554"/>
        <item x="2465"/>
        <item x="1719"/>
        <item x="1827"/>
        <item x="1328"/>
        <item x="2297"/>
        <item x="2543"/>
        <item x="1505"/>
        <item x="35"/>
        <item x="1822"/>
        <item x="1114"/>
        <item x="2044"/>
        <item x="1760"/>
        <item x="3032"/>
        <item x="1161"/>
        <item x="2848"/>
        <item x="931"/>
        <item x="332"/>
        <item x="1788"/>
        <item x="1819"/>
        <item x="1486"/>
        <item x="2606"/>
        <item x="1105"/>
        <item x="1977"/>
        <item x="1068"/>
        <item x="1349"/>
        <item x="835"/>
        <item x="1310"/>
        <item x="2840"/>
        <item x="2967"/>
        <item x="841"/>
        <item x="2783"/>
        <item x="2371"/>
        <item x="2343"/>
        <item x="3067"/>
        <item x="827"/>
        <item x="1496"/>
        <item x="1137"/>
        <item x="896"/>
        <item x="2084"/>
        <item x="890"/>
        <item x="1922"/>
        <item x="1194"/>
        <item x="6"/>
        <item x="383"/>
        <item x="1132"/>
        <item x="2677"/>
        <item x="1872"/>
        <item x="2644"/>
        <item x="314"/>
        <item x="665"/>
        <item x="2938"/>
        <item x="854"/>
        <item x="2035"/>
        <item x="81"/>
        <item x="2784"/>
        <item x="699"/>
        <item x="571"/>
        <item x="1595"/>
        <item x="584"/>
        <item x="1991"/>
        <item x="182"/>
        <item x="1945"/>
        <item x="1787"/>
        <item x="2313"/>
        <item x="2427"/>
        <item x="235"/>
        <item x="3080"/>
        <item x="2403"/>
        <item x="1849"/>
        <item x="1321"/>
        <item x="957"/>
        <item x="2147"/>
        <item x="870"/>
        <item x="1156"/>
        <item x="2988"/>
        <item x="484"/>
        <item x="1998"/>
        <item x="2397"/>
        <item x="2636"/>
        <item x="1833"/>
        <item x="1008"/>
        <item x="1412"/>
        <item x="941"/>
        <item x="2773"/>
        <item x="231"/>
        <item x="1834"/>
        <item x="1861"/>
        <item x="2251"/>
        <item x="1597"/>
        <item x="479"/>
        <item x="1095"/>
        <item x="2320"/>
        <item x="2755"/>
        <item x="2720"/>
        <item x="2733"/>
        <item x="2160"/>
        <item x="272"/>
        <item x="940"/>
        <item x="997"/>
        <item x="1466"/>
        <item x="2966"/>
        <item x="2852"/>
        <item x="766"/>
        <item x="2177"/>
        <item x="1213"/>
        <item x="206"/>
        <item x="1932"/>
        <item x="2354"/>
        <item x="1613"/>
        <item x="1575"/>
        <item x="2279"/>
        <item x="2591"/>
        <item x="2890"/>
        <item x="2663"/>
        <item x="3022"/>
        <item x="1449"/>
        <item x="2917"/>
        <item x="328"/>
        <item x="2826"/>
        <item x="2453"/>
        <item x="502"/>
        <item x="2654"/>
        <item x="112"/>
        <item x="2587"/>
        <item x="2249"/>
        <item x="922"/>
        <item x="2994"/>
        <item x="884"/>
        <item x="153"/>
        <item x="2420"/>
        <item x="2922"/>
        <item x="374"/>
        <item x="1493"/>
        <item x="1313"/>
        <item x="1166"/>
        <item x="616"/>
        <item x="150"/>
        <item x="1055"/>
        <item x="480"/>
        <item x="2377"/>
        <item x="2110"/>
        <item x="2968"/>
        <item x="3102"/>
        <item x="2208"/>
        <item x="1653"/>
        <item x="848"/>
        <item x="2498"/>
        <item x="1614"/>
        <item x="3100"/>
        <item x="1966"/>
        <item x="489"/>
        <item x="478"/>
        <item x="1336"/>
        <item x="2236"/>
        <item x="3044"/>
        <item x="1083"/>
        <item x="445"/>
        <item x="771"/>
        <item x="2855"/>
        <item x="1992"/>
        <item x="2146"/>
        <item x="823"/>
        <item x="2593"/>
        <item x="2038"/>
        <item x="1422"/>
        <item x="1629"/>
        <item x="1751"/>
        <item x="219"/>
        <item x="278"/>
        <item x="2684"/>
        <item x="67"/>
        <item x="1356"/>
        <item x="245"/>
        <item x="736"/>
        <item x="2610"/>
        <item x="998"/>
        <item x="707"/>
        <item x="2198"/>
        <item x="239"/>
        <item x="2120"/>
        <item x="1928"/>
        <item x="912"/>
        <item x="2712"/>
        <item x="1207"/>
        <item x="2111"/>
        <item x="3088"/>
        <item x="544"/>
        <item x="783"/>
        <item x="151"/>
        <item x="2416"/>
        <item x="1767"/>
        <item x="1022"/>
        <item x="2744"/>
        <item x="881"/>
        <item x="2669"/>
        <item x="1775"/>
        <item x="911"/>
        <item x="2348"/>
        <item x="2074"/>
        <item x="3097"/>
        <item x="887"/>
        <item x="3113"/>
        <item x="2750"/>
        <item x="1605"/>
        <item x="2589"/>
        <item x="1623"/>
        <item x="655"/>
        <item x="1733"/>
        <item x="1939"/>
        <item x="1873"/>
        <item x="2540"/>
        <item x="2595"/>
        <item x="2373"/>
        <item x="2555"/>
        <item x="1838"/>
        <item x="2299"/>
        <item x="115"/>
        <item x="1778"/>
        <item x="1319"/>
        <item x="671"/>
        <item x="1052"/>
        <item x="1914"/>
        <item x="809"/>
        <item x="409"/>
        <item x="2696"/>
        <item x="52"/>
        <item x="1695"/>
        <item x="547"/>
        <item x="3090"/>
        <item x="263"/>
        <item x="3043"/>
        <item x="852"/>
        <item x="2096"/>
        <item x="3064"/>
        <item x="2102"/>
        <item x="1119"/>
        <item x="2921"/>
        <item x="1791"/>
        <item x="3105"/>
        <item x="2607"/>
        <item x="1811"/>
        <item x="1051"/>
        <item x="2843"/>
        <item x="1375"/>
        <item x="3084"/>
        <item x="2070"/>
        <item x="2268"/>
        <item x="945"/>
        <item x="1388"/>
        <item x="139"/>
        <item x="2706"/>
        <item x="39"/>
        <item x="43"/>
        <item x="1888"/>
        <item x="1754"/>
        <item x="463"/>
        <item x="534"/>
        <item x="2407"/>
        <item x="1560"/>
        <item x="1454"/>
        <item x="570"/>
        <item x="1006"/>
        <item x="1516"/>
        <item x="1790"/>
        <item x="1622"/>
        <item x="3"/>
        <item x="1676"/>
        <item x="131"/>
        <item x="2604"/>
        <item x="1279"/>
        <item x="1461"/>
        <item x="1167"/>
        <item x="1609"/>
        <item x="212"/>
        <item x="1886"/>
        <item x="1642"/>
        <item x="1038"/>
        <item x="88"/>
        <item x="160"/>
        <item x="348"/>
        <item x="2579"/>
        <item x="490"/>
        <item x="1047"/>
        <item x="2987"/>
        <item x="3078"/>
        <item x="1034"/>
        <item x="3076"/>
        <item x="2491"/>
        <item x="3036"/>
        <item x="349"/>
        <item x="44"/>
        <item x="2014"/>
        <item x="633"/>
        <item x="359"/>
        <item x="2936"/>
        <item x="461"/>
        <item x="2858"/>
        <item x="1855"/>
        <item x="2962"/>
        <item x="2640"/>
        <item x="1661"/>
        <item x="1794"/>
        <item x="834"/>
        <item x="174"/>
        <item x="2521"/>
        <item x="1564"/>
        <item x="2557"/>
        <item x="1029"/>
        <item x="2685"/>
        <item x="2002"/>
        <item x="1879"/>
        <item x="1665"/>
        <item x="2661"/>
        <item x="743"/>
        <item x="518"/>
        <item x="2597"/>
        <item x="928"/>
        <item x="2430"/>
        <item x="1014"/>
        <item x="1491"/>
        <item x="2724"/>
        <item x="2485"/>
        <item x="2459"/>
        <item x="294"/>
        <item x="1591"/>
        <item x="1645"/>
        <item x="1684"/>
        <item x="519"/>
        <item x="512"/>
        <item x="1317"/>
        <item x="405"/>
        <item x="1512"/>
        <item x="2931"/>
        <item x="2401"/>
        <item x="1925"/>
        <item x="1869"/>
        <item x="1118"/>
        <item x="716"/>
        <item x="1123"/>
        <item x="3098"/>
        <item x="1307"/>
        <item x="169"/>
        <item x="2683"/>
        <item x="593"/>
        <item x="2358"/>
        <item x="2559"/>
        <item x="1549"/>
        <item x="567"/>
        <item x="606"/>
        <item x="1182"/>
        <item x="1172"/>
        <item x="1657"/>
        <item x="2817"/>
        <item x="3095"/>
        <item x="1234"/>
        <item x="1999"/>
        <item x="2539"/>
        <item x="2274"/>
        <item x="2558"/>
        <item x="2180"/>
        <item x="2451"/>
        <item x="1962"/>
        <item x="2946"/>
        <item x="166"/>
        <item x="1439"/>
        <item x="2655"/>
        <item x="1875"/>
        <item x="244"/>
        <item x="1204"/>
        <item x="1357"/>
        <item x="2267"/>
        <item x="2963"/>
        <item x="2546"/>
        <item x="2813"/>
        <item x="2694"/>
        <item x="2368"/>
        <item x="2556"/>
        <item x="1948"/>
        <item x="1689"/>
        <item x="343"/>
        <item x="1630"/>
        <item x="1615"/>
        <item x="901"/>
        <item x="2749"/>
        <item x="1803"/>
        <item x="259"/>
        <item x="1236"/>
        <item x="2780"/>
        <item x="1986"/>
        <item x="2615"/>
        <item x="258"/>
        <item x="1975"/>
        <item x="133"/>
        <item x="1541"/>
        <item x="72"/>
        <item x="1421"/>
        <item x="713"/>
        <item x="2361"/>
        <item x="2381"/>
        <item x="946"/>
        <item x="2345"/>
        <item x="2775"/>
        <item x="728"/>
        <item x="2428"/>
        <item x="2337"/>
        <item x="2992"/>
        <item x="2612"/>
        <item x="1395"/>
        <item x="1599"/>
        <item x="861"/>
        <item x="2927"/>
        <item x="2448"/>
        <item x="573"/>
        <item x="2262"/>
        <item x="2144"/>
        <item x="727"/>
        <item x="2985"/>
        <item x="1221"/>
        <item x="2379"/>
        <item x="1245"/>
        <item x="104"/>
        <item x="1831"/>
        <item x="2736"/>
        <item x="1268"/>
        <item x="1770"/>
        <item x="686"/>
        <item x="1952"/>
        <item x="2704"/>
        <item x="2790"/>
        <item x="447"/>
        <item x="1195"/>
        <item x="2240"/>
        <item x="264"/>
        <item x="2275"/>
        <item x="2295"/>
        <item x="2121"/>
        <item x="588"/>
        <item x="128"/>
        <item x="2007"/>
        <item x="2057"/>
        <item x="2149"/>
        <item x="93"/>
        <item x="2608"/>
        <item x="1911"/>
        <item x="1762"/>
        <item x="1714"/>
        <item x="2717"/>
        <item x="2577"/>
        <item x="1141"/>
        <item x="402"/>
        <item x="1844"/>
        <item x="2941"/>
        <item x="2895"/>
        <item x="3054"/>
        <item x="2718"/>
        <item x="1958"/>
        <item x="2165"/>
        <item x="3117"/>
        <item x="1267"/>
        <item x="304"/>
        <item x="894"/>
        <item x="2536"/>
        <item x="554"/>
        <item x="634"/>
        <item x="2940"/>
        <item x="1131"/>
        <item x="1250"/>
        <item x="3030"/>
        <item x="2787"/>
        <item x="2510"/>
        <item x="134"/>
        <item x="3011"/>
        <item x="2747"/>
        <item x="404"/>
        <item x="1854"/>
        <item x="756"/>
        <item x="163"/>
        <item x="2335"/>
        <item x="2666"/>
        <item x="1874"/>
        <item x="1211"/>
        <item x="2310"/>
        <item x="1835"/>
        <item x="183"/>
        <item x="2145"/>
        <item x="2725"/>
        <item x="523"/>
        <item x="3071"/>
        <item x="1701"/>
        <item x="844"/>
        <item x="297"/>
        <item x="1858"/>
        <item x="1514"/>
        <item x="2027"/>
        <item x="2422"/>
        <item x="1530"/>
        <item x="971"/>
        <item x="1327"/>
        <item x="2990"/>
        <item x="1427"/>
        <item x="13"/>
        <item x="2473"/>
        <item x="1798"/>
        <item x="2884"/>
        <item x="2183"/>
        <item x="1411"/>
        <item x="1781"/>
        <item x="1959"/>
        <item x="1990"/>
        <item x="1094"/>
        <item x="2239"/>
        <item x="1746"/>
        <item x="613"/>
        <item x="814"/>
        <item x="2959"/>
        <item x="975"/>
        <item x="2136"/>
        <item x="198"/>
        <item x="2218"/>
        <item x="1878"/>
        <item x="312"/>
        <item x="80"/>
        <item x="2889"/>
        <item x="2995"/>
        <item x="1229"/>
        <item x="2167"/>
        <item x="286"/>
        <item x="2909"/>
        <item x="2729"/>
        <item x="2844"/>
        <item x="3052"/>
        <item x="2389"/>
        <item x="2638"/>
        <item x="701"/>
        <item x="1800"/>
        <item x="2567"/>
        <item x="2172"/>
        <item x="1042"/>
        <item x="1553"/>
        <item x="3050"/>
        <item x="976"/>
        <item x="148"/>
        <item x="1772"/>
        <item x="1643"/>
        <item x="1931"/>
        <item x="1495"/>
        <item x="3115"/>
        <item x="2066"/>
        <item x="3063"/>
        <item x="762"/>
        <item x="2645"/>
        <item x="3081"/>
        <item x="2333"/>
        <item x="2486"/>
        <item x="1904"/>
        <item x="1757"/>
        <item x="1468"/>
        <item x="1498"/>
        <item x="1579"/>
        <item x="2741"/>
        <item x="1482"/>
        <item x="1265"/>
        <item x="2053"/>
        <item x="1073"/>
        <item x="1027"/>
        <item x="1430"/>
        <item x="2123"/>
        <item x="2326"/>
        <item x="2339"/>
        <item x="3116"/>
        <item x="1951"/>
        <item x="2581"/>
        <item x="2824"/>
        <item x="2400"/>
        <item x="2876"/>
        <item x="396"/>
        <item x="79"/>
        <item x="702"/>
        <item x="400"/>
        <item x="2366"/>
        <item x="1795"/>
        <item x="1571"/>
        <item x="2734"/>
        <item x="678"/>
        <item x="2872"/>
        <item x="1416"/>
        <item x="2374"/>
        <item x="2628"/>
        <item x="874"/>
        <item x="3000"/>
        <item x="1143"/>
        <item x="2810"/>
        <item x="1551"/>
        <item x="2372"/>
        <item x="2277"/>
        <item x="729"/>
        <item x="1471"/>
        <item x="2864"/>
        <item x="1400"/>
        <item x="3087"/>
        <item x="910"/>
        <item x="1974"/>
        <item x="1206"/>
        <item x="2660"/>
        <item x="2519"/>
        <item x="2154"/>
        <item x="1671"/>
        <item x="2910"/>
        <item x="98"/>
        <item x="1527"/>
        <item x="954"/>
        <item x="2378"/>
        <item x="3009"/>
        <item x="2445"/>
        <item x="2338"/>
        <item x="2367"/>
        <item x="2216"/>
        <item x="1955"/>
        <item x="2237"/>
        <item x="2514"/>
        <item x="1870"/>
        <item x="1845"/>
        <item x="712"/>
        <item x="2831"/>
        <item x="1465"/>
        <item x="179"/>
        <item x="2869"/>
        <item x="816"/>
        <item x="1404"/>
        <item x="964"/>
        <item x="2272"/>
        <item x="2190"/>
        <item x="2711"/>
        <item x="436"/>
        <item x="207"/>
        <item x="989"/>
        <item x="2435"/>
        <item x="1246"/>
        <item x="2224"/>
        <item x="2346"/>
        <item x="2822"/>
        <item x="2639"/>
        <item x="2394"/>
        <item x="1534"/>
        <item x="345"/>
        <item x="857"/>
        <item x="960"/>
        <item x="3010"/>
        <item x="709"/>
        <item x="2800"/>
        <item x="155"/>
        <item x="270"/>
        <item x="1148"/>
        <item x="1089"/>
        <item x="237"/>
        <item x="2883"/>
        <item x="2419"/>
        <item x="2278"/>
        <item x="1359"/>
        <item x="2534"/>
        <item x="641"/>
        <item x="820"/>
        <item x="1639"/>
        <item x="1913"/>
        <item x="506"/>
        <item x="2143"/>
        <item x="2529"/>
        <item x="1276"/>
        <item x="812"/>
        <item x="2998"/>
        <item x="1779"/>
        <item x="562"/>
        <item x="1127"/>
        <item x="2264"/>
        <item x="2030"/>
        <item x="1546"/>
        <item x="1918"/>
        <item x="471"/>
        <item x="2789"/>
        <item x="2703"/>
        <item x="2834"/>
        <item x="2384"/>
        <item x="2874"/>
        <item x="2309"/>
        <item x="1135"/>
        <item x="420"/>
        <item x="1081"/>
        <item x="1435"/>
        <item x="1620"/>
        <item x="2769"/>
        <item x="504"/>
        <item x="1228"/>
        <item x="2845"/>
        <item x="587"/>
        <item x="2748"/>
        <item x="2078"/>
        <item x="1365"/>
        <item x="1102"/>
        <item x="1378"/>
        <item x="1241"/>
        <item x="2454"/>
        <item x="2287"/>
        <item x="1142"/>
        <item x="1686"/>
        <item x="2409"/>
        <item x="1409"/>
        <item x="2522"/>
        <item x="1285"/>
        <item x="1451"/>
        <item x="1688"/>
        <item x="3014"/>
        <item x="2329"/>
        <item x="425"/>
        <item x="485"/>
        <item x="2506"/>
        <item x="1807"/>
        <item x="257"/>
        <item x="2808"/>
        <item x="2816"/>
        <item x="2479"/>
        <item x="1272"/>
        <item x="2487"/>
        <item x="2342"/>
        <item x="1715"/>
        <item x="2821"/>
        <item x="2798"/>
        <item x="1225"/>
        <item x="719"/>
        <item x="3061"/>
        <item x="1074"/>
        <item x="1735"/>
        <item x="156"/>
        <item x="1064"/>
        <item x="1444"/>
        <item x="2293"/>
        <item x="1908"/>
        <item x="1170"/>
        <item x="2668"/>
        <item x="619"/>
        <item x="2385"/>
        <item x="1091"/>
        <item x="2786"/>
        <item x="2122"/>
        <item x="3104"/>
        <item x="3041"/>
        <item x="3039"/>
        <item x="2404"/>
        <item x="1773"/>
        <item x="2778"/>
        <item x="2707"/>
        <item x="2656"/>
        <item x="2503"/>
        <item x="1693"/>
        <item x="2900"/>
        <item x="1016"/>
        <item x="849"/>
        <item x="2493"/>
        <item x="1139"/>
        <item x="370"/>
        <item x="700"/>
        <item x="926"/>
        <item x="2220"/>
        <item x="2907"/>
        <item x="240"/>
        <item x="2949"/>
        <item x="2501"/>
        <item x="1120"/>
        <item x="1311"/>
        <item x="1220"/>
        <item x="3103"/>
        <item x="2942"/>
        <item x="2162"/>
        <item x="492"/>
        <item x="2353"/>
        <item x="1347"/>
        <item x="1544"/>
        <item x="552"/>
        <item x="2715"/>
        <item x="2868"/>
        <item x="681"/>
        <item x="1266"/>
        <item x="517"/>
        <item x="2314"/>
        <item x="350"/>
        <item x="693"/>
        <item x="1464"/>
        <item x="2213"/>
        <item x="1065"/>
        <item x="1387"/>
        <item x="652"/>
        <item x="2011"/>
        <item x="2294"/>
        <item x="336"/>
        <item x="1748"/>
        <item x="1379"/>
        <item x="2357"/>
        <item x="76"/>
        <item x="2812"/>
        <item x="1326"/>
        <item x="2766"/>
        <item x="2956"/>
        <item x="862"/>
        <item x="2740"/>
        <item x="1483"/>
        <item x="2185"/>
        <item x="2349"/>
        <item x="2128"/>
        <item x="2849"/>
        <item x="2814"/>
        <item x="507"/>
        <item x="1382"/>
        <item x="1163"/>
        <item x="1556"/>
        <item x="1774"/>
        <item x="378"/>
        <item x="508"/>
        <item x="670"/>
        <item x="1851"/>
        <item x="1002"/>
        <item x="918"/>
        <item x="2492"/>
        <item x="1678"/>
        <item x="2192"/>
        <item x="2290"/>
        <item x="1656"/>
        <item x="2080"/>
        <item x="1720"/>
        <item x="2981"/>
        <item x="1011"/>
        <item x="3049"/>
        <item x="2721"/>
        <item x="1513"/>
        <item x="2101"/>
        <item x="1943"/>
        <item x="2866"/>
        <item x="1594"/>
        <item x="2505"/>
        <item x="2265"/>
        <item x="107"/>
        <item x="2058"/>
        <item x="1507"/>
        <item x="2719"/>
        <item x="2396"/>
        <item x="2306"/>
        <item x="2592"/>
        <item x="3037"/>
        <item x="426"/>
        <item x="2576"/>
        <item x="3035"/>
        <item x="2013"/>
        <item x="1979"/>
        <item x="2029"/>
        <item x="1850"/>
        <item x="2429"/>
        <item x="575"/>
        <item x="2856"/>
        <item x="1329"/>
        <item x="876"/>
        <item x="171"/>
        <item x="1726"/>
        <item x="1155"/>
        <item x="865"/>
        <item x="2795"/>
        <item x="2421"/>
        <item x="647"/>
        <item x="1836"/>
        <item x="1403"/>
        <item x="2670"/>
        <item x="2318"/>
        <item x="2955"/>
        <item x="2697"/>
        <item x="752"/>
        <item x="30"/>
        <item x="2037"/>
        <item x="2132"/>
        <item x="1673"/>
        <item x="1305"/>
        <item x="441"/>
        <item x="1552"/>
        <item x="1333"/>
        <item x="2879"/>
        <item x="952"/>
        <item x="2260"/>
        <item x="2481"/>
        <item x="2774"/>
        <item x="2060"/>
        <item x="1036"/>
        <item x="914"/>
        <item x="1699"/>
        <item x="2871"/>
        <item x="2833"/>
        <item x="838"/>
        <item x="2913"/>
        <item x="1381"/>
        <item x="2687"/>
        <item x="1526"/>
        <item x="1659"/>
        <item x="897"/>
        <item x="942"/>
        <item x="2637"/>
        <item x="1103"/>
        <item x="2674"/>
        <item x="394"/>
        <item x="1296"/>
        <item x="3004"/>
        <item x="944"/>
        <item x="785"/>
        <item x="537"/>
        <item x="1936"/>
        <item x="2951"/>
        <item x="2732"/>
        <item x="2997"/>
        <item x="1107"/>
        <item x="1346"/>
        <item x="2912"/>
        <item x="1557"/>
        <item x="2176"/>
        <item x="1920"/>
        <item x="2731"/>
        <item x="2678"/>
        <item x="2765"/>
        <item x="2280"/>
        <item x="629"/>
        <item x="2217"/>
        <item x="1343"/>
        <item x="1868"/>
        <item x="1415"/>
        <item x="2887"/>
        <item x="2052"/>
        <item x="1458"/>
        <item x="265"/>
        <item x="2652"/>
        <item x="2081"/>
        <item x="1067"/>
        <item x="2803"/>
        <item x="2605"/>
        <item x="2497"/>
        <item x="2488"/>
        <item x="891"/>
        <item x="878"/>
        <item x="1295"/>
        <item x="2905"/>
        <item x="2792"/>
        <item x="1905"/>
        <item x="1231"/>
        <item x="2300"/>
        <item x="2801"/>
        <item x="2867"/>
        <item x="1944"/>
        <item x="1050"/>
        <item x="3058"/>
        <item x="2022"/>
        <item x="1187"/>
        <item x="1322"/>
        <item x="574"/>
        <item x="875"/>
        <item x="2815"/>
        <item x="1758"/>
        <item x="366"/>
        <item x="794"/>
        <item x="688"/>
        <item x="192"/>
        <item x="1660"/>
        <item x="1431"/>
        <item x="1015"/>
        <item x="2469"/>
        <item x="2462"/>
        <item x="266"/>
        <item x="2590"/>
        <item x="2376"/>
        <item x="2914"/>
        <item x="1504"/>
        <item x="1683"/>
        <item x="1475"/>
        <item x="1502"/>
        <item x="1923"/>
        <item x="1817"/>
        <item x="1916"/>
        <item x="2241"/>
        <item x="2439"/>
        <item x="1097"/>
        <item x="2242"/>
        <item x="2424"/>
        <item x="1470"/>
        <item x="2806"/>
        <item x="2187"/>
        <item x="1950"/>
        <item x="2471"/>
        <item x="1177"/>
        <item x="1418"/>
        <item x="434"/>
        <item x="2811"/>
        <item x="17"/>
        <item x="1584"/>
        <item x="1429"/>
        <item x="2530"/>
        <item x="1192"/>
        <item x="2286"/>
        <item x="2449"/>
        <item x="2270"/>
        <item x="982"/>
        <item x="2986"/>
        <item x="1144"/>
        <item x="1044"/>
        <item x="1612"/>
        <item x="2411"/>
        <item x="1965"/>
        <item x="1935"/>
        <item x="2408"/>
        <item x="2796"/>
        <item x="1638"/>
        <item x="91"/>
        <item x="2395"/>
        <item x="2924"/>
        <item x="2861"/>
        <item x="2222"/>
        <item x="886"/>
        <item x="2281"/>
        <item x="2046"/>
        <item x="2894"/>
        <item x="2423"/>
        <item x="2073"/>
        <item x="90"/>
        <item x="792"/>
        <item x="406"/>
        <item x="2723"/>
        <item x="744"/>
        <item x="2768"/>
        <item x="1677"/>
        <item x="2957"/>
        <item x="1413"/>
        <item x="2157"/>
        <item x="2507"/>
        <item x="1453"/>
        <item x="2170"/>
        <item x="435"/>
        <item x="269"/>
        <item x="324"/>
        <item x="953"/>
        <item x="2662"/>
        <item x="1934"/>
        <item x="2210"/>
        <item x="2918"/>
        <item x="3101"/>
        <item x="2215"/>
        <item x="1169"/>
        <item x="672"/>
        <item x="109"/>
        <item x="2614"/>
        <item x="1896"/>
        <item x="1488"/>
        <item x="2468"/>
        <item x="2584"/>
        <item x="1765"/>
        <item x="2838"/>
        <item x="2025"/>
        <item x="2799"/>
        <item x="726"/>
        <item x="1299"/>
        <item x="311"/>
        <item x="2776"/>
        <item x="3060"/>
        <item x="1408"/>
        <item x="2112"/>
        <item x="1967"/>
        <item x="2753"/>
        <item x="1201"/>
        <item x="2847"/>
        <item x="828"/>
        <item x="457"/>
        <item x="2622"/>
        <item x="1927"/>
        <item x="2648"/>
        <item x="241"/>
        <item x="1522"/>
        <item x="2321"/>
        <item x="1978"/>
        <item x="2"/>
        <item x="116"/>
        <item x="327"/>
        <item x="2782"/>
        <item x="152"/>
        <item x="2472"/>
        <item x="1536"/>
        <item x="1503"/>
        <item x="2675"/>
        <item x="2832"/>
        <item x="2509"/>
        <item x="3007"/>
        <item x="2104"/>
        <item x="1604"/>
        <item x="3059"/>
        <item x="2846"/>
        <item x="2246"/>
        <item x="2911"/>
        <item x="2344"/>
        <item x="540"/>
        <item x="2455"/>
        <item x="2571"/>
        <item x="2126"/>
        <item x="1608"/>
        <item x="1953"/>
        <item x="289"/>
        <item x="2383"/>
        <item x="2159"/>
        <item x="2336"/>
        <item x="2515"/>
        <item x="1193"/>
        <item x="2791"/>
        <item x="1151"/>
        <item x="1633"/>
        <item x="2200"/>
        <item x="1090"/>
        <item x="1968"/>
        <item x="2050"/>
        <item x="776"/>
        <item x="1515"/>
        <item x="1523"/>
        <item x="2019"/>
        <item x="101"/>
        <item x="1476"/>
        <item x="1983"/>
        <item x="2431"/>
        <item x="1963"/>
        <item x="2580"/>
        <item x="1969"/>
        <item x="1373"/>
        <item x="2665"/>
        <item x="2574"/>
        <item x="2063"/>
        <item x="1558"/>
        <item x="703"/>
        <item x="2327"/>
        <item x="2474"/>
        <item x="1652"/>
        <item x="1616"/>
        <item x="1582"/>
        <item x="2332"/>
        <item x="279"/>
        <item x="469"/>
        <item x="2527"/>
        <item x="837"/>
        <item x="2520"/>
        <item x="994"/>
        <item x="993"/>
        <item x="2548"/>
        <item x="1607"/>
        <item x="2690"/>
        <item x="2891"/>
        <item x="2653"/>
        <item x="2083"/>
        <item x="428"/>
        <item x="968"/>
        <item x="2254"/>
        <item x="1618"/>
        <item x="2034"/>
        <item x="2174"/>
        <item x="1818"/>
        <item x="2188"/>
        <item x="2902"/>
        <item x="2693"/>
        <item x="551"/>
        <item x="2771"/>
        <item x="2770"/>
        <item x="3112"/>
        <item x="1249"/>
        <item x="1354"/>
        <item x="2289"/>
        <item x="1394"/>
        <item x="751"/>
        <item x="2438"/>
        <item x="934"/>
        <item x="2392"/>
        <item x="2175"/>
        <item x="2535"/>
        <item x="813"/>
        <item x="1881"/>
        <item x="1210"/>
        <item x="2440"/>
        <item x="1636"/>
        <item x="2920"/>
        <item x="2878"/>
        <item x="2489"/>
        <item x="1467"/>
        <item x="1392"/>
        <item x="2837"/>
        <item x="1284"/>
        <item x="1871"/>
        <item x="2827"/>
        <item x="2105"/>
        <item x="2709"/>
        <item x="3072"/>
        <item x="2923"/>
        <item x="1273"/>
        <item x="2547"/>
        <item x="2859"/>
        <item x="2504"/>
        <item x="2875"/>
        <item x="2881"/>
        <item x="380"/>
        <item x="2958"/>
        <item x="3056"/>
        <item x="2302"/>
        <item x="1809"/>
        <item x="1443"/>
        <item x="2857"/>
        <item x="486"/>
        <item x="1116"/>
        <item x="978"/>
        <item x="1708"/>
        <item x="2953"/>
        <item x="1641"/>
        <item x="541"/>
        <item x="1489"/>
        <item x="921"/>
        <item x="793"/>
        <item t="default"/>
      </items>
    </pivotField>
    <pivotField showAll="0">
      <items count="5">
        <item x="2"/>
        <item x="0"/>
        <item x="3"/>
        <item x="1"/>
        <item t="default"/>
      </items>
    </pivotField>
    <pivotField dataField="1" numFmtId="164" showAll="0"/>
    <pivotField axis="axisCol" showAll="0">
      <items count="5">
        <item h="1" x="2"/>
        <item h="1" x="0"/>
        <item x="1"/>
        <item h="1" x="3"/>
        <item t="default"/>
      </items>
    </pivotField>
    <pivotField axis="axisRow" showAll="0" measureFilter="1">
      <items count="6">
        <item x="0"/>
        <item x="3"/>
        <item x="2"/>
        <item x="1"/>
        <item x="4"/>
        <item t="default"/>
      </items>
    </pivotField>
  </pivotFields>
  <rowFields count="2">
    <field x="1"/>
    <field x="12"/>
  </rowFields>
  <rowItems count="15">
    <i>
      <x v="46"/>
    </i>
    <i r="1">
      <x v="4"/>
    </i>
    <i>
      <x v="29"/>
    </i>
    <i r="1">
      <x v="2"/>
    </i>
    <i r="1">
      <x v="3"/>
    </i>
    <i r="1">
      <x v="4"/>
    </i>
    <i>
      <x v="26"/>
    </i>
    <i r="1">
      <x v="2"/>
    </i>
    <i r="1">
      <x v="3"/>
    </i>
    <i r="1">
      <x v="4"/>
    </i>
    <i>
      <x v="16"/>
    </i>
    <i r="1">
      <x v="4"/>
    </i>
    <i>
      <x v="18"/>
    </i>
    <i r="1">
      <x v="4"/>
    </i>
    <i t="grand">
      <x/>
    </i>
  </rowItems>
  <colFields count="1">
    <field x="11"/>
  </colFields>
  <colItems count="1">
    <i>
      <x v="2"/>
    </i>
  </colItems>
  <dataFields count="1">
    <dataField name="Sum of PRICE" fld="10" baseField="0" baseItem="0"/>
  </dataFields>
  <formats count="5">
    <format dxfId="93">
      <pivotArea dataOnly="0" outline="0" fieldPosition="0">
        <references count="1">
          <reference field="11" count="0"/>
        </references>
      </pivotArea>
    </format>
    <format dxfId="92">
      <pivotArea field="1" type="button" dataOnly="0" labelOnly="1" outline="0" axis="axisRow" fieldPosition="0"/>
    </format>
    <format dxfId="91">
      <pivotArea type="origin" dataOnly="0" labelOnly="1" outline="0" fieldPosition="0"/>
    </format>
    <format dxfId="90">
      <pivotArea field="11" type="button" dataOnly="0" labelOnly="1" outline="0" axis="axisCol" fieldPosition="0"/>
    </format>
    <format dxfId="89">
      <pivotArea dataOnly="0" labelOnly="1" fieldPosition="0">
        <references count="1">
          <reference field="11" count="0"/>
        </references>
      </pivotArea>
    </format>
  </formats>
  <chartFormats count="80">
    <chartFormat chart="2" format="0"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3">
          <reference field="4294967294" count="1" selected="0">
            <x v="0"/>
          </reference>
          <reference field="1" count="1" selected="0">
            <x v="46"/>
          </reference>
          <reference field="12" count="1" selected="0">
            <x v="4"/>
          </reference>
        </references>
      </pivotArea>
    </chartFormat>
    <chartFormat chart="4" format="13">
      <pivotArea type="data" outline="0" fieldPosition="0">
        <references count="3">
          <reference field="4294967294" count="1" selected="0">
            <x v="0"/>
          </reference>
          <reference field="1" count="1" selected="0">
            <x v="29"/>
          </reference>
          <reference field="12" count="1" selected="0">
            <x v="4"/>
          </reference>
        </references>
      </pivotArea>
    </chartFormat>
    <chartFormat chart="4" format="14">
      <pivotArea type="data" outline="0" fieldPosition="0">
        <references count="3">
          <reference field="4294967294" count="1" selected="0">
            <x v="0"/>
          </reference>
          <reference field="1" count="1" selected="0">
            <x v="29"/>
          </reference>
          <reference field="12" count="1" selected="0">
            <x v="2"/>
          </reference>
        </references>
      </pivotArea>
    </chartFormat>
    <chartFormat chart="4" format="15">
      <pivotArea type="data" outline="0" fieldPosition="0">
        <references count="3">
          <reference field="4294967294" count="1" selected="0">
            <x v="0"/>
          </reference>
          <reference field="1" count="1" selected="0">
            <x v="29"/>
          </reference>
          <reference field="12" count="1" selected="0">
            <x v="3"/>
          </reference>
        </references>
      </pivotArea>
    </chartFormat>
    <chartFormat chart="4" format="16">
      <pivotArea type="data" outline="0" fieldPosition="0">
        <references count="3">
          <reference field="4294967294" count="1" selected="0">
            <x v="0"/>
          </reference>
          <reference field="1" count="1" selected="0">
            <x v="26"/>
          </reference>
          <reference field="12" count="1" selected="0">
            <x v="4"/>
          </reference>
        </references>
      </pivotArea>
    </chartFormat>
    <chartFormat chart="4" format="17">
      <pivotArea type="data" outline="0" fieldPosition="0">
        <references count="3">
          <reference field="4294967294" count="1" selected="0">
            <x v="0"/>
          </reference>
          <reference field="1" count="1" selected="0">
            <x v="26"/>
          </reference>
          <reference field="12" count="1" selected="0">
            <x v="3"/>
          </reference>
        </references>
      </pivotArea>
    </chartFormat>
    <chartFormat chart="4" format="18">
      <pivotArea type="data" outline="0" fieldPosition="0">
        <references count="3">
          <reference field="4294967294" count="1" selected="0">
            <x v="0"/>
          </reference>
          <reference field="1" count="1" selected="0">
            <x v="26"/>
          </reference>
          <reference field="12" count="1" selected="0">
            <x v="2"/>
          </reference>
        </references>
      </pivotArea>
    </chartFormat>
    <chartFormat chart="4" format="19">
      <pivotArea type="data" outline="0" fieldPosition="0">
        <references count="3">
          <reference field="4294967294" count="1" selected="0">
            <x v="0"/>
          </reference>
          <reference field="1" count="1" selected="0">
            <x v="16"/>
          </reference>
          <reference field="12" count="1" selected="0">
            <x v="4"/>
          </reference>
        </references>
      </pivotArea>
    </chartFormat>
    <chartFormat chart="4" format="20">
      <pivotArea type="data" outline="0" fieldPosition="0">
        <references count="3">
          <reference field="4294967294" count="1" selected="0">
            <x v="0"/>
          </reference>
          <reference field="1" count="1" selected="0">
            <x v="18"/>
          </reference>
          <reference field="12" count="1" selected="0">
            <x v="4"/>
          </reference>
        </references>
      </pivotArea>
    </chartFormat>
    <chartFormat chart="4" format="21">
      <pivotArea type="data" outline="0" fieldPosition="0">
        <references count="3">
          <reference field="4294967294" count="1" selected="0">
            <x v="0"/>
          </reference>
          <reference field="1" count="1" selected="0">
            <x v="13"/>
          </reference>
          <reference field="12" count="1" selected="0">
            <x v="4"/>
          </reference>
        </references>
      </pivotArea>
    </chartFormat>
    <chartFormat chart="4" format="22">
      <pivotArea type="data" outline="0" fieldPosition="0">
        <references count="3">
          <reference field="4294967294" count="1" selected="0">
            <x v="0"/>
          </reference>
          <reference field="1" count="1" selected="0">
            <x v="24"/>
          </reference>
          <reference field="12" count="1" selected="0">
            <x v="4"/>
          </reference>
        </references>
      </pivotArea>
    </chartFormat>
    <chartFormat chart="4" format="23">
      <pivotArea type="data" outline="0" fieldPosition="0">
        <references count="3">
          <reference field="4294967294" count="1" selected="0">
            <x v="0"/>
          </reference>
          <reference field="1" count="1" selected="0">
            <x v="44"/>
          </reference>
          <reference field="12" count="1" selected="0">
            <x v="4"/>
          </reference>
        </references>
      </pivotArea>
    </chartFormat>
    <chartFormat chart="4" format="24">
      <pivotArea type="data" outline="0" fieldPosition="0">
        <references count="3">
          <reference field="4294967294" count="1" selected="0">
            <x v="0"/>
          </reference>
          <reference field="1" count="1" selected="0">
            <x v="25"/>
          </reference>
          <reference field="12" count="1" selected="0">
            <x v="4"/>
          </reference>
        </references>
      </pivotArea>
    </chartFormat>
    <chartFormat chart="4" format="25">
      <pivotArea type="data" outline="0" fieldPosition="0">
        <references count="3">
          <reference field="4294967294" count="1" selected="0">
            <x v="0"/>
          </reference>
          <reference field="1" count="1" selected="0">
            <x v="25"/>
          </reference>
          <reference field="12" count="1" selected="0">
            <x v="2"/>
          </reference>
        </references>
      </pivotArea>
    </chartFormat>
    <chartFormat chart="4" format="26">
      <pivotArea type="data" outline="0" fieldPosition="0">
        <references count="3">
          <reference field="4294967294" count="1" selected="0">
            <x v="0"/>
          </reference>
          <reference field="1" count="1" selected="0">
            <x v="33"/>
          </reference>
          <reference field="12" count="1" selected="0">
            <x v="4"/>
          </reference>
        </references>
      </pivotArea>
    </chartFormat>
    <chartFormat chart="4" format="27">
      <pivotArea type="data" outline="0" fieldPosition="0">
        <references count="3">
          <reference field="4294967294" count="1" selected="0">
            <x v="0"/>
          </reference>
          <reference field="1" count="1" selected="0">
            <x v="0"/>
          </reference>
          <reference field="12" count="1" selected="0">
            <x v="4"/>
          </reference>
        </references>
      </pivotArea>
    </chartFormat>
    <chartFormat chart="4" format="28">
      <pivotArea type="data" outline="0" fieldPosition="0">
        <references count="3">
          <reference field="4294967294" count="1" selected="0">
            <x v="0"/>
          </reference>
          <reference field="1" count="1" selected="0">
            <x v="19"/>
          </reference>
          <reference field="12" count="1" selected="0">
            <x v="4"/>
          </reference>
        </references>
      </pivotArea>
    </chartFormat>
    <chartFormat chart="4" format="29">
      <pivotArea type="data" outline="0" fieldPosition="0">
        <references count="3">
          <reference field="4294967294" count="1" selected="0">
            <x v="0"/>
          </reference>
          <reference field="1" count="1" selected="0">
            <x v="3"/>
          </reference>
          <reference field="12" count="1" selected="0">
            <x v="4"/>
          </reference>
        </references>
      </pivotArea>
    </chartFormat>
    <chartFormat chart="4" format="30">
      <pivotArea type="data" outline="0" fieldPosition="0">
        <references count="3">
          <reference field="4294967294" count="1" selected="0">
            <x v="0"/>
          </reference>
          <reference field="1" count="1" selected="0">
            <x v="37"/>
          </reference>
          <reference field="12" count="1" selected="0">
            <x v="4"/>
          </reference>
        </references>
      </pivotArea>
    </chartFormat>
    <chartFormat chart="4" format="31">
      <pivotArea type="data" outline="0" fieldPosition="0">
        <references count="3">
          <reference field="4294967294" count="1" selected="0">
            <x v="0"/>
          </reference>
          <reference field="1" count="1" selected="0">
            <x v="22"/>
          </reference>
          <reference field="12" count="1" selected="0">
            <x v="4"/>
          </reference>
        </references>
      </pivotArea>
    </chartFormat>
    <chartFormat chart="4" format="32">
      <pivotArea type="data" outline="0" fieldPosition="0">
        <references count="3">
          <reference field="4294967294" count="1" selected="0">
            <x v="0"/>
          </reference>
          <reference field="1" count="1" selected="0">
            <x v="47"/>
          </reference>
          <reference field="12" count="1" selected="0">
            <x v="4"/>
          </reference>
        </references>
      </pivotArea>
    </chartFormat>
    <chartFormat chart="4" format="33">
      <pivotArea type="data" outline="0" fieldPosition="0">
        <references count="3">
          <reference field="4294967294" count="1" selected="0">
            <x v="0"/>
          </reference>
          <reference field="1" count="1" selected="0">
            <x v="23"/>
          </reference>
          <reference field="12" count="1" selected="0">
            <x v="4"/>
          </reference>
        </references>
      </pivotArea>
    </chartFormat>
    <chartFormat chart="4" format="34">
      <pivotArea type="data" outline="0" fieldPosition="0">
        <references count="3">
          <reference field="4294967294" count="1" selected="0">
            <x v="0"/>
          </reference>
          <reference field="1" count="1" selected="0">
            <x v="28"/>
          </reference>
          <reference field="12" count="1" selected="0">
            <x v="4"/>
          </reference>
        </references>
      </pivotArea>
    </chartFormat>
    <chartFormat chart="4" format="35">
      <pivotArea type="data" outline="0" fieldPosition="0">
        <references count="3">
          <reference field="4294967294" count="1" selected="0">
            <x v="0"/>
          </reference>
          <reference field="1" count="1" selected="0">
            <x v="21"/>
          </reference>
          <reference field="12" count="1" selected="0">
            <x v="4"/>
          </reference>
        </references>
      </pivotArea>
    </chartFormat>
    <chartFormat chart="4" format="36">
      <pivotArea type="data" outline="0" fieldPosition="0">
        <references count="3">
          <reference field="4294967294" count="1" selected="0">
            <x v="0"/>
          </reference>
          <reference field="1" count="1" selected="0">
            <x v="11"/>
          </reference>
          <reference field="12" count="1" selected="0">
            <x v="4"/>
          </reference>
        </references>
      </pivotArea>
    </chartFormat>
    <chartFormat chart="4" format="37">
      <pivotArea type="data" outline="0" fieldPosition="0">
        <references count="3">
          <reference field="4294967294" count="1" selected="0">
            <x v="0"/>
          </reference>
          <reference field="1" count="1" selected="0">
            <x v="17"/>
          </reference>
          <reference field="12" count="1" selected="0">
            <x v="4"/>
          </reference>
        </references>
      </pivotArea>
    </chartFormat>
    <chartFormat chart="4" format="38">
      <pivotArea type="data" outline="0" fieldPosition="0">
        <references count="3">
          <reference field="4294967294" count="1" selected="0">
            <x v="0"/>
          </reference>
          <reference field="1" count="1" selected="0">
            <x v="31"/>
          </reference>
          <reference field="12" count="1" selected="0">
            <x v="4"/>
          </reference>
        </references>
      </pivotArea>
    </chartFormat>
    <chartFormat chart="4" format="39">
      <pivotArea type="data" outline="0" fieldPosition="0">
        <references count="3">
          <reference field="4294967294" count="1" selected="0">
            <x v="0"/>
          </reference>
          <reference field="1" count="1" selected="0">
            <x v="7"/>
          </reference>
          <reference field="12" count="1" selected="0">
            <x v="4"/>
          </reference>
        </references>
      </pivotArea>
    </chartFormat>
    <chartFormat chart="4" format="40">
      <pivotArea type="data" outline="0" fieldPosition="0">
        <references count="3">
          <reference field="4294967294" count="1" selected="0">
            <x v="0"/>
          </reference>
          <reference field="1" count="1" selected="0">
            <x v="12"/>
          </reference>
          <reference field="12" count="1" selected="0">
            <x v="3"/>
          </reference>
        </references>
      </pivotArea>
    </chartFormat>
    <chartFormat chart="4" format="41">
      <pivotArea type="data" outline="0" fieldPosition="0">
        <references count="3">
          <reference field="4294967294" count="1" selected="0">
            <x v="0"/>
          </reference>
          <reference field="1" count="1" selected="0">
            <x v="6"/>
          </reference>
          <reference field="12" count="1" selected="0">
            <x v="4"/>
          </reference>
        </references>
      </pivotArea>
    </chartFormat>
    <chartFormat chart="4" format="42">
      <pivotArea type="data" outline="0" fieldPosition="0">
        <references count="3">
          <reference field="4294967294" count="1" selected="0">
            <x v="0"/>
          </reference>
          <reference field="1" count="1" selected="0">
            <x v="48"/>
          </reference>
          <reference field="12" count="1" selected="0">
            <x v="4"/>
          </reference>
        </references>
      </pivotArea>
    </chartFormat>
    <chartFormat chart="4" format="43">
      <pivotArea type="data" outline="0" fieldPosition="0">
        <references count="3">
          <reference field="4294967294" count="1" selected="0">
            <x v="0"/>
          </reference>
          <reference field="1" count="1" selected="0">
            <x v="5"/>
          </reference>
          <reference field="12" count="1" selected="0">
            <x v="4"/>
          </reference>
        </references>
      </pivotArea>
    </chartFormat>
    <chartFormat chart="4" format="44">
      <pivotArea type="data" outline="0" fieldPosition="0">
        <references count="3">
          <reference field="4294967294" count="1" selected="0">
            <x v="0"/>
          </reference>
          <reference field="1" count="1" selected="0">
            <x v="1"/>
          </reference>
          <reference field="12" count="1" selected="0">
            <x v="4"/>
          </reference>
        </references>
      </pivotArea>
    </chartFormat>
    <chartFormat chart="4" format="45">
      <pivotArea type="data" outline="0" fieldPosition="0">
        <references count="3">
          <reference field="4294967294" count="1" selected="0">
            <x v="0"/>
          </reference>
          <reference field="1" count="1" selected="0">
            <x v="27"/>
          </reference>
          <reference field="12" count="1" selected="0">
            <x v="4"/>
          </reference>
        </references>
      </pivotArea>
    </chartFormat>
    <chartFormat chart="4" format="46">
      <pivotArea type="data" outline="0" fieldPosition="0">
        <references count="3">
          <reference field="4294967294" count="1" selected="0">
            <x v="0"/>
          </reference>
          <reference field="1" count="1" selected="0">
            <x v="15"/>
          </reference>
          <reference field="12" count="1" selected="0">
            <x v="4"/>
          </reference>
        </references>
      </pivotArea>
    </chartFormat>
    <chartFormat chart="4" format="47">
      <pivotArea type="data" outline="0" fieldPosition="0">
        <references count="3">
          <reference field="4294967294" count="1" selected="0">
            <x v="0"/>
          </reference>
          <reference field="1" count="1" selected="0">
            <x v="8"/>
          </reference>
          <reference field="12" count="1" selected="0">
            <x v="4"/>
          </reference>
        </references>
      </pivotArea>
    </chartFormat>
    <chartFormat chart="2" format="1">
      <pivotArea type="data" outline="0" fieldPosition="0">
        <references count="3">
          <reference field="4294967294" count="1" selected="0">
            <x v="0"/>
          </reference>
          <reference field="1" count="1" selected="0">
            <x v="46"/>
          </reference>
          <reference field="12" count="1" selected="0">
            <x v="4"/>
          </reference>
        </references>
      </pivotArea>
    </chartFormat>
    <chartFormat chart="2" format="2">
      <pivotArea type="data" outline="0" fieldPosition="0">
        <references count="3">
          <reference field="4294967294" count="1" selected="0">
            <x v="0"/>
          </reference>
          <reference field="1" count="1" selected="0">
            <x v="29"/>
          </reference>
          <reference field="12" count="1" selected="0">
            <x v="4"/>
          </reference>
        </references>
      </pivotArea>
    </chartFormat>
    <chartFormat chart="2" format="3">
      <pivotArea type="data" outline="0" fieldPosition="0">
        <references count="3">
          <reference field="4294967294" count="1" selected="0">
            <x v="0"/>
          </reference>
          <reference field="1" count="1" selected="0">
            <x v="29"/>
          </reference>
          <reference field="12" count="1" selected="0">
            <x v="2"/>
          </reference>
        </references>
      </pivotArea>
    </chartFormat>
    <chartFormat chart="2" format="4">
      <pivotArea type="data" outline="0" fieldPosition="0">
        <references count="3">
          <reference field="4294967294" count="1" selected="0">
            <x v="0"/>
          </reference>
          <reference field="1" count="1" selected="0">
            <x v="29"/>
          </reference>
          <reference field="12" count="1" selected="0">
            <x v="3"/>
          </reference>
        </references>
      </pivotArea>
    </chartFormat>
    <chartFormat chart="2" format="5">
      <pivotArea type="data" outline="0" fieldPosition="0">
        <references count="3">
          <reference field="4294967294" count="1" selected="0">
            <x v="0"/>
          </reference>
          <reference field="1" count="1" selected="0">
            <x v="26"/>
          </reference>
          <reference field="12" count="1" selected="0">
            <x v="4"/>
          </reference>
        </references>
      </pivotArea>
    </chartFormat>
    <chartFormat chart="2" format="6">
      <pivotArea type="data" outline="0" fieldPosition="0">
        <references count="3">
          <reference field="4294967294" count="1" selected="0">
            <x v="0"/>
          </reference>
          <reference field="1" count="1" selected="0">
            <x v="26"/>
          </reference>
          <reference field="12" count="1" selected="0">
            <x v="3"/>
          </reference>
        </references>
      </pivotArea>
    </chartFormat>
    <chartFormat chart="2" format="7">
      <pivotArea type="data" outline="0" fieldPosition="0">
        <references count="3">
          <reference field="4294967294" count="1" selected="0">
            <x v="0"/>
          </reference>
          <reference field="1" count="1" selected="0">
            <x v="26"/>
          </reference>
          <reference field="12" count="1" selected="0">
            <x v="2"/>
          </reference>
        </references>
      </pivotArea>
    </chartFormat>
    <chartFormat chart="2" format="8">
      <pivotArea type="data" outline="0" fieldPosition="0">
        <references count="3">
          <reference field="4294967294" count="1" selected="0">
            <x v="0"/>
          </reference>
          <reference field="1" count="1" selected="0">
            <x v="16"/>
          </reference>
          <reference field="12" count="1" selected="0">
            <x v="4"/>
          </reference>
        </references>
      </pivotArea>
    </chartFormat>
    <chartFormat chart="2" format="9">
      <pivotArea type="data" outline="0" fieldPosition="0">
        <references count="3">
          <reference field="4294967294" count="1" selected="0">
            <x v="0"/>
          </reference>
          <reference field="1" count="1" selected="0">
            <x v="18"/>
          </reference>
          <reference field="12" count="1" selected="0">
            <x v="4"/>
          </reference>
        </references>
      </pivotArea>
    </chartFormat>
    <chartFormat chart="2" format="10">
      <pivotArea type="data" outline="0" fieldPosition="0">
        <references count="3">
          <reference field="4294967294" count="1" selected="0">
            <x v="0"/>
          </reference>
          <reference field="1" count="1" selected="0">
            <x v="13"/>
          </reference>
          <reference field="12" count="1" selected="0">
            <x v="4"/>
          </reference>
        </references>
      </pivotArea>
    </chartFormat>
    <chartFormat chart="2" format="11">
      <pivotArea type="data" outline="0" fieldPosition="0">
        <references count="3">
          <reference field="4294967294" count="1" selected="0">
            <x v="0"/>
          </reference>
          <reference field="1" count="1" selected="0">
            <x v="24"/>
          </reference>
          <reference field="12" count="1" selected="0">
            <x v="4"/>
          </reference>
        </references>
      </pivotArea>
    </chartFormat>
    <chartFormat chart="2" format="12">
      <pivotArea type="data" outline="0" fieldPosition="0">
        <references count="3">
          <reference field="4294967294" count="1" selected="0">
            <x v="0"/>
          </reference>
          <reference field="1" count="1" selected="0">
            <x v="44"/>
          </reference>
          <reference field="12" count="1" selected="0">
            <x v="4"/>
          </reference>
        </references>
      </pivotArea>
    </chartFormat>
    <chartFormat chart="2" format="13">
      <pivotArea type="data" outline="0" fieldPosition="0">
        <references count="3">
          <reference field="4294967294" count="1" selected="0">
            <x v="0"/>
          </reference>
          <reference field="1" count="1" selected="0">
            <x v="25"/>
          </reference>
          <reference field="12" count="1" selected="0">
            <x v="4"/>
          </reference>
        </references>
      </pivotArea>
    </chartFormat>
    <chartFormat chart="2" format="14">
      <pivotArea type="data" outline="0" fieldPosition="0">
        <references count="3">
          <reference field="4294967294" count="1" selected="0">
            <x v="0"/>
          </reference>
          <reference field="1" count="1" selected="0">
            <x v="25"/>
          </reference>
          <reference field="12" count="1" selected="0">
            <x v="2"/>
          </reference>
        </references>
      </pivotArea>
    </chartFormat>
    <chartFormat chart="2" format="15">
      <pivotArea type="data" outline="0" fieldPosition="0">
        <references count="3">
          <reference field="4294967294" count="1" selected="0">
            <x v="0"/>
          </reference>
          <reference field="1" count="1" selected="0">
            <x v="33"/>
          </reference>
          <reference field="12" count="1" selected="0">
            <x v="4"/>
          </reference>
        </references>
      </pivotArea>
    </chartFormat>
    <chartFormat chart="2" format="16">
      <pivotArea type="data" outline="0" fieldPosition="0">
        <references count="3">
          <reference field="4294967294" count="1" selected="0">
            <x v="0"/>
          </reference>
          <reference field="1" count="1" selected="0">
            <x v="0"/>
          </reference>
          <reference field="12" count="1" selected="0">
            <x v="4"/>
          </reference>
        </references>
      </pivotArea>
    </chartFormat>
    <chartFormat chart="2" format="17">
      <pivotArea type="data" outline="0" fieldPosition="0">
        <references count="3">
          <reference field="4294967294" count="1" selected="0">
            <x v="0"/>
          </reference>
          <reference field="1" count="1" selected="0">
            <x v="19"/>
          </reference>
          <reference field="12" count="1" selected="0">
            <x v="4"/>
          </reference>
        </references>
      </pivotArea>
    </chartFormat>
    <chartFormat chart="2" format="18">
      <pivotArea type="data" outline="0" fieldPosition="0">
        <references count="3">
          <reference field="4294967294" count="1" selected="0">
            <x v="0"/>
          </reference>
          <reference field="1" count="1" selected="0">
            <x v="3"/>
          </reference>
          <reference field="12" count="1" selected="0">
            <x v="4"/>
          </reference>
        </references>
      </pivotArea>
    </chartFormat>
    <chartFormat chart="2" format="19">
      <pivotArea type="data" outline="0" fieldPosition="0">
        <references count="3">
          <reference field="4294967294" count="1" selected="0">
            <x v="0"/>
          </reference>
          <reference field="1" count="1" selected="0">
            <x v="37"/>
          </reference>
          <reference field="12" count="1" selected="0">
            <x v="4"/>
          </reference>
        </references>
      </pivotArea>
    </chartFormat>
    <chartFormat chart="2" format="20">
      <pivotArea type="data" outline="0" fieldPosition="0">
        <references count="3">
          <reference field="4294967294" count="1" selected="0">
            <x v="0"/>
          </reference>
          <reference field="1" count="1" selected="0">
            <x v="22"/>
          </reference>
          <reference field="12" count="1" selected="0">
            <x v="4"/>
          </reference>
        </references>
      </pivotArea>
    </chartFormat>
    <chartFormat chart="2" format="21">
      <pivotArea type="data" outline="0" fieldPosition="0">
        <references count="3">
          <reference field="4294967294" count="1" selected="0">
            <x v="0"/>
          </reference>
          <reference field="1" count="1" selected="0">
            <x v="47"/>
          </reference>
          <reference field="12" count="1" selected="0">
            <x v="4"/>
          </reference>
        </references>
      </pivotArea>
    </chartFormat>
    <chartFormat chart="2" format="22">
      <pivotArea type="data" outline="0" fieldPosition="0">
        <references count="3">
          <reference field="4294967294" count="1" selected="0">
            <x v="0"/>
          </reference>
          <reference field="1" count="1" selected="0">
            <x v="23"/>
          </reference>
          <reference field="12" count="1" selected="0">
            <x v="4"/>
          </reference>
        </references>
      </pivotArea>
    </chartFormat>
    <chartFormat chart="2" format="23">
      <pivotArea type="data" outline="0" fieldPosition="0">
        <references count="3">
          <reference field="4294967294" count="1" selected="0">
            <x v="0"/>
          </reference>
          <reference field="1" count="1" selected="0">
            <x v="28"/>
          </reference>
          <reference field="12" count="1" selected="0">
            <x v="4"/>
          </reference>
        </references>
      </pivotArea>
    </chartFormat>
    <chartFormat chart="2" format="24">
      <pivotArea type="data" outline="0" fieldPosition="0">
        <references count="3">
          <reference field="4294967294" count="1" selected="0">
            <x v="0"/>
          </reference>
          <reference field="1" count="1" selected="0">
            <x v="21"/>
          </reference>
          <reference field="12" count="1" selected="0">
            <x v="4"/>
          </reference>
        </references>
      </pivotArea>
    </chartFormat>
    <chartFormat chart="2" format="25">
      <pivotArea type="data" outline="0" fieldPosition="0">
        <references count="3">
          <reference field="4294967294" count="1" selected="0">
            <x v="0"/>
          </reference>
          <reference field="1" count="1" selected="0">
            <x v="11"/>
          </reference>
          <reference field="12" count="1" selected="0">
            <x v="4"/>
          </reference>
        </references>
      </pivotArea>
    </chartFormat>
    <chartFormat chart="2" format="26">
      <pivotArea type="data" outline="0" fieldPosition="0">
        <references count="3">
          <reference field="4294967294" count="1" selected="0">
            <x v="0"/>
          </reference>
          <reference field="1" count="1" selected="0">
            <x v="17"/>
          </reference>
          <reference field="12" count="1" selected="0">
            <x v="4"/>
          </reference>
        </references>
      </pivotArea>
    </chartFormat>
    <chartFormat chart="2" format="27">
      <pivotArea type="data" outline="0" fieldPosition="0">
        <references count="3">
          <reference field="4294967294" count="1" selected="0">
            <x v="0"/>
          </reference>
          <reference field="1" count="1" selected="0">
            <x v="31"/>
          </reference>
          <reference field="12" count="1" selected="0">
            <x v="4"/>
          </reference>
        </references>
      </pivotArea>
    </chartFormat>
    <chartFormat chart="2" format="28">
      <pivotArea type="data" outline="0" fieldPosition="0">
        <references count="3">
          <reference field="4294967294" count="1" selected="0">
            <x v="0"/>
          </reference>
          <reference field="1" count="1" selected="0">
            <x v="7"/>
          </reference>
          <reference field="12" count="1" selected="0">
            <x v="4"/>
          </reference>
        </references>
      </pivotArea>
    </chartFormat>
    <chartFormat chart="2" format="29">
      <pivotArea type="data" outline="0" fieldPosition="0">
        <references count="3">
          <reference field="4294967294" count="1" selected="0">
            <x v="0"/>
          </reference>
          <reference field="1" count="1" selected="0">
            <x v="12"/>
          </reference>
          <reference field="12" count="1" selected="0">
            <x v="3"/>
          </reference>
        </references>
      </pivotArea>
    </chartFormat>
    <chartFormat chart="2" format="30">
      <pivotArea type="data" outline="0" fieldPosition="0">
        <references count="3">
          <reference field="4294967294" count="1" selected="0">
            <x v="0"/>
          </reference>
          <reference field="1" count="1" selected="0">
            <x v="6"/>
          </reference>
          <reference field="12" count="1" selected="0">
            <x v="4"/>
          </reference>
        </references>
      </pivotArea>
    </chartFormat>
    <chartFormat chart="2" format="31">
      <pivotArea type="data" outline="0" fieldPosition="0">
        <references count="3">
          <reference field="4294967294" count="1" selected="0">
            <x v="0"/>
          </reference>
          <reference field="1" count="1" selected="0">
            <x v="48"/>
          </reference>
          <reference field="12" count="1" selected="0">
            <x v="4"/>
          </reference>
        </references>
      </pivotArea>
    </chartFormat>
    <chartFormat chart="2" format="32">
      <pivotArea type="data" outline="0" fieldPosition="0">
        <references count="3">
          <reference field="4294967294" count="1" selected="0">
            <x v="0"/>
          </reference>
          <reference field="1" count="1" selected="0">
            <x v="5"/>
          </reference>
          <reference field="12" count="1" selected="0">
            <x v="4"/>
          </reference>
        </references>
      </pivotArea>
    </chartFormat>
    <chartFormat chart="2" format="33">
      <pivotArea type="data" outline="0" fieldPosition="0">
        <references count="3">
          <reference field="4294967294" count="1" selected="0">
            <x v="0"/>
          </reference>
          <reference field="1" count="1" selected="0">
            <x v="1"/>
          </reference>
          <reference field="12" count="1" selected="0">
            <x v="4"/>
          </reference>
        </references>
      </pivotArea>
    </chartFormat>
    <chartFormat chart="2" format="34">
      <pivotArea type="data" outline="0" fieldPosition="0">
        <references count="3">
          <reference field="4294967294" count="1" selected="0">
            <x v="0"/>
          </reference>
          <reference field="1" count="1" selected="0">
            <x v="27"/>
          </reference>
          <reference field="12" count="1" selected="0">
            <x v="4"/>
          </reference>
        </references>
      </pivotArea>
    </chartFormat>
    <chartFormat chart="2" format="35">
      <pivotArea type="data" outline="0" fieldPosition="0">
        <references count="3">
          <reference field="4294967294" count="1" selected="0">
            <x v="0"/>
          </reference>
          <reference field="1" count="1" selected="0">
            <x v="15"/>
          </reference>
          <reference field="12" count="1" selected="0">
            <x v="4"/>
          </reference>
        </references>
      </pivotArea>
    </chartFormat>
    <chartFormat chart="2" format="36">
      <pivotArea type="data" outline="0" fieldPosition="0">
        <references count="3">
          <reference field="4294967294" count="1" selected="0">
            <x v="0"/>
          </reference>
          <reference field="1" count="1" selected="0">
            <x v="8"/>
          </reference>
          <reference field="12" count="1" selected="0">
            <x v="4"/>
          </reference>
        </references>
      </pivotArea>
    </chartFormat>
    <chartFormat chart="4" format="48" series="1">
      <pivotArea type="data" outline="0" fieldPosition="0">
        <references count="2">
          <reference field="4294967294" count="1" selected="0">
            <x v="0"/>
          </reference>
          <reference field="11" count="1" selected="0">
            <x v="1"/>
          </reference>
        </references>
      </pivotArea>
    </chartFormat>
    <chartFormat chart="4" format="49" series="1">
      <pivotArea type="data" outline="0" fieldPosition="0">
        <references count="2">
          <reference field="4294967294" count="1" selected="0">
            <x v="0"/>
          </reference>
          <reference field="11" count="1" selected="0">
            <x v="2"/>
          </reference>
        </references>
      </pivotArea>
    </chartFormat>
    <chartFormat chart="4" format="50" series="1">
      <pivotArea type="data" outline="0" fieldPosition="0">
        <references count="2">
          <reference field="4294967294" count="1" selected="0">
            <x v="0"/>
          </reference>
          <reference field="11" count="1" selected="0">
            <x v="3"/>
          </reference>
        </references>
      </pivotArea>
    </chartFormat>
    <chartFormat chart="2" format="37" series="1">
      <pivotArea type="data" outline="0" fieldPosition="0">
        <references count="2">
          <reference field="4294967294" count="1" selected="0">
            <x v="0"/>
          </reference>
          <reference field="11" count="1" selected="0">
            <x v="1"/>
          </reference>
        </references>
      </pivotArea>
    </chartFormat>
    <chartFormat chart="2" format="38" series="1">
      <pivotArea type="data" outline="0" fieldPosition="0">
        <references count="2">
          <reference field="4294967294" count="1" selected="0">
            <x v="0"/>
          </reference>
          <reference field="11" count="1" selected="0">
            <x v="2"/>
          </reference>
        </references>
      </pivotArea>
    </chartFormat>
    <chartFormat chart="2" format="39" series="1">
      <pivotArea type="data" outline="0" fieldPosition="0">
        <references count="2">
          <reference field="4294967294" count="1" selected="0">
            <x v="0"/>
          </reference>
          <reference field="11" count="1" selected="0">
            <x v="3"/>
          </reference>
        </references>
      </pivotArea>
    </chartFormat>
  </chartFormats>
  <pivotTableStyleInfo name="PivotStyleMedium3" showRowHeaders="1" showColHeaders="1" showRowStripes="0" showColStripes="0" showLastColumn="1"/>
  <filters count="2">
    <filter fld="1" type="count" evalOrder="-1" id="5" iMeasureFld="0">
      <autoFilter ref="A1">
        <filterColumn colId="0">
          <top10 val="5" filterVal="5"/>
        </filterColumn>
      </autoFilter>
    </filter>
    <filter fld="12"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D1F207-845E-473A-8444-25A9212D2CE5}" name="PivotTable2"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47" rowHeaderCaption="MODEL">
  <location ref="G3:H10" firstHeaderRow="1" firstDataRow="2" firstDataCol="1"/>
  <pivotFields count="13">
    <pivotField showAll="0"/>
    <pivotField axis="axisRow" showAll="0" measureFilter="1">
      <items count="50">
        <item sd="0" x="7"/>
        <item sd="0" x="18"/>
        <item sd="0" x="47"/>
        <item sd="0" x="41"/>
        <item sd="0" x="16"/>
        <item sd="0" x="17"/>
        <item sd="0" x="38"/>
        <item sd="0" x="31"/>
        <item sd="0" x="34"/>
        <item sd="0" x="43"/>
        <item sd="0" x="48"/>
        <item sd="0" x="22"/>
        <item sd="0" x="3"/>
        <item sd="0" x="15"/>
        <item sd="0" x="5"/>
        <item sd="0" x="12"/>
        <item sd="0" x="33"/>
        <item sd="0" x="30"/>
        <item sd="0" x="28"/>
        <item sd="0" x="19"/>
        <item sd="0" x="25"/>
        <item sd="0" x="6"/>
        <item sd="0" x="23"/>
        <item sd="0" x="20"/>
        <item sd="0" x="35"/>
        <item sd="0" x="4"/>
        <item sd="0" x="1"/>
        <item sd="0" x="11"/>
        <item sd="0" x="37"/>
        <item sd="0" x="2"/>
        <item sd="0" x="32"/>
        <item sd="0" x="14"/>
        <item sd="0" x="39"/>
        <item sd="0" x="27"/>
        <item sd="0" x="46"/>
        <item sd="0" x="21"/>
        <item sd="0" x="29"/>
        <item sd="0" x="10"/>
        <item sd="0" x="13"/>
        <item sd="0" x="42"/>
        <item sd="0" x="9"/>
        <item sd="0" x="24"/>
        <item sd="0" x="26"/>
        <item sd="0" x="36"/>
        <item sd="0" x="40"/>
        <item sd="0" x="8"/>
        <item sd="0" x="0"/>
        <item sd="0" x="44"/>
        <item sd="0" x="45"/>
        <item t="default" sd="0"/>
      </items>
    </pivotField>
    <pivotField showAll="0">
      <items count="19">
        <item x="0"/>
        <item x="1"/>
        <item x="2"/>
        <item x="3"/>
        <item x="4"/>
        <item x="5"/>
        <item x="6"/>
        <item x="7"/>
        <item x="8"/>
        <item x="9"/>
        <item x="10"/>
        <item x="11"/>
        <item x="12"/>
        <item x="13"/>
        <item x="14"/>
        <item x="15"/>
        <item x="16"/>
        <item x="17"/>
        <item t="default"/>
      </items>
    </pivotField>
    <pivotField showAll="0"/>
    <pivotField showAll="0">
      <items count="4">
        <item x="2"/>
        <item x="1"/>
        <item x="0"/>
        <item t="default"/>
      </items>
    </pivotField>
    <pivotField showAll="0"/>
    <pivotField showAll="0"/>
    <pivotField showAll="0"/>
    <pivotField dataField="1" numFmtId="167" showAll="0">
      <items count="3119">
        <item x="1821"/>
        <item x="15"/>
        <item x="1846"/>
        <item x="1796"/>
        <item x="1901"/>
        <item x="1533"/>
        <item x="390"/>
        <item x="1583"/>
        <item x="1581"/>
        <item x="2735"/>
        <item x="14"/>
        <item x="1088"/>
        <item x="1692"/>
        <item x="71"/>
        <item x="1808"/>
        <item x="1877"/>
        <item x="1294"/>
        <item x="161"/>
        <item x="2480"/>
        <item x="1679"/>
        <item x="459"/>
        <item x="2461"/>
        <item x="310"/>
        <item x="2051"/>
        <item x="2456"/>
        <item x="2828"/>
        <item x="124"/>
        <item x="773"/>
        <item x="1339"/>
        <item x="760"/>
        <item x="2244"/>
        <item x="3106"/>
        <item x="789"/>
        <item x="829"/>
        <item x="1957"/>
        <item x="2047"/>
        <item x="189"/>
        <item x="2508"/>
        <item x="2441"/>
        <item x="1189"/>
        <item x="1829"/>
        <item x="3040"/>
        <item x="2056"/>
        <item x="1402"/>
        <item x="2178"/>
        <item x="611"/>
        <item x="37"/>
        <item x="2897"/>
        <item x="1063"/>
        <item x="2596"/>
        <item x="950"/>
        <item x="315"/>
        <item x="864"/>
        <item x="1766"/>
        <item x="1529"/>
        <item x="937"/>
        <item x="1380"/>
        <item x="1164"/>
        <item x="233"/>
        <item x="2602"/>
        <item x="1360"/>
        <item x="747"/>
        <item x="352"/>
        <item x="568"/>
        <item x="69"/>
        <item x="2523"/>
        <item x="1020"/>
        <item x="1338"/>
        <item x="505"/>
        <item x="3111"/>
        <item x="2578"/>
        <item x="1214"/>
        <item x="851"/>
        <item x="520"/>
        <item x="329"/>
        <item x="1362"/>
        <item x="2601"/>
        <item x="1130"/>
        <item x="439"/>
        <item x="3062"/>
        <item x="556"/>
        <item x="2594"/>
        <item x="307"/>
        <item x="354"/>
        <item x="548"/>
        <item x="495"/>
        <item x="2269"/>
        <item x="226"/>
        <item x="2261"/>
        <item x="2075"/>
        <item x="853"/>
        <item x="2531"/>
        <item x="1624"/>
        <item x="1902"/>
        <item x="1160"/>
        <item x="3057"/>
        <item x="1883"/>
        <item x="2513"/>
        <item x="2094"/>
        <item x="1457"/>
        <item x="2516"/>
        <item x="130"/>
        <item x="2616"/>
        <item x="2996"/>
        <item x="234"/>
        <item x="103"/>
        <item x="1437"/>
        <item x="1670"/>
        <item x="599"/>
        <item x="1559"/>
        <item x="3085"/>
        <item x="1649"/>
        <item x="1367"/>
        <item x="1964"/>
        <item x="768"/>
        <item x="961"/>
        <item x="2049"/>
        <item x="82"/>
        <item x="440"/>
        <item x="795"/>
        <item x="54"/>
        <item x="1147"/>
        <item x="1947"/>
        <item x="2098"/>
        <item x="46"/>
        <item x="1578"/>
        <item x="1306"/>
        <item x="424"/>
        <item x="462"/>
        <item x="220"/>
        <item x="1023"/>
        <item x="209"/>
        <item x="965"/>
        <item x="799"/>
        <item x="55"/>
        <item x="1264"/>
        <item x="40"/>
        <item x="2860"/>
        <item x="193"/>
        <item x="1917"/>
        <item x="1075"/>
        <item x="1718"/>
        <item x="1885"/>
        <item x="1101"/>
        <item x="225"/>
        <item x="514"/>
        <item x="631"/>
        <item x="1531"/>
        <item x="1563"/>
        <item x="351"/>
        <item x="3016"/>
        <item x="1452"/>
        <item x="108"/>
        <item x="464"/>
        <item x="2563"/>
        <item x="2206"/>
        <item x="651"/>
        <item x="1005"/>
        <item x="224"/>
        <item x="411"/>
        <item x="195"/>
        <item x="758"/>
        <item x="650"/>
        <item x="1981"/>
        <item x="2045"/>
        <item x="2611"/>
        <item x="786"/>
        <item x="2386"/>
        <item x="590"/>
        <item x="10"/>
        <item x="433"/>
        <item x="2068"/>
        <item x="1419"/>
        <item x="623"/>
        <item x="1154"/>
        <item x="685"/>
        <item x="1996"/>
        <item x="2359"/>
        <item x="1655"/>
        <item x="2537"/>
        <item x="503"/>
        <item x="1680"/>
        <item x="1026"/>
        <item x="318"/>
        <item x="1009"/>
        <item x="3096"/>
        <item x="2308"/>
        <item x="999"/>
        <item x="1048"/>
        <item x="430"/>
        <item x="255"/>
        <item x="1985"/>
        <item x="2028"/>
        <item x="500"/>
        <item x="275"/>
        <item x="96"/>
        <item x="1171"/>
        <item x="1690"/>
        <item x="1841"/>
        <item x="817"/>
        <item x="549"/>
        <item x="720"/>
        <item x="1662"/>
        <item x="847"/>
        <item x="2691"/>
        <item x="550"/>
        <item x="1060"/>
        <item x="323"/>
        <item x="636"/>
        <item x="1839"/>
        <item x="797"/>
        <item x="1499"/>
        <item x="2975"/>
        <item x="988"/>
        <item x="2494"/>
        <item x="208"/>
        <item x="1487"/>
        <item x="627"/>
        <item x="2228"/>
        <item x="1447"/>
        <item x="2743"/>
        <item x="1619"/>
        <item x="1434"/>
        <item x="662"/>
        <item x="553"/>
        <item x="448"/>
        <item x="754"/>
        <item x="2238"/>
        <item x="2566"/>
        <item x="397"/>
        <item x="1455"/>
        <item x="1136"/>
        <item x="2635"/>
        <item x="1857"/>
        <item x="372"/>
        <item x="2202"/>
        <item x="643"/>
        <item x="27"/>
        <item x="191"/>
        <item x="3055"/>
        <item x="498"/>
        <item x="3003"/>
        <item x="458"/>
        <item x="1492"/>
        <item x="660"/>
        <item x="242"/>
        <item x="1915"/>
        <item x="871"/>
        <item x="2106"/>
        <item x="1848"/>
        <item x="1216"/>
        <item x="149"/>
        <item x="2588"/>
        <item x="1509"/>
        <item x="614"/>
        <item x="775"/>
        <item x="1520"/>
        <item x="2762"/>
        <item x="967"/>
        <item x="1054"/>
        <item x="2434"/>
        <item x="1040"/>
        <item x="558"/>
        <item x="991"/>
        <item x="422"/>
        <item x="628"/>
        <item x="2673"/>
        <item x="7"/>
        <item x="1253"/>
        <item x="1780"/>
        <item x="64"/>
        <item x="1398"/>
        <item x="2619"/>
        <item x="251"/>
        <item x="2107"/>
        <item x="1376"/>
        <item x="1997"/>
        <item x="767"/>
        <item x="320"/>
        <item x="711"/>
        <item x="1287"/>
        <item x="1588"/>
        <item x="33"/>
        <item x="499"/>
        <item x="2017"/>
        <item x="1508"/>
        <item x="301"/>
        <item x="667"/>
        <item x="1473"/>
        <item x="740"/>
        <item x="254"/>
        <item x="698"/>
        <item x="995"/>
        <item x="1729"/>
        <item x="782"/>
        <item x="825"/>
        <item x="1572"/>
        <item x="1174"/>
        <item x="165"/>
        <item x="261"/>
        <item x="2079"/>
        <item x="21"/>
        <item x="70"/>
        <item x="1318"/>
        <item x="19"/>
        <item x="401"/>
        <item x="3021"/>
        <item x="253"/>
        <item x="2964"/>
        <item x="2564"/>
        <item x="1725"/>
        <item x="601"/>
        <item x="3083"/>
        <item x="468"/>
        <item x="1814"/>
        <item x="2319"/>
        <item x="123"/>
        <item x="497"/>
        <item x="800"/>
        <item x="111"/>
        <item x="1263"/>
        <item x="1093"/>
        <item x="2572"/>
        <item x="843"/>
        <item x="1993"/>
        <item x="646"/>
        <item x="1635"/>
        <item x="597"/>
        <item x="333"/>
        <item x="668"/>
        <item x="1312"/>
        <item x="1532"/>
        <item x="432"/>
        <item x="3077"/>
        <item x="2623"/>
        <item x="2444"/>
        <item x="2171"/>
        <item x="576"/>
        <item x="141"/>
        <item x="1173"/>
        <item x="2785"/>
        <item x="533"/>
        <item x="2179"/>
        <item x="543"/>
        <item x="365"/>
        <item x="361"/>
        <item x="802"/>
        <item x="1816"/>
        <item x="2722"/>
        <item x="2916"/>
        <item x="1243"/>
        <item x="1377"/>
        <item x="466"/>
        <item x="2004"/>
        <item x="741"/>
        <item x="427"/>
        <item x="188"/>
        <item x="1477"/>
        <item x="451"/>
        <item x="1314"/>
        <item x="2055"/>
        <item x="2460"/>
        <item x="818"/>
        <item x="285"/>
        <item x="26"/>
        <item x="159"/>
        <item x="477"/>
        <item x="302"/>
        <item x="2643"/>
        <item x="2463"/>
        <item x="2761"/>
        <item x="819"/>
        <item x="456"/>
        <item x="917"/>
        <item x="2851"/>
        <item x="2898"/>
        <item x="1111"/>
        <item x="679"/>
        <item x="1710"/>
        <item x="2475"/>
        <item x="2888"/>
        <item x="68"/>
        <item x="41"/>
        <item x="1880"/>
        <item x="2960"/>
        <item x="677"/>
        <item x="256"/>
        <item x="1215"/>
        <item x="3017"/>
        <item x="1289"/>
        <item x="1543"/>
        <item x="284"/>
        <item x="1485"/>
        <item x="1428"/>
        <item x="733"/>
        <item x="1153"/>
        <item x="883"/>
        <item x="649"/>
        <item x="2933"/>
        <item x="2391"/>
        <item x="2825"/>
        <item x="1125"/>
        <item x="2137"/>
        <item x="1184"/>
        <item x="29"/>
        <item x="1517"/>
        <item x="1897"/>
        <item x="1895"/>
        <item x="933"/>
        <item x="100"/>
        <item x="564"/>
        <item x="602"/>
        <item x="181"/>
        <item x="367"/>
        <item x="1121"/>
        <item x="2256"/>
        <item x="1592"/>
        <item x="589"/>
        <item x="557"/>
        <item x="1037"/>
        <item x="483"/>
        <item x="387"/>
        <item x="1175"/>
        <item x="1128"/>
        <item x="1478"/>
        <item x="1146"/>
        <item x="305"/>
        <item x="1059"/>
        <item x="2758"/>
        <item x="1903"/>
        <item x="2413"/>
        <item x="915"/>
        <item x="83"/>
        <item x="880"/>
        <item x="1397"/>
        <item x="248"/>
        <item x="2633"/>
        <item x="909"/>
        <item x="2629"/>
        <item x="1524"/>
        <item x="832"/>
        <item x="120"/>
        <item x="1414"/>
        <item x="695"/>
        <item x="1602"/>
        <item x="863"/>
        <item x="1654"/>
        <item x="830"/>
        <item x="74"/>
        <item x="162"/>
        <item x="1460"/>
        <item x="2135"/>
        <item x="1178"/>
        <item x="2155"/>
        <item x="16"/>
        <item x="2797"/>
        <item x="2969"/>
        <item x="653"/>
        <item x="2069"/>
        <item x="2882"/>
        <item x="612"/>
        <item x="2751"/>
        <item x="429"/>
        <item x="2793"/>
        <item x="2130"/>
        <item x="2018"/>
        <item x="331"/>
        <item x="346"/>
        <item x="1972"/>
        <item x="2926"/>
        <item x="373"/>
        <item x="899"/>
        <item x="2533"/>
        <item x="2012"/>
        <item x="2727"/>
        <item x="281"/>
        <item x="626"/>
        <item x="2139"/>
        <item x="56"/>
        <item x="47"/>
        <item x="2904"/>
        <item x="1537"/>
        <item x="1474"/>
        <item x="927"/>
        <item x="774"/>
        <item x="415"/>
        <item x="778"/>
        <item x="2950"/>
        <item x="3051"/>
        <item x="2173"/>
        <item x="2324"/>
        <item x="1224"/>
        <item x="460"/>
        <item x="563"/>
        <item x="916"/>
        <item x="42"/>
        <item x="973"/>
        <item x="1456"/>
        <item x="1637"/>
        <item x="176"/>
        <item x="1472"/>
        <item x="1603"/>
        <item x="2103"/>
        <item x="1290"/>
        <item x="955"/>
        <item x="1323"/>
        <item x="1924"/>
        <item x="2437"/>
        <item x="515"/>
        <item x="1058"/>
        <item x="680"/>
        <item x="1511"/>
        <item x="872"/>
        <item x="443"/>
        <item x="1053"/>
        <item x="1738"/>
        <item x="815"/>
        <item x="990"/>
        <item x="724"/>
        <item x="408"/>
        <item x="2716"/>
        <item x="808"/>
        <item x="2664"/>
        <item x="154"/>
        <item x="340"/>
        <item x="180"/>
        <item x="2304"/>
        <item x="2991"/>
        <item x="2142"/>
        <item x="2181"/>
        <item x="386"/>
        <item x="2234"/>
        <item x="2477"/>
        <item x="437"/>
        <item x="1304"/>
        <item x="2700"/>
        <item x="692"/>
        <item x="230"/>
        <item x="2756"/>
        <item x="617"/>
        <item x="925"/>
        <item x="377"/>
        <item x="1149"/>
        <item x="1308"/>
        <item x="697"/>
        <item x="2518"/>
        <item x="2862"/>
        <item x="2417"/>
        <item x="381"/>
        <item x="2886"/>
        <item x="1134"/>
        <item x="545"/>
        <item x="5"/>
        <item x="2710"/>
        <item x="885"/>
        <item x="1984"/>
        <item x="1730"/>
        <item x="1561"/>
        <item x="607"/>
        <item x="898"/>
        <item x="831"/>
        <item x="398"/>
        <item x="2752"/>
        <item x="1739"/>
        <item x="454"/>
        <item x="1640"/>
        <item x="2496"/>
        <item x="1982"/>
        <item x="85"/>
        <item x="1426"/>
        <item x="1106"/>
        <item x="1859"/>
        <item x="583"/>
        <item x="2323"/>
        <item x="1270"/>
        <item x="75"/>
        <item x="3015"/>
        <item x="1066"/>
        <item x="1717"/>
        <item x="1248"/>
        <item x="2201"/>
        <item x="185"/>
        <item x="2382"/>
        <item x="271"/>
        <item x="622"/>
        <item x="2650"/>
        <item x="8"/>
        <item x="442"/>
        <item x="1219"/>
        <item x="2099"/>
        <item x="979"/>
        <item x="347"/>
        <item x="2414"/>
        <item x="369"/>
        <item x="546"/>
        <item x="2976"/>
        <item x="1282"/>
        <item x="491"/>
        <item x="1001"/>
        <item x="1043"/>
        <item x="1907"/>
        <item x="200"/>
        <item x="2186"/>
        <item x="94"/>
        <item x="2532"/>
        <item x="2255"/>
        <item x="2805"/>
        <item x="2585"/>
        <item x="738"/>
        <item x="293"/>
        <item x="1152"/>
        <item x="566"/>
        <item x="1663"/>
        <item x="532"/>
        <item x="2915"/>
        <item x="2305"/>
        <item x="943"/>
        <item x="1334"/>
        <item x="355"/>
        <item x="2197"/>
        <item x="2939"/>
        <item x="1668"/>
        <item x="1240"/>
        <item x="385"/>
        <item x="932"/>
        <item x="1929"/>
        <item x="2681"/>
        <item x="2863"/>
        <item x="2115"/>
        <item x="913"/>
        <item x="2184"/>
        <item x="2870"/>
        <item x="1909"/>
        <item x="20"/>
        <item x="138"/>
        <item x="1647"/>
        <item x="2853"/>
        <item x="1033"/>
        <item x="1124"/>
        <item x="170"/>
        <item x="777"/>
        <item x="382"/>
        <item x="2209"/>
        <item x="2899"/>
        <item x="1019"/>
        <item x="1521"/>
        <item x="2948"/>
        <item x="592"/>
        <item x="3042"/>
        <item x="2405"/>
        <item x="1535"/>
        <item x="516"/>
        <item x="2315"/>
        <item x="1576"/>
        <item x="2972"/>
        <item x="706"/>
        <item x="2695"/>
        <item x="1685"/>
        <item x="1145"/>
        <item x="555"/>
        <item x="1069"/>
        <item x="2671"/>
        <item x="1919"/>
        <item x="2129"/>
        <item x="356"/>
        <item x="339"/>
        <item x="1805"/>
        <item x="1994"/>
        <item x="694"/>
        <item x="2031"/>
        <item x="868"/>
        <item x="824"/>
        <item x="58"/>
        <item x="87"/>
        <item x="640"/>
        <item x="983"/>
        <item x="501"/>
        <item x="1032"/>
        <item x="1540"/>
        <item x="1049"/>
        <item x="1344"/>
        <item x="119"/>
        <item x="1332"/>
        <item x="2352"/>
        <item x="496"/>
        <item x="2415"/>
        <item x="654"/>
        <item x="1698"/>
        <item x="723"/>
        <item x="110"/>
        <item x="1569"/>
        <item x="45"/>
        <item x="1899"/>
        <item x="1386"/>
        <item x="1628"/>
        <item x="1494"/>
        <item x="731"/>
        <item x="118"/>
        <item x="1196"/>
        <item x="1406"/>
        <item x="2026"/>
        <item x="1396"/>
        <item x="2020"/>
        <item x="1335"/>
        <item x="3093"/>
        <item x="784"/>
        <item x="1938"/>
        <item x="1711"/>
        <item x="2686"/>
        <item x="38"/>
        <item x="1626"/>
        <item x="1183"/>
        <item x="2393"/>
        <item x="591"/>
        <item x="137"/>
        <item x="384"/>
        <item x="1674"/>
        <item x="34"/>
        <item x="1230"/>
        <item x="900"/>
        <item x="1433"/>
        <item x="1804"/>
        <item x="804"/>
        <item x="2977"/>
        <item x="1949"/>
        <item x="1112"/>
        <item x="2978"/>
        <item x="790"/>
        <item x="1547"/>
        <item x="1970"/>
        <item x="2266"/>
        <item x="2153"/>
        <item x="197"/>
        <item x="1087"/>
        <item x="749"/>
        <item x="2351"/>
        <item x="1390"/>
        <item x="3002"/>
        <item x="3001"/>
        <item x="981"/>
        <item x="2575"/>
        <item x="1631"/>
        <item x="416"/>
        <item x="781"/>
        <item x="2980"/>
        <item x="1832"/>
        <item x="223"/>
        <item x="1179"/>
        <item x="1713"/>
        <item x="1274"/>
        <item x="121"/>
        <item x="836"/>
        <item x="879"/>
        <item x="1082"/>
        <item x="644"/>
        <item x="262"/>
        <item x="2854"/>
        <item x="1889"/>
        <item x="2061"/>
        <item x="2467"/>
        <item x="2093"/>
        <item x="3066"/>
        <item x="923"/>
        <item x="689"/>
        <item x="1004"/>
        <item x="194"/>
        <item x="1866"/>
        <item x="1190"/>
        <item x="992"/>
        <item x="1100"/>
        <item x="986"/>
        <item x="1737"/>
        <item x="892"/>
        <item x="2253"/>
        <item x="1753"/>
        <item x="135"/>
        <item x="2117"/>
        <item x="1847"/>
        <item x="1988"/>
        <item x="639"/>
        <item x="569"/>
        <item x="1812"/>
        <item x="1247"/>
        <item x="1590"/>
        <item x="1742"/>
        <item x="2447"/>
        <item x="1707"/>
        <item x="3038"/>
        <item x="3108"/>
        <item x="2598"/>
        <item x="513"/>
        <item x="1302"/>
        <item x="2464"/>
        <item x="280"/>
        <item x="2164"/>
        <item x="2730"/>
        <item x="1580"/>
        <item x="142"/>
        <item x="1627"/>
        <item x="317"/>
        <item x="2885"/>
        <item x="122"/>
        <item x="1238"/>
        <item x="1293"/>
        <item x="363"/>
        <item x="1226"/>
        <item x="1239"/>
        <item x="1188"/>
        <item x="2647"/>
        <item x="1340"/>
        <item x="243"/>
        <item x="1436"/>
        <item x="2688"/>
        <item x="1298"/>
        <item x="2877"/>
        <item x="2850"/>
        <item x="1501"/>
        <item x="2802"/>
        <item x="1350"/>
        <item x="1079"/>
        <item x="32"/>
        <item x="1815"/>
        <item x="1463"/>
        <item x="893"/>
        <item x="1165"/>
        <item x="2089"/>
        <item x="3079"/>
        <item x="717"/>
        <item x="586"/>
        <item x="951"/>
        <item x="4"/>
        <item x="659"/>
        <item x="190"/>
        <item x="229"/>
        <item x="2925"/>
        <item x="3114"/>
        <item x="1331"/>
        <item x="1894"/>
        <item x="2076"/>
        <item x="2466"/>
        <item x="2989"/>
        <item x="2754"/>
        <item x="1235"/>
        <item x="49"/>
        <item x="509"/>
        <item x="648"/>
        <item x="2322"/>
        <item x="1744"/>
        <item x="1480"/>
        <item x="125"/>
        <item x="1361"/>
        <item x="1180"/>
        <item x="867"/>
        <item x="1041"/>
        <item x="595"/>
        <item x="846"/>
        <item x="737"/>
        <item x="2450"/>
        <item x="522"/>
        <item x="2794"/>
        <item x="690"/>
        <item x="2708"/>
        <item x="603"/>
        <item x="1244"/>
        <item x="530"/>
        <item x="696"/>
        <item x="1562"/>
        <item x="2495"/>
        <item x="2698"/>
        <item x="360"/>
        <item x="290"/>
        <item x="2226"/>
        <item x="3068"/>
        <item x="2398"/>
        <item x="178"/>
        <item x="2284"/>
        <item x="3086"/>
        <item x="615"/>
        <item x="704"/>
        <item x="2095"/>
        <item x="1353"/>
        <item x="1320"/>
        <item x="213"/>
        <item x="1573"/>
        <item x="1755"/>
        <item x="1704"/>
        <item x="2042"/>
        <item x="2040"/>
        <item x="2482"/>
        <item x="2298"/>
        <item x="2600"/>
        <item x="3048"/>
        <item x="1681"/>
        <item x="2141"/>
        <item x="1185"/>
        <item x="1186"/>
        <item x="2252"/>
        <item x="2043"/>
        <item x="2077"/>
        <item x="1309"/>
        <item x="806"/>
        <item x="2229"/>
        <item x="215"/>
        <item x="618"/>
        <item x="1003"/>
        <item x="630"/>
        <item x="1364"/>
        <item x="136"/>
        <item x="1113"/>
        <item x="739"/>
        <item x="1168"/>
        <item x="1129"/>
        <item x="2341"/>
        <item x="89"/>
        <item x="1071"/>
        <item x="905"/>
        <item x="947"/>
        <item x="625"/>
        <item x="1989"/>
        <item x="708"/>
        <item x="2767"/>
        <item x="2512"/>
        <item x="609"/>
        <item x="322"/>
        <item x="2221"/>
        <item x="959"/>
        <item x="1181"/>
        <item x="2573"/>
        <item x="444"/>
        <item x="1721"/>
        <item x="2360"/>
        <item x="2759"/>
        <item x="1664"/>
        <item x="1384"/>
        <item x="177"/>
        <item x="3023"/>
        <item x="987"/>
        <item x="1348"/>
        <item x="755"/>
        <item x="1648"/>
        <item x="1741"/>
        <item x="1084"/>
        <item x="1862"/>
        <item x="1750"/>
        <item x="132"/>
        <item x="407"/>
        <item x="2158"/>
        <item x="299"/>
        <item x="656"/>
        <item x="1096"/>
        <item x="1122"/>
        <item x="2934"/>
        <item x="2425"/>
        <item x="249"/>
        <item x="722"/>
        <item x="423"/>
        <item x="730"/>
        <item x="842"/>
        <item x="764"/>
        <item x="1672"/>
        <item x="759"/>
        <item x="2016"/>
        <item x="2119"/>
        <item x="1062"/>
        <item x="1724"/>
        <item x="238"/>
        <item x="1723"/>
        <item x="801"/>
        <item x="1606"/>
        <item x="11"/>
        <item x="877"/>
        <item x="1424"/>
        <item x="2502"/>
        <item x="1650"/>
        <item x="1288"/>
        <item x="418"/>
        <item x="2350"/>
        <item x="1727"/>
        <item x="1646"/>
        <item x="572"/>
        <item x="3082"/>
        <item x="3092"/>
        <item x="2499"/>
        <item x="3047"/>
        <item x="1610"/>
        <item x="1283"/>
        <item x="3070"/>
        <item x="1786"/>
        <item x="2944"/>
        <item x="1764"/>
        <item x="158"/>
        <item x="2124"/>
        <item x="145"/>
        <item x="184"/>
        <item x="1941"/>
        <item x="2109"/>
        <item x="102"/>
        <item x="2746"/>
        <item x="675"/>
        <item x="657"/>
        <item x="2973"/>
        <item x="1971"/>
        <item x="735"/>
        <item x="1254"/>
        <item x="858"/>
        <item x="330"/>
        <item x="1410"/>
        <item x="1389"/>
        <item x="2433"/>
        <item x="2232"/>
        <item x="2692"/>
        <item x="974"/>
        <item x="1330"/>
        <item x="2565"/>
        <item x="1280"/>
        <item x="578"/>
        <item x="2983"/>
        <item x="465"/>
        <item x="59"/>
        <item x="511"/>
        <item x="1017"/>
        <item x="2781"/>
        <item x="632"/>
        <item x="1199"/>
        <item x="560"/>
        <item x="2233"/>
        <item x="1297"/>
        <item x="2065"/>
        <item x="2999"/>
        <item x="1028"/>
        <item x="1705"/>
        <item x="1712"/>
        <item x="127"/>
        <item x="2583"/>
        <item x="1070"/>
        <item x="1937"/>
        <item x="2470"/>
        <item x="1617"/>
        <item x="1372"/>
        <item x="2935"/>
        <item x="2085"/>
        <item x="2442"/>
        <item x="929"/>
        <item x="1548"/>
        <item x="1538"/>
        <item x="78"/>
        <item x="1675"/>
        <item x="1010"/>
        <item x="732"/>
        <item x="2113"/>
        <item x="246"/>
        <item x="2347"/>
        <item x="2779"/>
        <item x="2133"/>
        <item x="1734"/>
        <item x="2148"/>
        <item x="2375"/>
        <item x="750"/>
        <item x="1227"/>
        <item x="236"/>
        <item x="907"/>
        <item x="2738"/>
        <item x="2726"/>
        <item x="1893"/>
        <item x="1445"/>
        <item x="494"/>
        <item x="129"/>
        <item x="417"/>
        <item x="2131"/>
        <item x="2340"/>
        <item x="473"/>
        <item x="295"/>
        <item x="2062"/>
        <item x="1644"/>
        <item x="450"/>
        <item x="2757"/>
        <item x="2276"/>
        <item x="536"/>
        <item x="2896"/>
        <item x="1407"/>
        <item x="306"/>
        <item x="963"/>
        <item x="1271"/>
        <item x="1837"/>
        <item x="1342"/>
        <item x="2161"/>
        <item x="761"/>
        <item x="1666"/>
        <item x="2087"/>
        <item x="620"/>
        <item x="2657"/>
        <item x="1140"/>
        <item x="371"/>
        <item x="2282"/>
        <item x="1840"/>
        <item x="2108"/>
        <item x="1823"/>
        <item x="1462"/>
        <item x="2088"/>
        <item x="1371"/>
        <item x="787"/>
        <item x="1825"/>
        <item x="1324"/>
        <item x="839"/>
        <item x="962"/>
        <item x="1828"/>
        <item x="3018"/>
        <item x="99"/>
        <item x="3099"/>
        <item x="3020"/>
        <item x="2993"/>
        <item x="1519"/>
        <item x="2250"/>
        <item x="1025"/>
        <item x="1237"/>
        <item x="882"/>
        <item x="598"/>
        <item x="1138"/>
        <item x="222"/>
        <item x="1277"/>
        <item x="1446"/>
        <item x="1782"/>
        <item x="1150"/>
        <item x="1018"/>
        <item x="2402"/>
        <item x="725"/>
        <item x="392"/>
        <item x="1793"/>
        <item x="2511"/>
        <item x="1039"/>
        <item x="2235"/>
        <item x="2138"/>
        <item x="1830"/>
        <item x="36"/>
        <item x="1789"/>
        <item x="2952"/>
        <item x="1600"/>
        <item x="2399"/>
        <item x="1973"/>
        <item x="866"/>
        <item x="1232"/>
        <item x="2457"/>
        <item x="308"/>
        <item x="527"/>
        <item x="1577"/>
        <item x="476"/>
        <item x="28"/>
        <item x="845"/>
        <item x="2549"/>
        <item x="2689"/>
        <item x="1261"/>
        <item x="772"/>
        <item x="1852"/>
        <item x="467"/>
        <item x="146"/>
        <item x="565"/>
        <item x="2476"/>
        <item x="1946"/>
        <item x="22"/>
        <item x="2134"/>
        <item x="321"/>
        <item x="2641"/>
        <item x="1586"/>
        <item x="2355"/>
        <item x="2893"/>
        <item x="2621"/>
        <item x="1756"/>
        <item x="919"/>
        <item x="996"/>
        <item x="65"/>
        <item x="97"/>
        <item x="2362"/>
        <item x="292"/>
        <item x="2932"/>
        <item x="2760"/>
        <item x="624"/>
        <item x="2163"/>
        <item x="1768"/>
        <item x="559"/>
        <item x="2312"/>
        <item x="2380"/>
        <item x="1000"/>
        <item x="1856"/>
        <item x="2982"/>
        <item x="1157"/>
        <item x="481"/>
        <item x="1882"/>
        <item x="2682"/>
        <item x="50"/>
        <item x="908"/>
        <item x="1865"/>
        <item x="666"/>
        <item x="3029"/>
        <item x="1497"/>
        <item x="1021"/>
        <item x="889"/>
        <item x="1545"/>
        <item x="1799"/>
        <item x="1634"/>
        <item x="205"/>
        <item x="2545"/>
        <item x="287"/>
        <item x="1077"/>
        <item x="3006"/>
        <item x="199"/>
        <item x="2943"/>
        <item x="1441"/>
        <item x="1570"/>
        <item x="1401"/>
        <item x="687"/>
        <item x="1892"/>
        <item x="57"/>
        <item x="1550"/>
        <item x="438"/>
        <item x="2630"/>
        <item x="873"/>
        <item x="2764"/>
        <item x="2947"/>
        <item x="2090"/>
        <item x="966"/>
        <item x="2100"/>
        <item x="2842"/>
        <item x="1086"/>
        <item x="2193"/>
        <item x="2745"/>
        <item x="2426"/>
        <item x="3075"/>
        <item x="3012"/>
        <item x="2620"/>
        <item x="1860"/>
        <item x="172"/>
        <item x="1425"/>
        <item x="3005"/>
        <item x="2667"/>
        <item x="1255"/>
        <item x="2625"/>
        <item x="2880"/>
        <item x="201"/>
        <item x="608"/>
        <item x="2830"/>
        <item x="126"/>
        <item x="2609"/>
        <item x="1"/>
        <item x="948"/>
        <item x="1092"/>
        <item x="1222"/>
        <item x="535"/>
        <item x="1200"/>
        <item x="904"/>
        <item x="577"/>
        <item x="2649"/>
        <item x="358"/>
        <item x="810"/>
        <item x="1898"/>
        <item x="807"/>
        <item x="1438"/>
        <item x="117"/>
        <item x="780"/>
        <item x="1007"/>
        <item x="850"/>
        <item x="888"/>
        <item x="470"/>
        <item x="106"/>
        <item x="475"/>
        <item x="2820"/>
        <item x="2116"/>
        <item x="2819"/>
        <item x="2919"/>
        <item x="2003"/>
        <item x="204"/>
        <item x="1098"/>
        <item x="2195"/>
        <item x="673"/>
        <item x="419"/>
        <item x="526"/>
        <item x="1601"/>
        <item x="1940"/>
        <item x="488"/>
        <item x="1954"/>
        <item x="2219"/>
        <item x="1587"/>
        <item x="1776"/>
        <item x="658"/>
        <item x="1912"/>
        <item x="811"/>
        <item x="431"/>
        <item x="1769"/>
        <item x="1351"/>
        <item x="86"/>
        <item x="1013"/>
        <item x="528"/>
        <item x="375"/>
        <item x="674"/>
        <item x="362"/>
        <item x="250"/>
        <item x="1566"/>
        <item x="3065"/>
        <item x="605"/>
        <item x="2906"/>
        <item x="2613"/>
        <item x="1432"/>
        <item x="2680"/>
        <item x="1801"/>
        <item x="196"/>
        <item x="277"/>
        <item x="642"/>
        <item x="1363"/>
        <item x="2970"/>
        <item x="455"/>
        <item x="2196"/>
        <item x="1072"/>
        <item x="938"/>
        <item x="2679"/>
        <item x="1752"/>
        <item x="344"/>
        <item x="1300"/>
        <item x="2928"/>
        <item x="61"/>
        <item x="1080"/>
        <item x="2370"/>
        <item x="2223"/>
        <item x="2954"/>
        <item x="3069"/>
        <item x="288"/>
        <item x="521"/>
        <item x="325"/>
        <item x="1115"/>
        <item x="334"/>
        <item x="920"/>
        <item x="164"/>
        <item x="2325"/>
        <item x="1061"/>
        <item x="410"/>
        <item x="316"/>
        <item x="2363"/>
        <item x="1450"/>
        <item x="1262"/>
        <item x="2064"/>
        <item x="580"/>
        <item x="779"/>
        <item x="1316"/>
        <item x="1126"/>
        <item x="31"/>
        <item x="2961"/>
        <item x="1995"/>
        <item x="414"/>
        <item x="252"/>
        <item x="1251"/>
        <item x="956"/>
        <item x="2965"/>
        <item x="1565"/>
        <item x="2772"/>
        <item x="2807"/>
        <item x="1405"/>
        <item x="1731"/>
        <item x="48"/>
        <item x="341"/>
        <item x="2418"/>
        <item x="298"/>
        <item x="218"/>
        <item x="1374"/>
        <item x="539"/>
        <item x="1567"/>
        <item x="2903"/>
        <item x="25"/>
        <item x="1716"/>
        <item x="856"/>
        <item x="1202"/>
        <item x="446"/>
        <item x="1337"/>
        <item x="51"/>
        <item x="2364"/>
        <item x="1191"/>
        <item x="1926"/>
        <item x="3025"/>
        <item x="2562"/>
        <item x="1980"/>
        <item x="1325"/>
        <item x="1341"/>
        <item x="2207"/>
        <item x="1024"/>
        <item x="859"/>
        <item x="267"/>
        <item x="2930"/>
        <item x="335"/>
        <item x="2214"/>
        <item x="1078"/>
        <item x="113"/>
        <item x="1887"/>
        <item x="2006"/>
        <item x="1481"/>
        <item x="715"/>
        <item x="268"/>
        <item x="283"/>
        <item x="391"/>
        <item x="353"/>
        <item x="167"/>
        <item x="2212"/>
        <item x="2569"/>
        <item x="1217"/>
        <item x="984"/>
        <item x="210"/>
        <item x="1596"/>
        <item x="1286"/>
        <item x="1745"/>
        <item x="1842"/>
        <item x="379"/>
        <item x="1500"/>
        <item x="2432"/>
        <item x="2230"/>
        <item x="2169"/>
        <item x="1099"/>
        <item x="2191"/>
        <item x="1706"/>
        <item x="2182"/>
        <item x="1956"/>
        <item x="1783"/>
        <item x="2285"/>
        <item x="1117"/>
        <item x="3028"/>
        <item x="1256"/>
        <item x="300"/>
        <item x="1242"/>
        <item x="3091"/>
        <item x="1900"/>
        <item x="1385"/>
        <item x="1696"/>
        <item x="3031"/>
        <item x="604"/>
        <item x="1301"/>
        <item x="95"/>
        <item x="949"/>
        <item x="1459"/>
        <item x="2039"/>
        <item x="691"/>
        <item x="582"/>
        <item x="482"/>
        <item x="1585"/>
        <item x="579"/>
        <item x="529"/>
        <item x="2008"/>
        <item x="2273"/>
        <item x="1223"/>
        <item x="3109"/>
        <item x="1826"/>
        <item x="1383"/>
        <item x="765"/>
        <item x="273"/>
        <item x="338"/>
        <item x="1658"/>
        <item x="326"/>
        <item x="2248"/>
        <item x="452"/>
        <item x="1797"/>
        <item x="303"/>
        <item x="1104"/>
        <item x="2292"/>
        <item x="635"/>
        <item x="1197"/>
        <item x="403"/>
        <item x="232"/>
        <item x="734"/>
        <item x="2118"/>
        <item x="596"/>
        <item x="53"/>
        <item x="2156"/>
        <item x="2257"/>
        <item x="3045"/>
        <item x="2086"/>
        <item x="2330"/>
        <item x="2617"/>
        <item x="2544"/>
        <item x="2331"/>
        <item x="1763"/>
        <item x="1031"/>
        <item x="2303"/>
        <item x="2307"/>
        <item x="1876"/>
        <item x="187"/>
        <item x="1792"/>
        <item x="684"/>
        <item x="60"/>
        <item x="2676"/>
        <item x="2071"/>
        <item x="1930"/>
        <item x="510"/>
        <item x="721"/>
        <item x="2517"/>
        <item x="1391"/>
        <item x="3110"/>
        <item x="2072"/>
        <item x="2561"/>
        <item x="274"/>
        <item x="2528"/>
        <item x="1667"/>
        <item x="2114"/>
        <item x="2151"/>
        <item x="791"/>
        <item x="77"/>
        <item x="803"/>
        <item x="2490"/>
        <item x="221"/>
        <item x="2937"/>
        <item x="2291"/>
        <item x="903"/>
        <item x="3074"/>
        <item x="1863"/>
        <item x="2763"/>
        <item x="2728"/>
        <item x="2059"/>
        <item x="610"/>
        <item x="143"/>
        <item x="1399"/>
        <item x="2525"/>
        <item x="296"/>
        <item x="2777"/>
        <item x="1682"/>
        <item x="1702"/>
        <item x="1864"/>
        <item x="2672"/>
        <item x="2443"/>
        <item x="525"/>
        <item x="860"/>
        <item x="1568"/>
        <item x="2125"/>
        <item x="1352"/>
        <item x="2742"/>
        <item x="1697"/>
        <item x="1518"/>
        <item x="1208"/>
        <item x="203"/>
        <item x="1589"/>
        <item x="3089"/>
        <item x="2092"/>
        <item x="3053"/>
        <item x="260"/>
        <item x="319"/>
        <item x="742"/>
        <item x="2023"/>
        <item x="1278"/>
        <item x="1057"/>
        <item x="621"/>
        <item x="2205"/>
        <item x="1747"/>
        <item x="309"/>
        <item x="1420"/>
        <item x="2009"/>
        <item x="2412"/>
        <item x="645"/>
        <item x="637"/>
        <item x="1085"/>
        <item x="337"/>
        <item x="2301"/>
        <item x="1555"/>
        <item x="487"/>
        <item x="62"/>
        <item x="1315"/>
        <item x="2632"/>
        <item x="2369"/>
        <item x="2168"/>
        <item x="23"/>
        <item x="1076"/>
        <item x="1110"/>
        <item x="389"/>
        <item x="1258"/>
        <item x="1810"/>
        <item x="710"/>
        <item x="2714"/>
        <item x="3073"/>
        <item x="2823"/>
        <item x="1469"/>
        <item x="1853"/>
        <item x="1442"/>
        <item x="2231"/>
        <item x="902"/>
        <item x="826"/>
        <item x="930"/>
        <item x="714"/>
        <item x="2560"/>
        <item x="1703"/>
        <item x="581"/>
        <item x="1694"/>
        <item x="2713"/>
        <item x="2024"/>
        <item x="1369"/>
        <item x="1212"/>
        <item x="2452"/>
        <item x="1528"/>
        <item x="2406"/>
        <item x="2788"/>
        <item x="3034"/>
        <item x="2624"/>
        <item x="2041"/>
        <item x="2929"/>
        <item x="449"/>
        <item x="1108"/>
        <item x="1806"/>
        <item x="3008"/>
        <item x="524"/>
        <item x="1542"/>
        <item x="2974"/>
        <item x="1012"/>
        <item x="1233"/>
        <item x="1275"/>
        <item x="2317"/>
        <item x="683"/>
        <item x="3026"/>
        <item x="144"/>
        <item x="2067"/>
        <item x="1961"/>
        <item x="1393"/>
        <item x="1448"/>
        <item x="1525"/>
        <item x="2446"/>
        <item x="1625"/>
        <item x="969"/>
        <item x="1539"/>
        <item x="1777"/>
        <item x="2365"/>
        <item x="3094"/>
        <item x="0"/>
        <item x="2984"/>
        <item x="2203"/>
        <item x="2048"/>
        <item x="157"/>
        <item x="2524"/>
        <item x="2036"/>
        <item x="2436"/>
        <item x="2225"/>
        <item x="2271"/>
        <item x="2626"/>
        <item x="833"/>
        <item x="2140"/>
        <item x="594"/>
        <item x="2311"/>
        <item x="1440"/>
        <item x="1843"/>
        <item x="12"/>
        <item x="214"/>
        <item x="2658"/>
        <item x="2227"/>
        <item x="1303"/>
        <item x="972"/>
        <item x="1269"/>
        <item x="388"/>
        <item x="3033"/>
        <item x="2739"/>
        <item x="147"/>
        <item x="1598"/>
        <item x="1162"/>
        <item x="1669"/>
        <item x="1205"/>
        <item x="2166"/>
        <item x="2627"/>
        <item x="1133"/>
        <item x="140"/>
        <item x="1260"/>
        <item x="2458"/>
        <item x="168"/>
        <item x="980"/>
        <item x="822"/>
        <item x="2634"/>
        <item x="2550"/>
        <item x="585"/>
        <item x="2245"/>
        <item x="936"/>
        <item x="669"/>
        <item x="3019"/>
        <item x="342"/>
        <item x="2971"/>
        <item x="2211"/>
        <item x="2979"/>
        <item x="24"/>
        <item x="2032"/>
        <item x="2033"/>
        <item x="531"/>
        <item x="2283"/>
        <item x="364"/>
        <item x="1484"/>
        <item x="228"/>
        <item x="1368"/>
        <item x="2296"/>
        <item x="788"/>
        <item x="421"/>
        <item x="3024"/>
        <item x="1691"/>
        <item x="2892"/>
        <item x="66"/>
        <item x="1046"/>
        <item x="2553"/>
        <item x="92"/>
        <item x="2015"/>
        <item x="2568"/>
        <item x="2259"/>
        <item x="745"/>
        <item x="2526"/>
        <item x="474"/>
        <item x="2701"/>
        <item x="2642"/>
        <item x="1358"/>
        <item x="1259"/>
        <item x="1709"/>
        <item x="1292"/>
        <item x="2387"/>
        <item x="1045"/>
        <item x="493"/>
        <item x="1252"/>
        <item x="1890"/>
        <item x="1976"/>
        <item x="247"/>
        <item x="2410"/>
        <item x="2702"/>
        <item x="798"/>
        <item x="538"/>
        <item x="2586"/>
        <item x="895"/>
        <item x="3013"/>
        <item x="1510"/>
        <item x="1813"/>
        <item x="357"/>
        <item x="796"/>
        <item x="114"/>
        <item x="84"/>
        <item x="2127"/>
        <item x="638"/>
        <item x="2021"/>
        <item x="2651"/>
        <item x="2247"/>
        <item x="2150"/>
        <item x="73"/>
        <item x="2000"/>
        <item x="2152"/>
        <item x="2204"/>
        <item x="1921"/>
        <item x="1732"/>
        <item x="399"/>
        <item x="1056"/>
        <item x="1722"/>
        <item x="2908"/>
        <item x="276"/>
        <item x="1942"/>
        <item x="1198"/>
        <item x="1867"/>
        <item x="1736"/>
        <item x="1785"/>
        <item x="2538"/>
        <item x="18"/>
        <item x="2873"/>
        <item x="376"/>
        <item x="2091"/>
        <item x="2618"/>
        <item x="2082"/>
        <item x="2189"/>
        <item x="105"/>
        <item x="1035"/>
        <item x="175"/>
        <item x="313"/>
        <item x="2945"/>
        <item x="676"/>
        <item x="1158"/>
        <item x="1611"/>
        <item x="2659"/>
        <item x="211"/>
        <item x="2836"/>
        <item x="542"/>
        <item x="1209"/>
        <item x="1761"/>
        <item x="2865"/>
        <item x="1933"/>
        <item x="1906"/>
        <item x="2316"/>
        <item x="2194"/>
        <item x="2901"/>
        <item x="1700"/>
        <item x="1687"/>
        <item x="2483"/>
        <item x="217"/>
        <item x="1728"/>
        <item x="2835"/>
        <item x="746"/>
        <item x="1423"/>
        <item x="202"/>
        <item x="1824"/>
        <item x="2599"/>
        <item x="3027"/>
        <item x="753"/>
        <item x="661"/>
        <item x="821"/>
        <item x="173"/>
        <item x="2841"/>
        <item x="664"/>
        <item x="1651"/>
        <item x="2737"/>
        <item x="368"/>
        <item x="1257"/>
        <item x="561"/>
        <item x="472"/>
        <item x="2631"/>
        <item x="1203"/>
        <item x="2263"/>
        <item x="2328"/>
        <item x="1218"/>
        <item x="291"/>
        <item x="1784"/>
        <item x="1820"/>
        <item x="1479"/>
        <item x="2603"/>
        <item x="1743"/>
        <item x="1759"/>
        <item x="1802"/>
        <item x="855"/>
        <item x="63"/>
        <item x="2478"/>
        <item x="600"/>
        <item x="2258"/>
        <item x="1109"/>
        <item x="906"/>
        <item x="3046"/>
        <item x="1366"/>
        <item x="1281"/>
        <item x="1159"/>
        <item x="2646"/>
        <item x="958"/>
        <item x="2829"/>
        <item x="2552"/>
        <item x="2484"/>
        <item x="757"/>
        <item x="1740"/>
        <item x="1749"/>
        <item x="2582"/>
        <item x="413"/>
        <item x="1355"/>
        <item x="763"/>
        <item x="2334"/>
        <item x="2288"/>
        <item x="2839"/>
        <item x="2097"/>
        <item x="2818"/>
        <item x="748"/>
        <item x="1506"/>
        <item x="1345"/>
        <item x="805"/>
        <item x="1621"/>
        <item x="1370"/>
        <item x="2804"/>
        <item x="1417"/>
        <item x="977"/>
        <item x="2705"/>
        <item x="2388"/>
        <item x="2809"/>
        <item x="663"/>
        <item x="1891"/>
        <item x="395"/>
        <item x="2005"/>
        <item x="1632"/>
        <item x="682"/>
        <item x="3107"/>
        <item x="770"/>
        <item x="1910"/>
        <item x="924"/>
        <item x="1884"/>
        <item x="2500"/>
        <item x="1490"/>
        <item x="216"/>
        <item x="2699"/>
        <item x="935"/>
        <item x="1554"/>
        <item x="2542"/>
        <item x="9"/>
        <item x="985"/>
        <item x="705"/>
        <item x="227"/>
        <item x="412"/>
        <item x="2541"/>
        <item x="2199"/>
        <item x="1176"/>
        <item x="2390"/>
        <item x="1030"/>
        <item x="2243"/>
        <item x="939"/>
        <item x="453"/>
        <item x="2001"/>
        <item x="869"/>
        <item x="1960"/>
        <item x="1593"/>
        <item x="1291"/>
        <item x="2010"/>
        <item x="718"/>
        <item x="970"/>
        <item x="2570"/>
        <item x="1574"/>
        <item x="282"/>
        <item x="186"/>
        <item x="1987"/>
        <item x="2356"/>
        <item x="2551"/>
        <item x="769"/>
        <item x="393"/>
        <item x="1771"/>
        <item x="2054"/>
        <item x="840"/>
        <item x="2554"/>
        <item x="2465"/>
        <item x="1719"/>
        <item x="1827"/>
        <item x="1328"/>
        <item x="2297"/>
        <item x="2543"/>
        <item x="1505"/>
        <item x="35"/>
        <item x="1822"/>
        <item x="1114"/>
        <item x="2044"/>
        <item x="1760"/>
        <item x="3032"/>
        <item x="1161"/>
        <item x="2848"/>
        <item x="931"/>
        <item x="332"/>
        <item x="1788"/>
        <item x="1819"/>
        <item x="1486"/>
        <item x="2606"/>
        <item x="1105"/>
        <item x="1977"/>
        <item x="1068"/>
        <item x="1349"/>
        <item x="835"/>
        <item x="1310"/>
        <item x="2840"/>
        <item x="2967"/>
        <item x="841"/>
        <item x="2783"/>
        <item x="2371"/>
        <item x="2343"/>
        <item x="3067"/>
        <item x="827"/>
        <item x="1496"/>
        <item x="1137"/>
        <item x="896"/>
        <item x="2084"/>
        <item x="890"/>
        <item x="1922"/>
        <item x="1194"/>
        <item x="6"/>
        <item x="383"/>
        <item x="1132"/>
        <item x="2677"/>
        <item x="1872"/>
        <item x="2644"/>
        <item x="314"/>
        <item x="665"/>
        <item x="2938"/>
        <item x="854"/>
        <item x="2035"/>
        <item x="81"/>
        <item x="2784"/>
        <item x="699"/>
        <item x="571"/>
        <item x="1595"/>
        <item x="584"/>
        <item x="1991"/>
        <item x="182"/>
        <item x="1945"/>
        <item x="1787"/>
        <item x="2313"/>
        <item x="2427"/>
        <item x="235"/>
        <item x="3080"/>
        <item x="2403"/>
        <item x="1849"/>
        <item x="1321"/>
        <item x="957"/>
        <item x="2147"/>
        <item x="870"/>
        <item x="1156"/>
        <item x="2988"/>
        <item x="484"/>
        <item x="1998"/>
        <item x="2397"/>
        <item x="2636"/>
        <item x="1833"/>
        <item x="1008"/>
        <item x="1412"/>
        <item x="941"/>
        <item x="2773"/>
        <item x="231"/>
        <item x="1834"/>
        <item x="1861"/>
        <item x="2251"/>
        <item x="1597"/>
        <item x="479"/>
        <item x="1095"/>
        <item x="2320"/>
        <item x="2755"/>
        <item x="2720"/>
        <item x="2733"/>
        <item x="2160"/>
        <item x="272"/>
        <item x="940"/>
        <item x="997"/>
        <item x="1466"/>
        <item x="2966"/>
        <item x="2852"/>
        <item x="766"/>
        <item x="2177"/>
        <item x="1213"/>
        <item x="206"/>
        <item x="1932"/>
        <item x="2354"/>
        <item x="1613"/>
        <item x="1575"/>
        <item x="2279"/>
        <item x="2591"/>
        <item x="2890"/>
        <item x="2663"/>
        <item x="3022"/>
        <item x="1449"/>
        <item x="2917"/>
        <item x="328"/>
        <item x="2826"/>
        <item x="2453"/>
        <item x="502"/>
        <item x="2654"/>
        <item x="112"/>
        <item x="2587"/>
        <item x="2249"/>
        <item x="922"/>
        <item x="2994"/>
        <item x="884"/>
        <item x="153"/>
        <item x="2420"/>
        <item x="2922"/>
        <item x="374"/>
        <item x="1493"/>
        <item x="1313"/>
        <item x="1166"/>
        <item x="616"/>
        <item x="150"/>
        <item x="1055"/>
        <item x="480"/>
        <item x="2377"/>
        <item x="2110"/>
        <item x="2968"/>
        <item x="3102"/>
        <item x="2208"/>
        <item x="1653"/>
        <item x="848"/>
        <item x="2498"/>
        <item x="1614"/>
        <item x="3100"/>
        <item x="1966"/>
        <item x="489"/>
        <item x="478"/>
        <item x="1336"/>
        <item x="2236"/>
        <item x="3044"/>
        <item x="1083"/>
        <item x="445"/>
        <item x="771"/>
        <item x="2855"/>
        <item x="1992"/>
        <item x="2146"/>
        <item x="823"/>
        <item x="2593"/>
        <item x="2038"/>
        <item x="1422"/>
        <item x="1629"/>
        <item x="1751"/>
        <item x="219"/>
        <item x="278"/>
        <item x="2684"/>
        <item x="67"/>
        <item x="1356"/>
        <item x="245"/>
        <item x="736"/>
        <item x="2610"/>
        <item x="998"/>
        <item x="707"/>
        <item x="2198"/>
        <item x="239"/>
        <item x="2120"/>
        <item x="1928"/>
        <item x="912"/>
        <item x="2712"/>
        <item x="1207"/>
        <item x="2111"/>
        <item x="3088"/>
        <item x="544"/>
        <item x="783"/>
        <item x="151"/>
        <item x="2416"/>
        <item x="1767"/>
        <item x="1022"/>
        <item x="2744"/>
        <item x="881"/>
        <item x="2669"/>
        <item x="1775"/>
        <item x="911"/>
        <item x="2348"/>
        <item x="2074"/>
        <item x="3097"/>
        <item x="887"/>
        <item x="3113"/>
        <item x="2750"/>
        <item x="1605"/>
        <item x="2589"/>
        <item x="1623"/>
        <item x="655"/>
        <item x="1733"/>
        <item x="1939"/>
        <item x="1873"/>
        <item x="2540"/>
        <item x="2595"/>
        <item x="2373"/>
        <item x="2555"/>
        <item x="1838"/>
        <item x="2299"/>
        <item x="115"/>
        <item x="1778"/>
        <item x="1319"/>
        <item x="671"/>
        <item x="1052"/>
        <item x="1914"/>
        <item x="809"/>
        <item x="409"/>
        <item x="2696"/>
        <item x="52"/>
        <item x="1695"/>
        <item x="547"/>
        <item x="3090"/>
        <item x="263"/>
        <item x="3043"/>
        <item x="852"/>
        <item x="2096"/>
        <item x="3064"/>
        <item x="2102"/>
        <item x="1119"/>
        <item x="2921"/>
        <item x="1791"/>
        <item x="3105"/>
        <item x="2607"/>
        <item x="1811"/>
        <item x="1051"/>
        <item x="2843"/>
        <item x="1375"/>
        <item x="3084"/>
        <item x="2070"/>
        <item x="2268"/>
        <item x="945"/>
        <item x="1388"/>
        <item x="139"/>
        <item x="2706"/>
        <item x="39"/>
        <item x="43"/>
        <item x="1888"/>
        <item x="1754"/>
        <item x="463"/>
        <item x="534"/>
        <item x="2407"/>
        <item x="1560"/>
        <item x="1454"/>
        <item x="570"/>
        <item x="1006"/>
        <item x="1516"/>
        <item x="1790"/>
        <item x="1622"/>
        <item x="3"/>
        <item x="1676"/>
        <item x="131"/>
        <item x="2604"/>
        <item x="1279"/>
        <item x="1461"/>
        <item x="1167"/>
        <item x="1609"/>
        <item x="212"/>
        <item x="1886"/>
        <item x="1642"/>
        <item x="1038"/>
        <item x="88"/>
        <item x="160"/>
        <item x="348"/>
        <item x="2579"/>
        <item x="490"/>
        <item x="1047"/>
        <item x="2987"/>
        <item x="3078"/>
        <item x="1034"/>
        <item x="3076"/>
        <item x="2491"/>
        <item x="3036"/>
        <item x="349"/>
        <item x="44"/>
        <item x="2014"/>
        <item x="633"/>
        <item x="359"/>
        <item x="2936"/>
        <item x="461"/>
        <item x="2858"/>
        <item x="1855"/>
        <item x="2962"/>
        <item x="2640"/>
        <item x="1661"/>
        <item x="1794"/>
        <item x="834"/>
        <item x="174"/>
        <item x="2521"/>
        <item x="1564"/>
        <item x="2557"/>
        <item x="1029"/>
        <item x="2685"/>
        <item x="2002"/>
        <item x="1879"/>
        <item x="1665"/>
        <item x="2661"/>
        <item x="743"/>
        <item x="518"/>
        <item x="2597"/>
        <item x="928"/>
        <item x="2430"/>
        <item x="1014"/>
        <item x="1491"/>
        <item x="2724"/>
        <item x="2485"/>
        <item x="2459"/>
        <item x="294"/>
        <item x="1591"/>
        <item x="1645"/>
        <item x="1684"/>
        <item x="519"/>
        <item x="512"/>
        <item x="1317"/>
        <item x="405"/>
        <item x="1512"/>
        <item x="2931"/>
        <item x="2401"/>
        <item x="1925"/>
        <item x="1869"/>
        <item x="1118"/>
        <item x="716"/>
        <item x="1123"/>
        <item x="3098"/>
        <item x="1307"/>
        <item x="169"/>
        <item x="2683"/>
        <item x="593"/>
        <item x="2358"/>
        <item x="2559"/>
        <item x="1549"/>
        <item x="567"/>
        <item x="606"/>
        <item x="1182"/>
        <item x="1172"/>
        <item x="1657"/>
        <item x="2817"/>
        <item x="3095"/>
        <item x="1234"/>
        <item x="1999"/>
        <item x="2539"/>
        <item x="2274"/>
        <item x="2558"/>
        <item x="2180"/>
        <item x="2451"/>
        <item x="1962"/>
        <item x="2946"/>
        <item x="166"/>
        <item x="1439"/>
        <item x="2655"/>
        <item x="1875"/>
        <item x="244"/>
        <item x="1204"/>
        <item x="1357"/>
        <item x="2267"/>
        <item x="2963"/>
        <item x="2546"/>
        <item x="2813"/>
        <item x="2694"/>
        <item x="2368"/>
        <item x="2556"/>
        <item x="1948"/>
        <item x="1689"/>
        <item x="343"/>
        <item x="1630"/>
        <item x="1615"/>
        <item x="901"/>
        <item x="2749"/>
        <item x="1803"/>
        <item x="259"/>
        <item x="1236"/>
        <item x="2780"/>
        <item x="1986"/>
        <item x="2615"/>
        <item x="258"/>
        <item x="1975"/>
        <item x="133"/>
        <item x="1541"/>
        <item x="72"/>
        <item x="1421"/>
        <item x="713"/>
        <item x="2361"/>
        <item x="2381"/>
        <item x="946"/>
        <item x="2345"/>
        <item x="2775"/>
        <item x="728"/>
        <item x="2428"/>
        <item x="2337"/>
        <item x="2992"/>
        <item x="2612"/>
        <item x="1395"/>
        <item x="1599"/>
        <item x="861"/>
        <item x="2927"/>
        <item x="2448"/>
        <item x="573"/>
        <item x="2262"/>
        <item x="2144"/>
        <item x="727"/>
        <item x="2985"/>
        <item x="1221"/>
        <item x="2379"/>
        <item x="1245"/>
        <item x="104"/>
        <item x="1831"/>
        <item x="2736"/>
        <item x="1268"/>
        <item x="1770"/>
        <item x="686"/>
        <item x="1952"/>
        <item x="2704"/>
        <item x="2790"/>
        <item x="447"/>
        <item x="1195"/>
        <item x="2240"/>
        <item x="264"/>
        <item x="2275"/>
        <item x="2295"/>
        <item x="2121"/>
        <item x="588"/>
        <item x="128"/>
        <item x="2007"/>
        <item x="2057"/>
        <item x="2149"/>
        <item x="93"/>
        <item x="2608"/>
        <item x="1911"/>
        <item x="1762"/>
        <item x="1714"/>
        <item x="2717"/>
        <item x="2577"/>
        <item x="1141"/>
        <item x="402"/>
        <item x="1844"/>
        <item x="2941"/>
        <item x="2895"/>
        <item x="3054"/>
        <item x="2718"/>
        <item x="1958"/>
        <item x="2165"/>
        <item x="3117"/>
        <item x="1267"/>
        <item x="304"/>
        <item x="894"/>
        <item x="2536"/>
        <item x="554"/>
        <item x="634"/>
        <item x="2940"/>
        <item x="1131"/>
        <item x="1250"/>
        <item x="3030"/>
        <item x="2787"/>
        <item x="2510"/>
        <item x="134"/>
        <item x="3011"/>
        <item x="2747"/>
        <item x="404"/>
        <item x="1854"/>
        <item x="756"/>
        <item x="163"/>
        <item x="2335"/>
        <item x="2666"/>
        <item x="1874"/>
        <item x="1211"/>
        <item x="2310"/>
        <item x="1835"/>
        <item x="183"/>
        <item x="2145"/>
        <item x="2725"/>
        <item x="523"/>
        <item x="3071"/>
        <item x="1701"/>
        <item x="844"/>
        <item x="297"/>
        <item x="1858"/>
        <item x="1514"/>
        <item x="2027"/>
        <item x="2422"/>
        <item x="1530"/>
        <item x="971"/>
        <item x="1327"/>
        <item x="2990"/>
        <item x="1427"/>
        <item x="13"/>
        <item x="2473"/>
        <item x="1798"/>
        <item x="2884"/>
        <item x="2183"/>
        <item x="1411"/>
        <item x="1781"/>
        <item x="1959"/>
        <item x="1990"/>
        <item x="1094"/>
        <item x="2239"/>
        <item x="1746"/>
        <item x="613"/>
        <item x="814"/>
        <item x="2959"/>
        <item x="975"/>
        <item x="2136"/>
        <item x="198"/>
        <item x="2218"/>
        <item x="1878"/>
        <item x="312"/>
        <item x="80"/>
        <item x="2889"/>
        <item x="2995"/>
        <item x="1229"/>
        <item x="2167"/>
        <item x="286"/>
        <item x="2909"/>
        <item x="2729"/>
        <item x="2844"/>
        <item x="3052"/>
        <item x="2389"/>
        <item x="2638"/>
        <item x="701"/>
        <item x="1800"/>
        <item x="2567"/>
        <item x="2172"/>
        <item x="1042"/>
        <item x="1553"/>
        <item x="3050"/>
        <item x="976"/>
        <item x="148"/>
        <item x="1772"/>
        <item x="1643"/>
        <item x="1931"/>
        <item x="1495"/>
        <item x="3115"/>
        <item x="2066"/>
        <item x="3063"/>
        <item x="762"/>
        <item x="2645"/>
        <item x="3081"/>
        <item x="2333"/>
        <item x="2486"/>
        <item x="1904"/>
        <item x="1757"/>
        <item x="1468"/>
        <item x="1498"/>
        <item x="1579"/>
        <item x="2741"/>
        <item x="1482"/>
        <item x="1265"/>
        <item x="2053"/>
        <item x="1073"/>
        <item x="1027"/>
        <item x="1430"/>
        <item x="2123"/>
        <item x="2326"/>
        <item x="2339"/>
        <item x="3116"/>
        <item x="1951"/>
        <item x="2581"/>
        <item x="2824"/>
        <item x="2400"/>
        <item x="2876"/>
        <item x="396"/>
        <item x="79"/>
        <item x="702"/>
        <item x="400"/>
        <item x="2366"/>
        <item x="1795"/>
        <item x="1571"/>
        <item x="2734"/>
        <item x="678"/>
        <item x="2872"/>
        <item x="1416"/>
        <item x="2374"/>
        <item x="2628"/>
        <item x="874"/>
        <item x="3000"/>
        <item x="1143"/>
        <item x="2810"/>
        <item x="1551"/>
        <item x="2372"/>
        <item x="2277"/>
        <item x="729"/>
        <item x="1471"/>
        <item x="2864"/>
        <item x="1400"/>
        <item x="3087"/>
        <item x="910"/>
        <item x="1974"/>
        <item x="1206"/>
        <item x="2660"/>
        <item x="2519"/>
        <item x="2154"/>
        <item x="1671"/>
        <item x="2910"/>
        <item x="98"/>
        <item x="1527"/>
        <item x="954"/>
        <item x="2378"/>
        <item x="3009"/>
        <item x="2445"/>
        <item x="2338"/>
        <item x="2367"/>
        <item x="2216"/>
        <item x="1955"/>
        <item x="2237"/>
        <item x="2514"/>
        <item x="1870"/>
        <item x="1845"/>
        <item x="712"/>
        <item x="2831"/>
        <item x="1465"/>
        <item x="179"/>
        <item x="2869"/>
        <item x="816"/>
        <item x="1404"/>
        <item x="964"/>
        <item x="2272"/>
        <item x="2190"/>
        <item x="2711"/>
        <item x="436"/>
        <item x="207"/>
        <item x="989"/>
        <item x="2435"/>
        <item x="1246"/>
        <item x="2224"/>
        <item x="2346"/>
        <item x="2822"/>
        <item x="2639"/>
        <item x="2394"/>
        <item x="1534"/>
        <item x="345"/>
        <item x="857"/>
        <item x="960"/>
        <item x="3010"/>
        <item x="709"/>
        <item x="2800"/>
        <item x="155"/>
        <item x="270"/>
        <item x="1148"/>
        <item x="1089"/>
        <item x="237"/>
        <item x="2883"/>
        <item x="2419"/>
        <item x="2278"/>
        <item x="1359"/>
        <item x="2534"/>
        <item x="641"/>
        <item x="820"/>
        <item x="1639"/>
        <item x="1913"/>
        <item x="506"/>
        <item x="2143"/>
        <item x="2529"/>
        <item x="1276"/>
        <item x="812"/>
        <item x="2998"/>
        <item x="1779"/>
        <item x="562"/>
        <item x="1127"/>
        <item x="2264"/>
        <item x="2030"/>
        <item x="1546"/>
        <item x="1918"/>
        <item x="471"/>
        <item x="2789"/>
        <item x="2703"/>
        <item x="2834"/>
        <item x="2384"/>
        <item x="2874"/>
        <item x="2309"/>
        <item x="1135"/>
        <item x="420"/>
        <item x="1081"/>
        <item x="1435"/>
        <item x="1620"/>
        <item x="2769"/>
        <item x="504"/>
        <item x="1228"/>
        <item x="2845"/>
        <item x="587"/>
        <item x="2748"/>
        <item x="2078"/>
        <item x="1365"/>
        <item x="1102"/>
        <item x="1378"/>
        <item x="1241"/>
        <item x="2454"/>
        <item x="2287"/>
        <item x="1142"/>
        <item x="1686"/>
        <item x="2409"/>
        <item x="1409"/>
        <item x="2522"/>
        <item x="1285"/>
        <item x="1451"/>
        <item x="1688"/>
        <item x="3014"/>
        <item x="2329"/>
        <item x="425"/>
        <item x="485"/>
        <item x="2506"/>
        <item x="1807"/>
        <item x="257"/>
        <item x="2808"/>
        <item x="2816"/>
        <item x="2479"/>
        <item x="1272"/>
        <item x="2487"/>
        <item x="2342"/>
        <item x="1715"/>
        <item x="2821"/>
        <item x="2798"/>
        <item x="1225"/>
        <item x="719"/>
        <item x="3061"/>
        <item x="1074"/>
        <item x="1735"/>
        <item x="156"/>
        <item x="1064"/>
        <item x="1444"/>
        <item x="2293"/>
        <item x="1908"/>
        <item x="1170"/>
        <item x="2668"/>
        <item x="619"/>
        <item x="2385"/>
        <item x="1091"/>
        <item x="2786"/>
        <item x="2122"/>
        <item x="3104"/>
        <item x="3041"/>
        <item x="3039"/>
        <item x="2404"/>
        <item x="1773"/>
        <item x="2778"/>
        <item x="2707"/>
        <item x="2656"/>
        <item x="2503"/>
        <item x="1693"/>
        <item x="2900"/>
        <item x="1016"/>
        <item x="849"/>
        <item x="2493"/>
        <item x="1139"/>
        <item x="370"/>
        <item x="700"/>
        <item x="926"/>
        <item x="2220"/>
        <item x="2907"/>
        <item x="240"/>
        <item x="2949"/>
        <item x="2501"/>
        <item x="1120"/>
        <item x="1311"/>
        <item x="1220"/>
        <item x="3103"/>
        <item x="2942"/>
        <item x="2162"/>
        <item x="492"/>
        <item x="2353"/>
        <item x="1347"/>
        <item x="1544"/>
        <item x="552"/>
        <item x="2715"/>
        <item x="2868"/>
        <item x="681"/>
        <item x="1266"/>
        <item x="517"/>
        <item x="2314"/>
        <item x="350"/>
        <item x="693"/>
        <item x="1464"/>
        <item x="2213"/>
        <item x="1065"/>
        <item x="1387"/>
        <item x="652"/>
        <item x="2011"/>
        <item x="2294"/>
        <item x="336"/>
        <item x="1748"/>
        <item x="1379"/>
        <item x="2357"/>
        <item x="76"/>
        <item x="2812"/>
        <item x="1326"/>
        <item x="2766"/>
        <item x="2956"/>
        <item x="862"/>
        <item x="2740"/>
        <item x="1483"/>
        <item x="2185"/>
        <item x="2349"/>
        <item x="2128"/>
        <item x="2849"/>
        <item x="2814"/>
        <item x="507"/>
        <item x="1382"/>
        <item x="1163"/>
        <item x="1556"/>
        <item x="1774"/>
        <item x="378"/>
        <item x="508"/>
        <item x="670"/>
        <item x="1851"/>
        <item x="1002"/>
        <item x="918"/>
        <item x="2492"/>
        <item x="1678"/>
        <item x="2192"/>
        <item x="2290"/>
        <item x="1656"/>
        <item x="2080"/>
        <item x="1720"/>
        <item x="2981"/>
        <item x="1011"/>
        <item x="3049"/>
        <item x="2721"/>
        <item x="1513"/>
        <item x="2101"/>
        <item x="1943"/>
        <item x="2866"/>
        <item x="1594"/>
        <item x="2505"/>
        <item x="2265"/>
        <item x="107"/>
        <item x="2058"/>
        <item x="1507"/>
        <item x="2719"/>
        <item x="2396"/>
        <item x="2306"/>
        <item x="2592"/>
        <item x="3037"/>
        <item x="426"/>
        <item x="2576"/>
        <item x="3035"/>
        <item x="2013"/>
        <item x="1979"/>
        <item x="2029"/>
        <item x="1850"/>
        <item x="2429"/>
        <item x="575"/>
        <item x="2856"/>
        <item x="1329"/>
        <item x="876"/>
        <item x="171"/>
        <item x="1726"/>
        <item x="1155"/>
        <item x="865"/>
        <item x="2795"/>
        <item x="2421"/>
        <item x="647"/>
        <item x="1836"/>
        <item x="1403"/>
        <item x="2670"/>
        <item x="2318"/>
        <item x="2955"/>
        <item x="2697"/>
        <item x="752"/>
        <item x="30"/>
        <item x="2037"/>
        <item x="2132"/>
        <item x="1673"/>
        <item x="1305"/>
        <item x="441"/>
        <item x="1552"/>
        <item x="1333"/>
        <item x="2879"/>
        <item x="952"/>
        <item x="2260"/>
        <item x="2481"/>
        <item x="2774"/>
        <item x="2060"/>
        <item x="1036"/>
        <item x="914"/>
        <item x="1699"/>
        <item x="2871"/>
        <item x="2833"/>
        <item x="838"/>
        <item x="2913"/>
        <item x="1381"/>
        <item x="2687"/>
        <item x="1526"/>
        <item x="1659"/>
        <item x="897"/>
        <item x="942"/>
        <item x="2637"/>
        <item x="1103"/>
        <item x="2674"/>
        <item x="394"/>
        <item x="1296"/>
        <item x="3004"/>
        <item x="944"/>
        <item x="785"/>
        <item x="537"/>
        <item x="1936"/>
        <item x="2951"/>
        <item x="2732"/>
        <item x="2997"/>
        <item x="1107"/>
        <item x="1346"/>
        <item x="2912"/>
        <item x="1557"/>
        <item x="2176"/>
        <item x="1920"/>
        <item x="2731"/>
        <item x="2678"/>
        <item x="2765"/>
        <item x="2280"/>
        <item x="629"/>
        <item x="2217"/>
        <item x="1343"/>
        <item x="1868"/>
        <item x="1415"/>
        <item x="2887"/>
        <item x="2052"/>
        <item x="1458"/>
        <item x="265"/>
        <item x="2652"/>
        <item x="2081"/>
        <item x="1067"/>
        <item x="2803"/>
        <item x="2605"/>
        <item x="2497"/>
        <item x="2488"/>
        <item x="891"/>
        <item x="878"/>
        <item x="1295"/>
        <item x="2905"/>
        <item x="2792"/>
        <item x="1905"/>
        <item x="1231"/>
        <item x="2300"/>
        <item x="2801"/>
        <item x="2867"/>
        <item x="1944"/>
        <item x="1050"/>
        <item x="3058"/>
        <item x="2022"/>
        <item x="1187"/>
        <item x="1322"/>
        <item x="574"/>
        <item x="875"/>
        <item x="2815"/>
        <item x="1758"/>
        <item x="366"/>
        <item x="794"/>
        <item x="688"/>
        <item x="192"/>
        <item x="1660"/>
        <item x="1431"/>
        <item x="1015"/>
        <item x="2469"/>
        <item x="2462"/>
        <item x="266"/>
        <item x="2590"/>
        <item x="2376"/>
        <item x="2914"/>
        <item x="1504"/>
        <item x="1683"/>
        <item x="1475"/>
        <item x="1502"/>
        <item x="1923"/>
        <item x="1817"/>
        <item x="1916"/>
        <item x="2241"/>
        <item x="2439"/>
        <item x="1097"/>
        <item x="2242"/>
        <item x="2424"/>
        <item x="1470"/>
        <item x="2806"/>
        <item x="2187"/>
        <item x="1950"/>
        <item x="2471"/>
        <item x="1177"/>
        <item x="1418"/>
        <item x="434"/>
        <item x="2811"/>
        <item x="17"/>
        <item x="1584"/>
        <item x="1429"/>
        <item x="2530"/>
        <item x="1192"/>
        <item x="2286"/>
        <item x="2449"/>
        <item x="2270"/>
        <item x="982"/>
        <item x="2986"/>
        <item x="1144"/>
        <item x="1044"/>
        <item x="1612"/>
        <item x="2411"/>
        <item x="1965"/>
        <item x="1935"/>
        <item x="2408"/>
        <item x="2796"/>
        <item x="1638"/>
        <item x="91"/>
        <item x="2395"/>
        <item x="2924"/>
        <item x="2861"/>
        <item x="2222"/>
        <item x="886"/>
        <item x="2281"/>
        <item x="2046"/>
        <item x="2894"/>
        <item x="2423"/>
        <item x="2073"/>
        <item x="90"/>
        <item x="792"/>
        <item x="406"/>
        <item x="2723"/>
        <item x="744"/>
        <item x="2768"/>
        <item x="1677"/>
        <item x="2957"/>
        <item x="1413"/>
        <item x="2157"/>
        <item x="2507"/>
        <item x="1453"/>
        <item x="2170"/>
        <item x="435"/>
        <item x="269"/>
        <item x="324"/>
        <item x="953"/>
        <item x="2662"/>
        <item x="1934"/>
        <item x="2210"/>
        <item x="2918"/>
        <item x="3101"/>
        <item x="2215"/>
        <item x="1169"/>
        <item x="672"/>
        <item x="109"/>
        <item x="2614"/>
        <item x="1896"/>
        <item x="1488"/>
        <item x="2468"/>
        <item x="2584"/>
        <item x="1765"/>
        <item x="2838"/>
        <item x="2025"/>
        <item x="2799"/>
        <item x="726"/>
        <item x="1299"/>
        <item x="311"/>
        <item x="2776"/>
        <item x="3060"/>
        <item x="1408"/>
        <item x="2112"/>
        <item x="1967"/>
        <item x="2753"/>
        <item x="1201"/>
        <item x="2847"/>
        <item x="828"/>
        <item x="457"/>
        <item x="2622"/>
        <item x="1927"/>
        <item x="2648"/>
        <item x="241"/>
        <item x="1522"/>
        <item x="2321"/>
        <item x="1978"/>
        <item x="2"/>
        <item x="116"/>
        <item x="327"/>
        <item x="2782"/>
        <item x="152"/>
        <item x="2472"/>
        <item x="1536"/>
        <item x="1503"/>
        <item x="2675"/>
        <item x="2832"/>
        <item x="2509"/>
        <item x="3007"/>
        <item x="2104"/>
        <item x="1604"/>
        <item x="3059"/>
        <item x="2846"/>
        <item x="2246"/>
        <item x="2911"/>
        <item x="2344"/>
        <item x="540"/>
        <item x="2455"/>
        <item x="2571"/>
        <item x="2126"/>
        <item x="1608"/>
        <item x="1953"/>
        <item x="289"/>
        <item x="2383"/>
        <item x="2159"/>
        <item x="2336"/>
        <item x="2515"/>
        <item x="1193"/>
        <item x="2791"/>
        <item x="1151"/>
        <item x="1633"/>
        <item x="2200"/>
        <item x="1090"/>
        <item x="1968"/>
        <item x="2050"/>
        <item x="776"/>
        <item x="1515"/>
        <item x="1523"/>
        <item x="2019"/>
        <item x="101"/>
        <item x="1476"/>
        <item x="1983"/>
        <item x="2431"/>
        <item x="1963"/>
        <item x="2580"/>
        <item x="1969"/>
        <item x="1373"/>
        <item x="2665"/>
        <item x="2574"/>
        <item x="2063"/>
        <item x="1558"/>
        <item x="703"/>
        <item x="2327"/>
        <item x="2474"/>
        <item x="1652"/>
        <item x="1616"/>
        <item x="1582"/>
        <item x="2332"/>
        <item x="279"/>
        <item x="469"/>
        <item x="2527"/>
        <item x="837"/>
        <item x="2520"/>
        <item x="994"/>
        <item x="993"/>
        <item x="2548"/>
        <item x="1607"/>
        <item x="2690"/>
        <item x="2891"/>
        <item x="2653"/>
        <item x="2083"/>
        <item x="428"/>
        <item x="968"/>
        <item x="2254"/>
        <item x="1618"/>
        <item x="2034"/>
        <item x="2174"/>
        <item x="1818"/>
        <item x="2188"/>
        <item x="2902"/>
        <item x="2693"/>
        <item x="551"/>
        <item x="2771"/>
        <item x="2770"/>
        <item x="3112"/>
        <item x="1249"/>
        <item x="1354"/>
        <item x="2289"/>
        <item x="1394"/>
        <item x="751"/>
        <item x="2438"/>
        <item x="934"/>
        <item x="2392"/>
        <item x="2175"/>
        <item x="2535"/>
        <item x="813"/>
        <item x="1881"/>
        <item x="1210"/>
        <item x="2440"/>
        <item x="1636"/>
        <item x="2920"/>
        <item x="2878"/>
        <item x="2489"/>
        <item x="1467"/>
        <item x="1392"/>
        <item x="2837"/>
        <item x="1284"/>
        <item x="1871"/>
        <item x="2827"/>
        <item x="2105"/>
        <item x="2709"/>
        <item x="3072"/>
        <item x="2923"/>
        <item x="1273"/>
        <item x="2547"/>
        <item x="2859"/>
        <item x="2504"/>
        <item x="2875"/>
        <item x="2881"/>
        <item x="380"/>
        <item x="2958"/>
        <item x="3056"/>
        <item x="2302"/>
        <item x="1809"/>
        <item x="1443"/>
        <item x="2857"/>
        <item x="486"/>
        <item x="1116"/>
        <item x="978"/>
        <item x="1708"/>
        <item x="2953"/>
        <item x="1641"/>
        <item x="541"/>
        <item x="1489"/>
        <item x="921"/>
        <item x="793"/>
        <item t="default"/>
      </items>
    </pivotField>
    <pivotField showAll="0">
      <items count="5">
        <item x="2"/>
        <item x="0"/>
        <item x="3"/>
        <item x="1"/>
        <item t="default"/>
      </items>
    </pivotField>
    <pivotField numFmtId="164" showAll="0"/>
    <pivotField axis="axisCol" showAll="0">
      <items count="5">
        <item h="1" x="2"/>
        <item h="1" x="0"/>
        <item x="1"/>
        <item h="1" x="3"/>
        <item t="default"/>
      </items>
    </pivotField>
    <pivotField axis="axisRow" showAll="0">
      <items count="6">
        <item x="0"/>
        <item x="3"/>
        <item x="2"/>
        <item x="1"/>
        <item x="4"/>
        <item t="default"/>
      </items>
    </pivotField>
  </pivotFields>
  <rowFields count="2">
    <field x="1"/>
    <field x="12"/>
  </rowFields>
  <rowItems count="6">
    <i>
      <x v="13"/>
    </i>
    <i>
      <x v="16"/>
    </i>
    <i>
      <x v="26"/>
    </i>
    <i>
      <x v="29"/>
    </i>
    <i>
      <x v="46"/>
    </i>
    <i t="grand">
      <x/>
    </i>
  </rowItems>
  <colFields count="1">
    <field x="11"/>
  </colFields>
  <colItems count="1">
    <i>
      <x v="2"/>
    </i>
  </colItems>
  <dataFields count="1">
    <dataField name="Sum of FUEL EFFICIENCY" fld="8" baseField="0" baseItem="0" numFmtId="1"/>
  </dataFields>
  <formats count="1">
    <format dxfId="76">
      <pivotArea outline="0" collapsedLevelsAreSubtotals="1" fieldPosition="0">
        <references count="1">
          <reference field="4294967294" count="1" selected="0">
            <x v="0"/>
          </reference>
        </references>
      </pivotArea>
    </format>
  </formats>
  <chartFormats count="24">
    <chartFormat chart="42" format="1" series="1">
      <pivotArea type="data" outline="0" fieldPosition="0">
        <references count="1">
          <reference field="4294967294" count="1" selected="0">
            <x v="0"/>
          </reference>
        </references>
      </pivotArea>
    </chartFormat>
    <chartFormat chart="42" format="4" series="1">
      <pivotArea type="data" outline="0" fieldPosition="0">
        <references count="2">
          <reference field="4294967294" count="1" selected="0">
            <x v="0"/>
          </reference>
          <reference field="11" count="1" selected="0">
            <x v="0"/>
          </reference>
        </references>
      </pivotArea>
    </chartFormat>
    <chartFormat chart="42" format="5" series="1">
      <pivotArea type="data" outline="0" fieldPosition="0">
        <references count="2">
          <reference field="4294967294" count="1" selected="0">
            <x v="0"/>
          </reference>
          <reference field="11" count="1" selected="0">
            <x v="1"/>
          </reference>
        </references>
      </pivotArea>
    </chartFormat>
    <chartFormat chart="42" format="6" series="1">
      <pivotArea type="data" outline="0" fieldPosition="0">
        <references count="2">
          <reference field="4294967294" count="1" selected="0">
            <x v="0"/>
          </reference>
          <reference field="11" count="1" selected="0">
            <x v="2"/>
          </reference>
        </references>
      </pivotArea>
    </chartFormat>
    <chartFormat chart="42" format="7" series="1">
      <pivotArea type="data" outline="0" fieldPosition="0">
        <references count="2">
          <reference field="4294967294" count="1" selected="0">
            <x v="0"/>
          </reference>
          <reference field="11" count="1" selected="0">
            <x v="3"/>
          </reference>
        </references>
      </pivotArea>
    </chartFormat>
    <chartFormat chart="46" format="11"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2" format="8"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6" format="12"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2" format="9"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6" format="13"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2" format="10"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2" format="11"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6" format="14"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6" format="15"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2" format="12"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6" format="16"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2" format="13"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6" format="17"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2" format="14" series="1">
      <pivotArea type="data" outline="0" fieldPosition="0">
        <references count="2">
          <reference field="4294967294" count="1" selected="0">
            <x v="0"/>
          </reference>
          <reference field="11" count="0" selected="0" defaultSubtotal="1" sumSubtotal="1" countASubtotal="1" avgSubtotal="1" maxSubtotal="1" minSubtotal="1" productSubtotal="1" countSubtotal="1" stdDevSubtotal="1" stdDevPSubtotal="1" varSubtotal="1" varPSubtotal="1"/>
        </references>
      </pivotArea>
    </chartFormat>
    <chartFormat chart="46" format="19" series="1">
      <pivotArea type="data" outline="0" fieldPosition="0">
        <references count="2">
          <reference field="4294967294" count="1" selected="0">
            <x v="0"/>
          </reference>
          <reference field="11" count="1" selected="0">
            <x v="0"/>
          </reference>
        </references>
      </pivotArea>
    </chartFormat>
    <chartFormat chart="46" format="20" series="1">
      <pivotArea type="data" outline="0" fieldPosition="0">
        <references count="2">
          <reference field="4294967294" count="1" selected="0">
            <x v="0"/>
          </reference>
          <reference field="11" count="1" selected="0">
            <x v="1"/>
          </reference>
        </references>
      </pivotArea>
    </chartFormat>
    <chartFormat chart="46" format="21" series="1">
      <pivotArea type="data" outline="0" fieldPosition="0">
        <references count="2">
          <reference field="4294967294" count="1" selected="0">
            <x v="0"/>
          </reference>
          <reference field="11" count="1" selected="0">
            <x v="2"/>
          </reference>
        </references>
      </pivotArea>
    </chartFormat>
    <chartFormat chart="46" format="22" series="1">
      <pivotArea type="data" outline="0" fieldPosition="0">
        <references count="2">
          <reference field="4294967294" count="1" selected="0">
            <x v="0"/>
          </reference>
          <reference field="11" count="1" selected="0">
            <x v="3"/>
          </reference>
        </references>
      </pivotArea>
    </chartFormat>
    <chartFormat chart="46" format="25"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filters count="1">
    <filter fld="1"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EEB33E-A1A3-464D-8C45-B531A5A6D81F}" name="PivotTable1"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rowHeaderCaption="Model">
  <location ref="B3:D73" firstHeaderRow="1" firstDataRow="3" firstDataCol="1"/>
  <pivotFields count="13">
    <pivotField showAll="0"/>
    <pivotField axis="axisRow" showAll="0" sortType="descending">
      <items count="50">
        <item x="7"/>
        <item x="18"/>
        <item x="47"/>
        <item x="41"/>
        <item x="16"/>
        <item x="17"/>
        <item x="38"/>
        <item x="31"/>
        <item x="34"/>
        <item x="43"/>
        <item x="48"/>
        <item x="22"/>
        <item x="3"/>
        <item x="15"/>
        <item x="5"/>
        <item x="12"/>
        <item x="33"/>
        <item x="30"/>
        <item x="28"/>
        <item x="19"/>
        <item x="25"/>
        <item x="6"/>
        <item x="23"/>
        <item x="20"/>
        <item x="35"/>
        <item x="4"/>
        <item x="1"/>
        <item x="11"/>
        <item x="37"/>
        <item x="2"/>
        <item x="32"/>
        <item x="14"/>
        <item x="39"/>
        <item x="27"/>
        <item x="46"/>
        <item x="21"/>
        <item x="29"/>
        <item x="10"/>
        <item x="13"/>
        <item x="42"/>
        <item x="9"/>
        <item x="24"/>
        <item x="26"/>
        <item x="36"/>
        <item x="40"/>
        <item x="8"/>
        <item x="0"/>
        <item x="44"/>
        <item x="45"/>
        <item t="default"/>
      </items>
      <autoSortScope>
        <pivotArea dataOnly="0" outline="0" fieldPosition="0">
          <references count="1">
            <reference field="4294967294" count="1" selected="0">
              <x v="0"/>
            </reference>
          </references>
        </pivotArea>
      </autoSortScope>
    </pivotField>
    <pivotField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dataField="1" numFmtId="167" showAll="0">
      <items count="3119">
        <item x="1821"/>
        <item x="15"/>
        <item x="1846"/>
        <item x="1796"/>
        <item x="1901"/>
        <item x="1533"/>
        <item x="390"/>
        <item x="1583"/>
        <item x="1581"/>
        <item x="2735"/>
        <item x="14"/>
        <item x="1088"/>
        <item x="1692"/>
        <item x="71"/>
        <item x="1808"/>
        <item x="1877"/>
        <item x="1294"/>
        <item x="161"/>
        <item x="2480"/>
        <item x="1679"/>
        <item x="459"/>
        <item x="2461"/>
        <item x="310"/>
        <item x="2051"/>
        <item x="2456"/>
        <item x="2828"/>
        <item x="124"/>
        <item x="773"/>
        <item x="1339"/>
        <item x="760"/>
        <item x="2244"/>
        <item x="3106"/>
        <item x="789"/>
        <item x="829"/>
        <item x="1957"/>
        <item x="2047"/>
        <item x="189"/>
        <item x="2508"/>
        <item x="2441"/>
        <item x="1189"/>
        <item x="1829"/>
        <item x="3040"/>
        <item x="2056"/>
        <item x="1402"/>
        <item x="2178"/>
        <item x="611"/>
        <item x="37"/>
        <item x="2897"/>
        <item x="1063"/>
        <item x="2596"/>
        <item x="950"/>
        <item x="315"/>
        <item x="864"/>
        <item x="1766"/>
        <item x="1529"/>
        <item x="937"/>
        <item x="1380"/>
        <item x="1164"/>
        <item x="233"/>
        <item x="2602"/>
        <item x="1360"/>
        <item x="747"/>
        <item x="352"/>
        <item x="568"/>
        <item x="69"/>
        <item x="2523"/>
        <item x="1020"/>
        <item x="1338"/>
        <item x="505"/>
        <item x="3111"/>
        <item x="2578"/>
        <item x="1214"/>
        <item x="851"/>
        <item x="520"/>
        <item x="329"/>
        <item x="1362"/>
        <item x="2601"/>
        <item x="1130"/>
        <item x="439"/>
        <item x="3062"/>
        <item x="556"/>
        <item x="2594"/>
        <item x="307"/>
        <item x="354"/>
        <item x="548"/>
        <item x="495"/>
        <item x="2269"/>
        <item x="226"/>
        <item x="2261"/>
        <item x="2075"/>
        <item x="853"/>
        <item x="2531"/>
        <item x="1624"/>
        <item x="1902"/>
        <item x="1160"/>
        <item x="3057"/>
        <item x="1883"/>
        <item x="2513"/>
        <item x="2094"/>
        <item x="1457"/>
        <item x="2516"/>
        <item x="130"/>
        <item x="2616"/>
        <item x="2996"/>
        <item x="234"/>
        <item x="103"/>
        <item x="1437"/>
        <item x="1670"/>
        <item x="599"/>
        <item x="1559"/>
        <item x="3085"/>
        <item x="1649"/>
        <item x="1367"/>
        <item x="1964"/>
        <item x="768"/>
        <item x="961"/>
        <item x="2049"/>
        <item x="82"/>
        <item x="440"/>
        <item x="795"/>
        <item x="54"/>
        <item x="1147"/>
        <item x="1947"/>
        <item x="2098"/>
        <item x="46"/>
        <item x="1578"/>
        <item x="1306"/>
        <item x="424"/>
        <item x="462"/>
        <item x="220"/>
        <item x="1023"/>
        <item x="209"/>
        <item x="965"/>
        <item x="799"/>
        <item x="55"/>
        <item x="1264"/>
        <item x="40"/>
        <item x="2860"/>
        <item x="193"/>
        <item x="1917"/>
        <item x="1075"/>
        <item x="1718"/>
        <item x="1885"/>
        <item x="1101"/>
        <item x="225"/>
        <item x="514"/>
        <item x="631"/>
        <item x="1531"/>
        <item x="1563"/>
        <item x="351"/>
        <item x="3016"/>
        <item x="1452"/>
        <item x="108"/>
        <item x="464"/>
        <item x="2563"/>
        <item x="2206"/>
        <item x="651"/>
        <item x="1005"/>
        <item x="224"/>
        <item x="411"/>
        <item x="195"/>
        <item x="758"/>
        <item x="650"/>
        <item x="1981"/>
        <item x="2045"/>
        <item x="2611"/>
        <item x="786"/>
        <item x="2386"/>
        <item x="590"/>
        <item x="10"/>
        <item x="433"/>
        <item x="2068"/>
        <item x="1419"/>
        <item x="623"/>
        <item x="1154"/>
        <item x="685"/>
        <item x="1996"/>
        <item x="2359"/>
        <item x="1655"/>
        <item x="2537"/>
        <item x="503"/>
        <item x="1680"/>
        <item x="1026"/>
        <item x="318"/>
        <item x="1009"/>
        <item x="3096"/>
        <item x="2308"/>
        <item x="999"/>
        <item x="1048"/>
        <item x="430"/>
        <item x="255"/>
        <item x="1985"/>
        <item x="2028"/>
        <item x="500"/>
        <item x="275"/>
        <item x="96"/>
        <item x="1171"/>
        <item x="1690"/>
        <item x="1841"/>
        <item x="817"/>
        <item x="549"/>
        <item x="720"/>
        <item x="1662"/>
        <item x="847"/>
        <item x="2691"/>
        <item x="550"/>
        <item x="1060"/>
        <item x="323"/>
        <item x="636"/>
        <item x="1839"/>
        <item x="797"/>
        <item x="1499"/>
        <item x="2975"/>
        <item x="988"/>
        <item x="2494"/>
        <item x="208"/>
        <item x="1487"/>
        <item x="627"/>
        <item x="2228"/>
        <item x="1447"/>
        <item x="2743"/>
        <item x="1619"/>
        <item x="1434"/>
        <item x="662"/>
        <item x="553"/>
        <item x="448"/>
        <item x="754"/>
        <item x="2238"/>
        <item x="2566"/>
        <item x="397"/>
        <item x="1455"/>
        <item x="1136"/>
        <item x="2635"/>
        <item x="1857"/>
        <item x="372"/>
        <item x="2202"/>
        <item x="643"/>
        <item x="27"/>
        <item x="191"/>
        <item x="3055"/>
        <item x="498"/>
        <item x="3003"/>
        <item x="458"/>
        <item x="1492"/>
        <item x="660"/>
        <item x="242"/>
        <item x="1915"/>
        <item x="871"/>
        <item x="2106"/>
        <item x="1848"/>
        <item x="1216"/>
        <item x="149"/>
        <item x="2588"/>
        <item x="1509"/>
        <item x="614"/>
        <item x="775"/>
        <item x="1520"/>
        <item x="2762"/>
        <item x="967"/>
        <item x="1054"/>
        <item x="2434"/>
        <item x="1040"/>
        <item x="558"/>
        <item x="991"/>
        <item x="422"/>
        <item x="628"/>
        <item x="2673"/>
        <item x="7"/>
        <item x="1253"/>
        <item x="1780"/>
        <item x="64"/>
        <item x="1398"/>
        <item x="2619"/>
        <item x="251"/>
        <item x="2107"/>
        <item x="1376"/>
        <item x="1997"/>
        <item x="767"/>
        <item x="320"/>
        <item x="711"/>
        <item x="1287"/>
        <item x="1588"/>
        <item x="33"/>
        <item x="499"/>
        <item x="2017"/>
        <item x="1508"/>
        <item x="301"/>
        <item x="667"/>
        <item x="1473"/>
        <item x="740"/>
        <item x="254"/>
        <item x="698"/>
        <item x="995"/>
        <item x="1729"/>
        <item x="782"/>
        <item x="825"/>
        <item x="1572"/>
        <item x="1174"/>
        <item x="165"/>
        <item x="261"/>
        <item x="2079"/>
        <item x="21"/>
        <item x="70"/>
        <item x="1318"/>
        <item x="19"/>
        <item x="401"/>
        <item x="3021"/>
        <item x="253"/>
        <item x="2964"/>
        <item x="2564"/>
        <item x="1725"/>
        <item x="601"/>
        <item x="3083"/>
        <item x="468"/>
        <item x="1814"/>
        <item x="2319"/>
        <item x="123"/>
        <item x="497"/>
        <item x="800"/>
        <item x="111"/>
        <item x="1263"/>
        <item x="1093"/>
        <item x="2572"/>
        <item x="843"/>
        <item x="1993"/>
        <item x="646"/>
        <item x="1635"/>
        <item x="597"/>
        <item x="333"/>
        <item x="668"/>
        <item x="1312"/>
        <item x="1532"/>
        <item x="432"/>
        <item x="3077"/>
        <item x="2623"/>
        <item x="2444"/>
        <item x="2171"/>
        <item x="576"/>
        <item x="141"/>
        <item x="1173"/>
        <item x="2785"/>
        <item x="533"/>
        <item x="2179"/>
        <item x="543"/>
        <item x="365"/>
        <item x="361"/>
        <item x="802"/>
        <item x="1816"/>
        <item x="2722"/>
        <item x="2916"/>
        <item x="1243"/>
        <item x="1377"/>
        <item x="466"/>
        <item x="2004"/>
        <item x="741"/>
        <item x="427"/>
        <item x="188"/>
        <item x="1477"/>
        <item x="451"/>
        <item x="1314"/>
        <item x="2055"/>
        <item x="2460"/>
        <item x="818"/>
        <item x="285"/>
        <item x="26"/>
        <item x="159"/>
        <item x="477"/>
        <item x="302"/>
        <item x="2643"/>
        <item x="2463"/>
        <item x="2761"/>
        <item x="819"/>
        <item x="456"/>
        <item x="917"/>
        <item x="2851"/>
        <item x="2898"/>
        <item x="1111"/>
        <item x="679"/>
        <item x="1710"/>
        <item x="2475"/>
        <item x="2888"/>
        <item x="68"/>
        <item x="41"/>
        <item x="1880"/>
        <item x="2960"/>
        <item x="677"/>
        <item x="256"/>
        <item x="1215"/>
        <item x="3017"/>
        <item x="1289"/>
        <item x="1543"/>
        <item x="284"/>
        <item x="1485"/>
        <item x="1428"/>
        <item x="733"/>
        <item x="1153"/>
        <item x="883"/>
        <item x="649"/>
        <item x="2933"/>
        <item x="2391"/>
        <item x="2825"/>
        <item x="1125"/>
        <item x="2137"/>
        <item x="1184"/>
        <item x="29"/>
        <item x="1517"/>
        <item x="1897"/>
        <item x="1895"/>
        <item x="933"/>
        <item x="100"/>
        <item x="564"/>
        <item x="602"/>
        <item x="181"/>
        <item x="367"/>
        <item x="1121"/>
        <item x="2256"/>
        <item x="1592"/>
        <item x="589"/>
        <item x="557"/>
        <item x="1037"/>
        <item x="483"/>
        <item x="387"/>
        <item x="1175"/>
        <item x="1128"/>
        <item x="1478"/>
        <item x="1146"/>
        <item x="305"/>
        <item x="1059"/>
        <item x="2758"/>
        <item x="1903"/>
        <item x="2413"/>
        <item x="915"/>
        <item x="83"/>
        <item x="880"/>
        <item x="1397"/>
        <item x="248"/>
        <item x="2633"/>
        <item x="909"/>
        <item x="2629"/>
        <item x="1524"/>
        <item x="832"/>
        <item x="120"/>
        <item x="1414"/>
        <item x="695"/>
        <item x="1602"/>
        <item x="863"/>
        <item x="1654"/>
        <item x="830"/>
        <item x="74"/>
        <item x="162"/>
        <item x="1460"/>
        <item x="2135"/>
        <item x="1178"/>
        <item x="2155"/>
        <item x="16"/>
        <item x="2797"/>
        <item x="2969"/>
        <item x="653"/>
        <item x="2069"/>
        <item x="2882"/>
        <item x="612"/>
        <item x="2751"/>
        <item x="429"/>
        <item x="2793"/>
        <item x="2130"/>
        <item x="2018"/>
        <item x="331"/>
        <item x="346"/>
        <item x="1972"/>
        <item x="2926"/>
        <item x="373"/>
        <item x="899"/>
        <item x="2533"/>
        <item x="2012"/>
        <item x="2727"/>
        <item x="281"/>
        <item x="626"/>
        <item x="2139"/>
        <item x="56"/>
        <item x="47"/>
        <item x="2904"/>
        <item x="1537"/>
        <item x="1474"/>
        <item x="927"/>
        <item x="774"/>
        <item x="415"/>
        <item x="778"/>
        <item x="2950"/>
        <item x="3051"/>
        <item x="2173"/>
        <item x="2324"/>
        <item x="1224"/>
        <item x="460"/>
        <item x="563"/>
        <item x="916"/>
        <item x="42"/>
        <item x="973"/>
        <item x="1456"/>
        <item x="1637"/>
        <item x="176"/>
        <item x="1472"/>
        <item x="1603"/>
        <item x="2103"/>
        <item x="1290"/>
        <item x="955"/>
        <item x="1323"/>
        <item x="1924"/>
        <item x="2437"/>
        <item x="515"/>
        <item x="1058"/>
        <item x="680"/>
        <item x="1511"/>
        <item x="872"/>
        <item x="443"/>
        <item x="1053"/>
        <item x="1738"/>
        <item x="815"/>
        <item x="990"/>
        <item x="724"/>
        <item x="408"/>
        <item x="2716"/>
        <item x="808"/>
        <item x="2664"/>
        <item x="154"/>
        <item x="340"/>
        <item x="180"/>
        <item x="2304"/>
        <item x="2991"/>
        <item x="2142"/>
        <item x="2181"/>
        <item x="386"/>
        <item x="2234"/>
        <item x="2477"/>
        <item x="437"/>
        <item x="1304"/>
        <item x="2700"/>
        <item x="692"/>
        <item x="230"/>
        <item x="2756"/>
        <item x="617"/>
        <item x="925"/>
        <item x="377"/>
        <item x="1149"/>
        <item x="1308"/>
        <item x="697"/>
        <item x="2518"/>
        <item x="2862"/>
        <item x="2417"/>
        <item x="381"/>
        <item x="2886"/>
        <item x="1134"/>
        <item x="545"/>
        <item x="5"/>
        <item x="2710"/>
        <item x="885"/>
        <item x="1984"/>
        <item x="1730"/>
        <item x="1561"/>
        <item x="607"/>
        <item x="898"/>
        <item x="831"/>
        <item x="398"/>
        <item x="2752"/>
        <item x="1739"/>
        <item x="454"/>
        <item x="1640"/>
        <item x="2496"/>
        <item x="1982"/>
        <item x="85"/>
        <item x="1426"/>
        <item x="1106"/>
        <item x="1859"/>
        <item x="583"/>
        <item x="2323"/>
        <item x="1270"/>
        <item x="75"/>
        <item x="3015"/>
        <item x="1066"/>
        <item x="1717"/>
        <item x="1248"/>
        <item x="2201"/>
        <item x="185"/>
        <item x="2382"/>
        <item x="271"/>
        <item x="622"/>
        <item x="2650"/>
        <item x="8"/>
        <item x="442"/>
        <item x="1219"/>
        <item x="2099"/>
        <item x="979"/>
        <item x="347"/>
        <item x="2414"/>
        <item x="369"/>
        <item x="546"/>
        <item x="2976"/>
        <item x="1282"/>
        <item x="491"/>
        <item x="1001"/>
        <item x="1043"/>
        <item x="1907"/>
        <item x="200"/>
        <item x="2186"/>
        <item x="94"/>
        <item x="2532"/>
        <item x="2255"/>
        <item x="2805"/>
        <item x="2585"/>
        <item x="738"/>
        <item x="293"/>
        <item x="1152"/>
        <item x="566"/>
        <item x="1663"/>
        <item x="532"/>
        <item x="2915"/>
        <item x="2305"/>
        <item x="943"/>
        <item x="1334"/>
        <item x="355"/>
        <item x="2197"/>
        <item x="2939"/>
        <item x="1668"/>
        <item x="1240"/>
        <item x="385"/>
        <item x="932"/>
        <item x="1929"/>
        <item x="2681"/>
        <item x="2863"/>
        <item x="2115"/>
        <item x="913"/>
        <item x="2184"/>
        <item x="2870"/>
        <item x="1909"/>
        <item x="20"/>
        <item x="138"/>
        <item x="1647"/>
        <item x="2853"/>
        <item x="1033"/>
        <item x="1124"/>
        <item x="170"/>
        <item x="777"/>
        <item x="382"/>
        <item x="2209"/>
        <item x="2899"/>
        <item x="1019"/>
        <item x="1521"/>
        <item x="2948"/>
        <item x="592"/>
        <item x="3042"/>
        <item x="2405"/>
        <item x="1535"/>
        <item x="516"/>
        <item x="2315"/>
        <item x="1576"/>
        <item x="2972"/>
        <item x="706"/>
        <item x="2695"/>
        <item x="1685"/>
        <item x="1145"/>
        <item x="555"/>
        <item x="1069"/>
        <item x="2671"/>
        <item x="1919"/>
        <item x="2129"/>
        <item x="356"/>
        <item x="339"/>
        <item x="1805"/>
        <item x="1994"/>
        <item x="694"/>
        <item x="2031"/>
        <item x="868"/>
        <item x="824"/>
        <item x="58"/>
        <item x="87"/>
        <item x="640"/>
        <item x="983"/>
        <item x="501"/>
        <item x="1032"/>
        <item x="1540"/>
        <item x="1049"/>
        <item x="1344"/>
        <item x="119"/>
        <item x="1332"/>
        <item x="2352"/>
        <item x="496"/>
        <item x="2415"/>
        <item x="654"/>
        <item x="1698"/>
        <item x="723"/>
        <item x="110"/>
        <item x="1569"/>
        <item x="45"/>
        <item x="1899"/>
        <item x="1386"/>
        <item x="1628"/>
        <item x="1494"/>
        <item x="731"/>
        <item x="118"/>
        <item x="1196"/>
        <item x="1406"/>
        <item x="2026"/>
        <item x="1396"/>
        <item x="2020"/>
        <item x="1335"/>
        <item x="3093"/>
        <item x="784"/>
        <item x="1938"/>
        <item x="1711"/>
        <item x="2686"/>
        <item x="38"/>
        <item x="1626"/>
        <item x="1183"/>
        <item x="2393"/>
        <item x="591"/>
        <item x="137"/>
        <item x="384"/>
        <item x="1674"/>
        <item x="34"/>
        <item x="1230"/>
        <item x="900"/>
        <item x="1433"/>
        <item x="1804"/>
        <item x="804"/>
        <item x="2977"/>
        <item x="1949"/>
        <item x="1112"/>
        <item x="2978"/>
        <item x="790"/>
        <item x="1547"/>
        <item x="1970"/>
        <item x="2266"/>
        <item x="2153"/>
        <item x="197"/>
        <item x="1087"/>
        <item x="749"/>
        <item x="2351"/>
        <item x="1390"/>
        <item x="3002"/>
        <item x="3001"/>
        <item x="981"/>
        <item x="2575"/>
        <item x="1631"/>
        <item x="416"/>
        <item x="781"/>
        <item x="2980"/>
        <item x="1832"/>
        <item x="223"/>
        <item x="1179"/>
        <item x="1713"/>
        <item x="1274"/>
        <item x="121"/>
        <item x="836"/>
        <item x="879"/>
        <item x="1082"/>
        <item x="644"/>
        <item x="262"/>
        <item x="2854"/>
        <item x="1889"/>
        <item x="2061"/>
        <item x="2467"/>
        <item x="2093"/>
        <item x="3066"/>
        <item x="923"/>
        <item x="689"/>
        <item x="1004"/>
        <item x="194"/>
        <item x="1866"/>
        <item x="1190"/>
        <item x="992"/>
        <item x="1100"/>
        <item x="986"/>
        <item x="1737"/>
        <item x="892"/>
        <item x="2253"/>
        <item x="1753"/>
        <item x="135"/>
        <item x="2117"/>
        <item x="1847"/>
        <item x="1988"/>
        <item x="639"/>
        <item x="569"/>
        <item x="1812"/>
        <item x="1247"/>
        <item x="1590"/>
        <item x="1742"/>
        <item x="2447"/>
        <item x="1707"/>
        <item x="3038"/>
        <item x="3108"/>
        <item x="2598"/>
        <item x="513"/>
        <item x="1302"/>
        <item x="2464"/>
        <item x="280"/>
        <item x="2164"/>
        <item x="2730"/>
        <item x="1580"/>
        <item x="142"/>
        <item x="1627"/>
        <item x="317"/>
        <item x="2885"/>
        <item x="122"/>
        <item x="1238"/>
        <item x="1293"/>
        <item x="363"/>
        <item x="1226"/>
        <item x="1239"/>
        <item x="1188"/>
        <item x="2647"/>
        <item x="1340"/>
        <item x="243"/>
        <item x="1436"/>
        <item x="2688"/>
        <item x="1298"/>
        <item x="2877"/>
        <item x="2850"/>
        <item x="1501"/>
        <item x="2802"/>
        <item x="1350"/>
        <item x="1079"/>
        <item x="32"/>
        <item x="1815"/>
        <item x="1463"/>
        <item x="893"/>
        <item x="1165"/>
        <item x="2089"/>
        <item x="3079"/>
        <item x="717"/>
        <item x="586"/>
        <item x="951"/>
        <item x="4"/>
        <item x="659"/>
        <item x="190"/>
        <item x="229"/>
        <item x="2925"/>
        <item x="3114"/>
        <item x="1331"/>
        <item x="1894"/>
        <item x="2076"/>
        <item x="2466"/>
        <item x="2989"/>
        <item x="2754"/>
        <item x="1235"/>
        <item x="49"/>
        <item x="509"/>
        <item x="648"/>
        <item x="2322"/>
        <item x="1744"/>
        <item x="1480"/>
        <item x="125"/>
        <item x="1361"/>
        <item x="1180"/>
        <item x="867"/>
        <item x="1041"/>
        <item x="595"/>
        <item x="846"/>
        <item x="737"/>
        <item x="2450"/>
        <item x="522"/>
        <item x="2794"/>
        <item x="690"/>
        <item x="2708"/>
        <item x="603"/>
        <item x="1244"/>
        <item x="530"/>
        <item x="696"/>
        <item x="1562"/>
        <item x="2495"/>
        <item x="2698"/>
        <item x="360"/>
        <item x="290"/>
        <item x="2226"/>
        <item x="3068"/>
        <item x="2398"/>
        <item x="178"/>
        <item x="2284"/>
        <item x="3086"/>
        <item x="615"/>
        <item x="704"/>
        <item x="2095"/>
        <item x="1353"/>
        <item x="1320"/>
        <item x="213"/>
        <item x="1573"/>
        <item x="1755"/>
        <item x="1704"/>
        <item x="2042"/>
        <item x="2040"/>
        <item x="2482"/>
        <item x="2298"/>
        <item x="2600"/>
        <item x="3048"/>
        <item x="1681"/>
        <item x="2141"/>
        <item x="1185"/>
        <item x="1186"/>
        <item x="2252"/>
        <item x="2043"/>
        <item x="2077"/>
        <item x="1309"/>
        <item x="806"/>
        <item x="2229"/>
        <item x="215"/>
        <item x="618"/>
        <item x="1003"/>
        <item x="630"/>
        <item x="1364"/>
        <item x="136"/>
        <item x="1113"/>
        <item x="739"/>
        <item x="1168"/>
        <item x="1129"/>
        <item x="2341"/>
        <item x="89"/>
        <item x="1071"/>
        <item x="905"/>
        <item x="947"/>
        <item x="625"/>
        <item x="1989"/>
        <item x="708"/>
        <item x="2767"/>
        <item x="2512"/>
        <item x="609"/>
        <item x="322"/>
        <item x="2221"/>
        <item x="959"/>
        <item x="1181"/>
        <item x="2573"/>
        <item x="444"/>
        <item x="1721"/>
        <item x="2360"/>
        <item x="2759"/>
        <item x="1664"/>
        <item x="1384"/>
        <item x="177"/>
        <item x="3023"/>
        <item x="987"/>
        <item x="1348"/>
        <item x="755"/>
        <item x="1648"/>
        <item x="1741"/>
        <item x="1084"/>
        <item x="1862"/>
        <item x="1750"/>
        <item x="132"/>
        <item x="407"/>
        <item x="2158"/>
        <item x="299"/>
        <item x="656"/>
        <item x="1096"/>
        <item x="1122"/>
        <item x="2934"/>
        <item x="2425"/>
        <item x="249"/>
        <item x="722"/>
        <item x="423"/>
        <item x="730"/>
        <item x="842"/>
        <item x="764"/>
        <item x="1672"/>
        <item x="759"/>
        <item x="2016"/>
        <item x="2119"/>
        <item x="1062"/>
        <item x="1724"/>
        <item x="238"/>
        <item x="1723"/>
        <item x="801"/>
        <item x="1606"/>
        <item x="11"/>
        <item x="877"/>
        <item x="1424"/>
        <item x="2502"/>
        <item x="1650"/>
        <item x="1288"/>
        <item x="418"/>
        <item x="2350"/>
        <item x="1727"/>
        <item x="1646"/>
        <item x="572"/>
        <item x="3082"/>
        <item x="3092"/>
        <item x="2499"/>
        <item x="3047"/>
        <item x="1610"/>
        <item x="1283"/>
        <item x="3070"/>
        <item x="1786"/>
        <item x="2944"/>
        <item x="1764"/>
        <item x="158"/>
        <item x="2124"/>
        <item x="145"/>
        <item x="184"/>
        <item x="1941"/>
        <item x="2109"/>
        <item x="102"/>
        <item x="2746"/>
        <item x="675"/>
        <item x="657"/>
        <item x="2973"/>
        <item x="1971"/>
        <item x="735"/>
        <item x="1254"/>
        <item x="858"/>
        <item x="330"/>
        <item x="1410"/>
        <item x="1389"/>
        <item x="2433"/>
        <item x="2232"/>
        <item x="2692"/>
        <item x="974"/>
        <item x="1330"/>
        <item x="2565"/>
        <item x="1280"/>
        <item x="578"/>
        <item x="2983"/>
        <item x="465"/>
        <item x="59"/>
        <item x="511"/>
        <item x="1017"/>
        <item x="2781"/>
        <item x="632"/>
        <item x="1199"/>
        <item x="560"/>
        <item x="2233"/>
        <item x="1297"/>
        <item x="2065"/>
        <item x="2999"/>
        <item x="1028"/>
        <item x="1705"/>
        <item x="1712"/>
        <item x="127"/>
        <item x="2583"/>
        <item x="1070"/>
        <item x="1937"/>
        <item x="2470"/>
        <item x="1617"/>
        <item x="1372"/>
        <item x="2935"/>
        <item x="2085"/>
        <item x="2442"/>
        <item x="929"/>
        <item x="1548"/>
        <item x="1538"/>
        <item x="78"/>
        <item x="1675"/>
        <item x="1010"/>
        <item x="732"/>
        <item x="2113"/>
        <item x="246"/>
        <item x="2347"/>
        <item x="2779"/>
        <item x="2133"/>
        <item x="1734"/>
        <item x="2148"/>
        <item x="2375"/>
        <item x="750"/>
        <item x="1227"/>
        <item x="236"/>
        <item x="907"/>
        <item x="2738"/>
        <item x="2726"/>
        <item x="1893"/>
        <item x="1445"/>
        <item x="494"/>
        <item x="129"/>
        <item x="417"/>
        <item x="2131"/>
        <item x="2340"/>
        <item x="473"/>
        <item x="295"/>
        <item x="2062"/>
        <item x="1644"/>
        <item x="450"/>
        <item x="2757"/>
        <item x="2276"/>
        <item x="536"/>
        <item x="2896"/>
        <item x="1407"/>
        <item x="306"/>
        <item x="963"/>
        <item x="1271"/>
        <item x="1837"/>
        <item x="1342"/>
        <item x="2161"/>
        <item x="761"/>
        <item x="1666"/>
        <item x="2087"/>
        <item x="620"/>
        <item x="2657"/>
        <item x="1140"/>
        <item x="371"/>
        <item x="2282"/>
        <item x="1840"/>
        <item x="2108"/>
        <item x="1823"/>
        <item x="1462"/>
        <item x="2088"/>
        <item x="1371"/>
        <item x="787"/>
        <item x="1825"/>
        <item x="1324"/>
        <item x="839"/>
        <item x="962"/>
        <item x="1828"/>
        <item x="3018"/>
        <item x="99"/>
        <item x="3099"/>
        <item x="3020"/>
        <item x="2993"/>
        <item x="1519"/>
        <item x="2250"/>
        <item x="1025"/>
        <item x="1237"/>
        <item x="882"/>
        <item x="598"/>
        <item x="1138"/>
        <item x="222"/>
        <item x="1277"/>
        <item x="1446"/>
        <item x="1782"/>
        <item x="1150"/>
        <item x="1018"/>
        <item x="2402"/>
        <item x="725"/>
        <item x="392"/>
        <item x="1793"/>
        <item x="2511"/>
        <item x="1039"/>
        <item x="2235"/>
        <item x="2138"/>
        <item x="1830"/>
        <item x="36"/>
        <item x="1789"/>
        <item x="2952"/>
        <item x="1600"/>
        <item x="2399"/>
        <item x="1973"/>
        <item x="866"/>
        <item x="1232"/>
        <item x="2457"/>
        <item x="308"/>
        <item x="527"/>
        <item x="1577"/>
        <item x="476"/>
        <item x="28"/>
        <item x="845"/>
        <item x="2549"/>
        <item x="2689"/>
        <item x="1261"/>
        <item x="772"/>
        <item x="1852"/>
        <item x="467"/>
        <item x="146"/>
        <item x="565"/>
        <item x="2476"/>
        <item x="1946"/>
        <item x="22"/>
        <item x="2134"/>
        <item x="321"/>
        <item x="2641"/>
        <item x="1586"/>
        <item x="2355"/>
        <item x="2893"/>
        <item x="2621"/>
        <item x="1756"/>
        <item x="919"/>
        <item x="996"/>
        <item x="65"/>
        <item x="97"/>
        <item x="2362"/>
        <item x="292"/>
        <item x="2932"/>
        <item x="2760"/>
        <item x="624"/>
        <item x="2163"/>
        <item x="1768"/>
        <item x="559"/>
        <item x="2312"/>
        <item x="2380"/>
        <item x="1000"/>
        <item x="1856"/>
        <item x="2982"/>
        <item x="1157"/>
        <item x="481"/>
        <item x="1882"/>
        <item x="2682"/>
        <item x="50"/>
        <item x="908"/>
        <item x="1865"/>
        <item x="666"/>
        <item x="3029"/>
        <item x="1497"/>
        <item x="1021"/>
        <item x="889"/>
        <item x="1545"/>
        <item x="1799"/>
        <item x="1634"/>
        <item x="205"/>
        <item x="2545"/>
        <item x="287"/>
        <item x="1077"/>
        <item x="3006"/>
        <item x="199"/>
        <item x="2943"/>
        <item x="1441"/>
        <item x="1570"/>
        <item x="1401"/>
        <item x="687"/>
        <item x="1892"/>
        <item x="57"/>
        <item x="1550"/>
        <item x="438"/>
        <item x="2630"/>
        <item x="873"/>
        <item x="2764"/>
        <item x="2947"/>
        <item x="2090"/>
        <item x="966"/>
        <item x="2100"/>
        <item x="2842"/>
        <item x="1086"/>
        <item x="2193"/>
        <item x="2745"/>
        <item x="2426"/>
        <item x="3075"/>
        <item x="3012"/>
        <item x="2620"/>
        <item x="1860"/>
        <item x="172"/>
        <item x="1425"/>
        <item x="3005"/>
        <item x="2667"/>
        <item x="1255"/>
        <item x="2625"/>
        <item x="2880"/>
        <item x="201"/>
        <item x="608"/>
        <item x="2830"/>
        <item x="126"/>
        <item x="2609"/>
        <item x="1"/>
        <item x="948"/>
        <item x="1092"/>
        <item x="1222"/>
        <item x="535"/>
        <item x="1200"/>
        <item x="904"/>
        <item x="577"/>
        <item x="2649"/>
        <item x="358"/>
        <item x="810"/>
        <item x="1898"/>
        <item x="807"/>
        <item x="1438"/>
        <item x="117"/>
        <item x="780"/>
        <item x="1007"/>
        <item x="850"/>
        <item x="888"/>
        <item x="470"/>
        <item x="106"/>
        <item x="475"/>
        <item x="2820"/>
        <item x="2116"/>
        <item x="2819"/>
        <item x="2919"/>
        <item x="2003"/>
        <item x="204"/>
        <item x="1098"/>
        <item x="2195"/>
        <item x="673"/>
        <item x="419"/>
        <item x="526"/>
        <item x="1601"/>
        <item x="1940"/>
        <item x="488"/>
        <item x="1954"/>
        <item x="2219"/>
        <item x="1587"/>
        <item x="1776"/>
        <item x="658"/>
        <item x="1912"/>
        <item x="811"/>
        <item x="431"/>
        <item x="1769"/>
        <item x="1351"/>
        <item x="86"/>
        <item x="1013"/>
        <item x="528"/>
        <item x="375"/>
        <item x="674"/>
        <item x="362"/>
        <item x="250"/>
        <item x="1566"/>
        <item x="3065"/>
        <item x="605"/>
        <item x="2906"/>
        <item x="2613"/>
        <item x="1432"/>
        <item x="2680"/>
        <item x="1801"/>
        <item x="196"/>
        <item x="277"/>
        <item x="642"/>
        <item x="1363"/>
        <item x="2970"/>
        <item x="455"/>
        <item x="2196"/>
        <item x="1072"/>
        <item x="938"/>
        <item x="2679"/>
        <item x="1752"/>
        <item x="344"/>
        <item x="1300"/>
        <item x="2928"/>
        <item x="61"/>
        <item x="1080"/>
        <item x="2370"/>
        <item x="2223"/>
        <item x="2954"/>
        <item x="3069"/>
        <item x="288"/>
        <item x="521"/>
        <item x="325"/>
        <item x="1115"/>
        <item x="334"/>
        <item x="920"/>
        <item x="164"/>
        <item x="2325"/>
        <item x="1061"/>
        <item x="410"/>
        <item x="316"/>
        <item x="2363"/>
        <item x="1450"/>
        <item x="1262"/>
        <item x="2064"/>
        <item x="580"/>
        <item x="779"/>
        <item x="1316"/>
        <item x="1126"/>
        <item x="31"/>
        <item x="2961"/>
        <item x="1995"/>
        <item x="414"/>
        <item x="252"/>
        <item x="1251"/>
        <item x="956"/>
        <item x="2965"/>
        <item x="1565"/>
        <item x="2772"/>
        <item x="2807"/>
        <item x="1405"/>
        <item x="1731"/>
        <item x="48"/>
        <item x="341"/>
        <item x="2418"/>
        <item x="298"/>
        <item x="218"/>
        <item x="1374"/>
        <item x="539"/>
        <item x="1567"/>
        <item x="2903"/>
        <item x="25"/>
        <item x="1716"/>
        <item x="856"/>
        <item x="1202"/>
        <item x="446"/>
        <item x="1337"/>
        <item x="51"/>
        <item x="2364"/>
        <item x="1191"/>
        <item x="1926"/>
        <item x="3025"/>
        <item x="2562"/>
        <item x="1980"/>
        <item x="1325"/>
        <item x="1341"/>
        <item x="2207"/>
        <item x="1024"/>
        <item x="859"/>
        <item x="267"/>
        <item x="2930"/>
        <item x="335"/>
        <item x="2214"/>
        <item x="1078"/>
        <item x="113"/>
        <item x="1887"/>
        <item x="2006"/>
        <item x="1481"/>
        <item x="715"/>
        <item x="268"/>
        <item x="283"/>
        <item x="391"/>
        <item x="353"/>
        <item x="167"/>
        <item x="2212"/>
        <item x="2569"/>
        <item x="1217"/>
        <item x="984"/>
        <item x="210"/>
        <item x="1596"/>
        <item x="1286"/>
        <item x="1745"/>
        <item x="1842"/>
        <item x="379"/>
        <item x="1500"/>
        <item x="2432"/>
        <item x="2230"/>
        <item x="2169"/>
        <item x="1099"/>
        <item x="2191"/>
        <item x="1706"/>
        <item x="2182"/>
        <item x="1956"/>
        <item x="1783"/>
        <item x="2285"/>
        <item x="1117"/>
        <item x="3028"/>
        <item x="1256"/>
        <item x="300"/>
        <item x="1242"/>
        <item x="3091"/>
        <item x="1900"/>
        <item x="1385"/>
        <item x="1696"/>
        <item x="3031"/>
        <item x="604"/>
        <item x="1301"/>
        <item x="95"/>
        <item x="949"/>
        <item x="1459"/>
        <item x="2039"/>
        <item x="691"/>
        <item x="582"/>
        <item x="482"/>
        <item x="1585"/>
        <item x="579"/>
        <item x="529"/>
        <item x="2008"/>
        <item x="2273"/>
        <item x="1223"/>
        <item x="3109"/>
        <item x="1826"/>
        <item x="1383"/>
        <item x="765"/>
        <item x="273"/>
        <item x="338"/>
        <item x="1658"/>
        <item x="326"/>
        <item x="2248"/>
        <item x="452"/>
        <item x="1797"/>
        <item x="303"/>
        <item x="1104"/>
        <item x="2292"/>
        <item x="635"/>
        <item x="1197"/>
        <item x="403"/>
        <item x="232"/>
        <item x="734"/>
        <item x="2118"/>
        <item x="596"/>
        <item x="53"/>
        <item x="2156"/>
        <item x="2257"/>
        <item x="3045"/>
        <item x="2086"/>
        <item x="2330"/>
        <item x="2617"/>
        <item x="2544"/>
        <item x="2331"/>
        <item x="1763"/>
        <item x="1031"/>
        <item x="2303"/>
        <item x="2307"/>
        <item x="1876"/>
        <item x="187"/>
        <item x="1792"/>
        <item x="684"/>
        <item x="60"/>
        <item x="2676"/>
        <item x="2071"/>
        <item x="1930"/>
        <item x="510"/>
        <item x="721"/>
        <item x="2517"/>
        <item x="1391"/>
        <item x="3110"/>
        <item x="2072"/>
        <item x="2561"/>
        <item x="274"/>
        <item x="2528"/>
        <item x="1667"/>
        <item x="2114"/>
        <item x="2151"/>
        <item x="791"/>
        <item x="77"/>
        <item x="803"/>
        <item x="2490"/>
        <item x="221"/>
        <item x="2937"/>
        <item x="2291"/>
        <item x="903"/>
        <item x="3074"/>
        <item x="1863"/>
        <item x="2763"/>
        <item x="2728"/>
        <item x="2059"/>
        <item x="610"/>
        <item x="143"/>
        <item x="1399"/>
        <item x="2525"/>
        <item x="296"/>
        <item x="2777"/>
        <item x="1682"/>
        <item x="1702"/>
        <item x="1864"/>
        <item x="2672"/>
        <item x="2443"/>
        <item x="525"/>
        <item x="860"/>
        <item x="1568"/>
        <item x="2125"/>
        <item x="1352"/>
        <item x="2742"/>
        <item x="1697"/>
        <item x="1518"/>
        <item x="1208"/>
        <item x="203"/>
        <item x="1589"/>
        <item x="3089"/>
        <item x="2092"/>
        <item x="3053"/>
        <item x="260"/>
        <item x="319"/>
        <item x="742"/>
        <item x="2023"/>
        <item x="1278"/>
        <item x="1057"/>
        <item x="621"/>
        <item x="2205"/>
        <item x="1747"/>
        <item x="309"/>
        <item x="1420"/>
        <item x="2009"/>
        <item x="2412"/>
        <item x="645"/>
        <item x="637"/>
        <item x="1085"/>
        <item x="337"/>
        <item x="2301"/>
        <item x="1555"/>
        <item x="487"/>
        <item x="62"/>
        <item x="1315"/>
        <item x="2632"/>
        <item x="2369"/>
        <item x="2168"/>
        <item x="23"/>
        <item x="1076"/>
        <item x="1110"/>
        <item x="389"/>
        <item x="1258"/>
        <item x="1810"/>
        <item x="710"/>
        <item x="2714"/>
        <item x="3073"/>
        <item x="2823"/>
        <item x="1469"/>
        <item x="1853"/>
        <item x="1442"/>
        <item x="2231"/>
        <item x="902"/>
        <item x="826"/>
        <item x="930"/>
        <item x="714"/>
        <item x="2560"/>
        <item x="1703"/>
        <item x="581"/>
        <item x="1694"/>
        <item x="2713"/>
        <item x="2024"/>
        <item x="1369"/>
        <item x="1212"/>
        <item x="2452"/>
        <item x="1528"/>
        <item x="2406"/>
        <item x="2788"/>
        <item x="3034"/>
        <item x="2624"/>
        <item x="2041"/>
        <item x="2929"/>
        <item x="449"/>
        <item x="1108"/>
        <item x="1806"/>
        <item x="3008"/>
        <item x="524"/>
        <item x="1542"/>
        <item x="2974"/>
        <item x="1012"/>
        <item x="1233"/>
        <item x="1275"/>
        <item x="2317"/>
        <item x="683"/>
        <item x="3026"/>
        <item x="144"/>
        <item x="2067"/>
        <item x="1961"/>
        <item x="1393"/>
        <item x="1448"/>
        <item x="1525"/>
        <item x="2446"/>
        <item x="1625"/>
        <item x="969"/>
        <item x="1539"/>
        <item x="1777"/>
        <item x="2365"/>
        <item x="3094"/>
        <item x="0"/>
        <item x="2984"/>
        <item x="2203"/>
        <item x="2048"/>
        <item x="157"/>
        <item x="2524"/>
        <item x="2036"/>
        <item x="2436"/>
        <item x="2225"/>
        <item x="2271"/>
        <item x="2626"/>
        <item x="833"/>
        <item x="2140"/>
        <item x="594"/>
        <item x="2311"/>
        <item x="1440"/>
        <item x="1843"/>
        <item x="12"/>
        <item x="214"/>
        <item x="2658"/>
        <item x="2227"/>
        <item x="1303"/>
        <item x="972"/>
        <item x="1269"/>
        <item x="388"/>
        <item x="3033"/>
        <item x="2739"/>
        <item x="147"/>
        <item x="1598"/>
        <item x="1162"/>
        <item x="1669"/>
        <item x="1205"/>
        <item x="2166"/>
        <item x="2627"/>
        <item x="1133"/>
        <item x="140"/>
        <item x="1260"/>
        <item x="2458"/>
        <item x="168"/>
        <item x="980"/>
        <item x="822"/>
        <item x="2634"/>
        <item x="2550"/>
        <item x="585"/>
        <item x="2245"/>
        <item x="936"/>
        <item x="669"/>
        <item x="3019"/>
        <item x="342"/>
        <item x="2971"/>
        <item x="2211"/>
        <item x="2979"/>
        <item x="24"/>
        <item x="2032"/>
        <item x="2033"/>
        <item x="531"/>
        <item x="2283"/>
        <item x="364"/>
        <item x="1484"/>
        <item x="228"/>
        <item x="1368"/>
        <item x="2296"/>
        <item x="788"/>
        <item x="421"/>
        <item x="3024"/>
        <item x="1691"/>
        <item x="2892"/>
        <item x="66"/>
        <item x="1046"/>
        <item x="2553"/>
        <item x="92"/>
        <item x="2015"/>
        <item x="2568"/>
        <item x="2259"/>
        <item x="745"/>
        <item x="2526"/>
        <item x="474"/>
        <item x="2701"/>
        <item x="2642"/>
        <item x="1358"/>
        <item x="1259"/>
        <item x="1709"/>
        <item x="1292"/>
        <item x="2387"/>
        <item x="1045"/>
        <item x="493"/>
        <item x="1252"/>
        <item x="1890"/>
        <item x="1976"/>
        <item x="247"/>
        <item x="2410"/>
        <item x="2702"/>
        <item x="798"/>
        <item x="538"/>
        <item x="2586"/>
        <item x="895"/>
        <item x="3013"/>
        <item x="1510"/>
        <item x="1813"/>
        <item x="357"/>
        <item x="796"/>
        <item x="114"/>
        <item x="84"/>
        <item x="2127"/>
        <item x="638"/>
        <item x="2021"/>
        <item x="2651"/>
        <item x="2247"/>
        <item x="2150"/>
        <item x="73"/>
        <item x="2000"/>
        <item x="2152"/>
        <item x="2204"/>
        <item x="1921"/>
        <item x="1732"/>
        <item x="399"/>
        <item x="1056"/>
        <item x="1722"/>
        <item x="2908"/>
        <item x="276"/>
        <item x="1942"/>
        <item x="1198"/>
        <item x="1867"/>
        <item x="1736"/>
        <item x="1785"/>
        <item x="2538"/>
        <item x="18"/>
        <item x="2873"/>
        <item x="376"/>
        <item x="2091"/>
        <item x="2618"/>
        <item x="2082"/>
        <item x="2189"/>
        <item x="105"/>
        <item x="1035"/>
        <item x="175"/>
        <item x="313"/>
        <item x="2945"/>
        <item x="676"/>
        <item x="1158"/>
        <item x="1611"/>
        <item x="2659"/>
        <item x="211"/>
        <item x="2836"/>
        <item x="542"/>
        <item x="1209"/>
        <item x="1761"/>
        <item x="2865"/>
        <item x="1933"/>
        <item x="1906"/>
        <item x="2316"/>
        <item x="2194"/>
        <item x="2901"/>
        <item x="1700"/>
        <item x="1687"/>
        <item x="2483"/>
        <item x="217"/>
        <item x="1728"/>
        <item x="2835"/>
        <item x="746"/>
        <item x="1423"/>
        <item x="202"/>
        <item x="1824"/>
        <item x="2599"/>
        <item x="3027"/>
        <item x="753"/>
        <item x="661"/>
        <item x="821"/>
        <item x="173"/>
        <item x="2841"/>
        <item x="664"/>
        <item x="1651"/>
        <item x="2737"/>
        <item x="368"/>
        <item x="1257"/>
        <item x="561"/>
        <item x="472"/>
        <item x="2631"/>
        <item x="1203"/>
        <item x="2263"/>
        <item x="2328"/>
        <item x="1218"/>
        <item x="291"/>
        <item x="1784"/>
        <item x="1820"/>
        <item x="1479"/>
        <item x="2603"/>
        <item x="1743"/>
        <item x="1759"/>
        <item x="1802"/>
        <item x="855"/>
        <item x="63"/>
        <item x="2478"/>
        <item x="600"/>
        <item x="2258"/>
        <item x="1109"/>
        <item x="906"/>
        <item x="3046"/>
        <item x="1366"/>
        <item x="1281"/>
        <item x="1159"/>
        <item x="2646"/>
        <item x="958"/>
        <item x="2829"/>
        <item x="2552"/>
        <item x="2484"/>
        <item x="757"/>
        <item x="1740"/>
        <item x="1749"/>
        <item x="2582"/>
        <item x="413"/>
        <item x="1355"/>
        <item x="763"/>
        <item x="2334"/>
        <item x="2288"/>
        <item x="2839"/>
        <item x="2097"/>
        <item x="2818"/>
        <item x="748"/>
        <item x="1506"/>
        <item x="1345"/>
        <item x="805"/>
        <item x="1621"/>
        <item x="1370"/>
        <item x="2804"/>
        <item x="1417"/>
        <item x="977"/>
        <item x="2705"/>
        <item x="2388"/>
        <item x="2809"/>
        <item x="663"/>
        <item x="1891"/>
        <item x="395"/>
        <item x="2005"/>
        <item x="1632"/>
        <item x="682"/>
        <item x="3107"/>
        <item x="770"/>
        <item x="1910"/>
        <item x="924"/>
        <item x="1884"/>
        <item x="2500"/>
        <item x="1490"/>
        <item x="216"/>
        <item x="2699"/>
        <item x="935"/>
        <item x="1554"/>
        <item x="2542"/>
        <item x="9"/>
        <item x="985"/>
        <item x="705"/>
        <item x="227"/>
        <item x="412"/>
        <item x="2541"/>
        <item x="2199"/>
        <item x="1176"/>
        <item x="2390"/>
        <item x="1030"/>
        <item x="2243"/>
        <item x="939"/>
        <item x="453"/>
        <item x="2001"/>
        <item x="869"/>
        <item x="1960"/>
        <item x="1593"/>
        <item x="1291"/>
        <item x="2010"/>
        <item x="718"/>
        <item x="970"/>
        <item x="2570"/>
        <item x="1574"/>
        <item x="282"/>
        <item x="186"/>
        <item x="1987"/>
        <item x="2356"/>
        <item x="2551"/>
        <item x="769"/>
        <item x="393"/>
        <item x="1771"/>
        <item x="2054"/>
        <item x="840"/>
        <item x="2554"/>
        <item x="2465"/>
        <item x="1719"/>
        <item x="1827"/>
        <item x="1328"/>
        <item x="2297"/>
        <item x="2543"/>
        <item x="1505"/>
        <item x="35"/>
        <item x="1822"/>
        <item x="1114"/>
        <item x="2044"/>
        <item x="1760"/>
        <item x="3032"/>
        <item x="1161"/>
        <item x="2848"/>
        <item x="931"/>
        <item x="332"/>
        <item x="1788"/>
        <item x="1819"/>
        <item x="1486"/>
        <item x="2606"/>
        <item x="1105"/>
        <item x="1977"/>
        <item x="1068"/>
        <item x="1349"/>
        <item x="835"/>
        <item x="1310"/>
        <item x="2840"/>
        <item x="2967"/>
        <item x="841"/>
        <item x="2783"/>
        <item x="2371"/>
        <item x="2343"/>
        <item x="3067"/>
        <item x="827"/>
        <item x="1496"/>
        <item x="1137"/>
        <item x="896"/>
        <item x="2084"/>
        <item x="890"/>
        <item x="1922"/>
        <item x="1194"/>
        <item x="6"/>
        <item x="383"/>
        <item x="1132"/>
        <item x="2677"/>
        <item x="1872"/>
        <item x="2644"/>
        <item x="314"/>
        <item x="665"/>
        <item x="2938"/>
        <item x="854"/>
        <item x="2035"/>
        <item x="81"/>
        <item x="2784"/>
        <item x="699"/>
        <item x="571"/>
        <item x="1595"/>
        <item x="584"/>
        <item x="1991"/>
        <item x="182"/>
        <item x="1945"/>
        <item x="1787"/>
        <item x="2313"/>
        <item x="2427"/>
        <item x="235"/>
        <item x="3080"/>
        <item x="2403"/>
        <item x="1849"/>
        <item x="1321"/>
        <item x="957"/>
        <item x="2147"/>
        <item x="870"/>
        <item x="1156"/>
        <item x="2988"/>
        <item x="484"/>
        <item x="1998"/>
        <item x="2397"/>
        <item x="2636"/>
        <item x="1833"/>
        <item x="1008"/>
        <item x="1412"/>
        <item x="941"/>
        <item x="2773"/>
        <item x="231"/>
        <item x="1834"/>
        <item x="1861"/>
        <item x="2251"/>
        <item x="1597"/>
        <item x="479"/>
        <item x="1095"/>
        <item x="2320"/>
        <item x="2755"/>
        <item x="2720"/>
        <item x="2733"/>
        <item x="2160"/>
        <item x="272"/>
        <item x="940"/>
        <item x="997"/>
        <item x="1466"/>
        <item x="2966"/>
        <item x="2852"/>
        <item x="766"/>
        <item x="2177"/>
        <item x="1213"/>
        <item x="206"/>
        <item x="1932"/>
        <item x="2354"/>
        <item x="1613"/>
        <item x="1575"/>
        <item x="2279"/>
        <item x="2591"/>
        <item x="2890"/>
        <item x="2663"/>
        <item x="3022"/>
        <item x="1449"/>
        <item x="2917"/>
        <item x="328"/>
        <item x="2826"/>
        <item x="2453"/>
        <item x="502"/>
        <item x="2654"/>
        <item x="112"/>
        <item x="2587"/>
        <item x="2249"/>
        <item x="922"/>
        <item x="2994"/>
        <item x="884"/>
        <item x="153"/>
        <item x="2420"/>
        <item x="2922"/>
        <item x="374"/>
        <item x="1493"/>
        <item x="1313"/>
        <item x="1166"/>
        <item x="616"/>
        <item x="150"/>
        <item x="1055"/>
        <item x="480"/>
        <item x="2377"/>
        <item x="2110"/>
        <item x="2968"/>
        <item x="3102"/>
        <item x="2208"/>
        <item x="1653"/>
        <item x="848"/>
        <item x="2498"/>
        <item x="1614"/>
        <item x="3100"/>
        <item x="1966"/>
        <item x="489"/>
        <item x="478"/>
        <item x="1336"/>
        <item x="2236"/>
        <item x="3044"/>
        <item x="1083"/>
        <item x="445"/>
        <item x="771"/>
        <item x="2855"/>
        <item x="1992"/>
        <item x="2146"/>
        <item x="823"/>
        <item x="2593"/>
        <item x="2038"/>
        <item x="1422"/>
        <item x="1629"/>
        <item x="1751"/>
        <item x="219"/>
        <item x="278"/>
        <item x="2684"/>
        <item x="67"/>
        <item x="1356"/>
        <item x="245"/>
        <item x="736"/>
        <item x="2610"/>
        <item x="998"/>
        <item x="707"/>
        <item x="2198"/>
        <item x="239"/>
        <item x="2120"/>
        <item x="1928"/>
        <item x="912"/>
        <item x="2712"/>
        <item x="1207"/>
        <item x="2111"/>
        <item x="3088"/>
        <item x="544"/>
        <item x="783"/>
        <item x="151"/>
        <item x="2416"/>
        <item x="1767"/>
        <item x="1022"/>
        <item x="2744"/>
        <item x="881"/>
        <item x="2669"/>
        <item x="1775"/>
        <item x="911"/>
        <item x="2348"/>
        <item x="2074"/>
        <item x="3097"/>
        <item x="887"/>
        <item x="3113"/>
        <item x="2750"/>
        <item x="1605"/>
        <item x="2589"/>
        <item x="1623"/>
        <item x="655"/>
        <item x="1733"/>
        <item x="1939"/>
        <item x="1873"/>
        <item x="2540"/>
        <item x="2595"/>
        <item x="2373"/>
        <item x="2555"/>
        <item x="1838"/>
        <item x="2299"/>
        <item x="115"/>
        <item x="1778"/>
        <item x="1319"/>
        <item x="671"/>
        <item x="1052"/>
        <item x="1914"/>
        <item x="809"/>
        <item x="409"/>
        <item x="2696"/>
        <item x="52"/>
        <item x="1695"/>
        <item x="547"/>
        <item x="3090"/>
        <item x="263"/>
        <item x="3043"/>
        <item x="852"/>
        <item x="2096"/>
        <item x="3064"/>
        <item x="2102"/>
        <item x="1119"/>
        <item x="2921"/>
        <item x="1791"/>
        <item x="3105"/>
        <item x="2607"/>
        <item x="1811"/>
        <item x="1051"/>
        <item x="2843"/>
        <item x="1375"/>
        <item x="3084"/>
        <item x="2070"/>
        <item x="2268"/>
        <item x="945"/>
        <item x="1388"/>
        <item x="139"/>
        <item x="2706"/>
        <item x="39"/>
        <item x="43"/>
        <item x="1888"/>
        <item x="1754"/>
        <item x="463"/>
        <item x="534"/>
        <item x="2407"/>
        <item x="1560"/>
        <item x="1454"/>
        <item x="570"/>
        <item x="1006"/>
        <item x="1516"/>
        <item x="1790"/>
        <item x="1622"/>
        <item x="3"/>
        <item x="1676"/>
        <item x="131"/>
        <item x="2604"/>
        <item x="1279"/>
        <item x="1461"/>
        <item x="1167"/>
        <item x="1609"/>
        <item x="212"/>
        <item x="1886"/>
        <item x="1642"/>
        <item x="1038"/>
        <item x="88"/>
        <item x="160"/>
        <item x="348"/>
        <item x="2579"/>
        <item x="490"/>
        <item x="1047"/>
        <item x="2987"/>
        <item x="3078"/>
        <item x="1034"/>
        <item x="3076"/>
        <item x="2491"/>
        <item x="3036"/>
        <item x="349"/>
        <item x="44"/>
        <item x="2014"/>
        <item x="633"/>
        <item x="359"/>
        <item x="2936"/>
        <item x="461"/>
        <item x="2858"/>
        <item x="1855"/>
        <item x="2962"/>
        <item x="2640"/>
        <item x="1661"/>
        <item x="1794"/>
        <item x="834"/>
        <item x="174"/>
        <item x="2521"/>
        <item x="1564"/>
        <item x="2557"/>
        <item x="1029"/>
        <item x="2685"/>
        <item x="2002"/>
        <item x="1879"/>
        <item x="1665"/>
        <item x="2661"/>
        <item x="743"/>
        <item x="518"/>
        <item x="2597"/>
        <item x="928"/>
        <item x="2430"/>
        <item x="1014"/>
        <item x="1491"/>
        <item x="2724"/>
        <item x="2485"/>
        <item x="2459"/>
        <item x="294"/>
        <item x="1591"/>
        <item x="1645"/>
        <item x="1684"/>
        <item x="519"/>
        <item x="512"/>
        <item x="1317"/>
        <item x="405"/>
        <item x="1512"/>
        <item x="2931"/>
        <item x="2401"/>
        <item x="1925"/>
        <item x="1869"/>
        <item x="1118"/>
        <item x="716"/>
        <item x="1123"/>
        <item x="3098"/>
        <item x="1307"/>
        <item x="169"/>
        <item x="2683"/>
        <item x="593"/>
        <item x="2358"/>
        <item x="2559"/>
        <item x="1549"/>
        <item x="567"/>
        <item x="606"/>
        <item x="1182"/>
        <item x="1172"/>
        <item x="1657"/>
        <item x="2817"/>
        <item x="3095"/>
        <item x="1234"/>
        <item x="1999"/>
        <item x="2539"/>
        <item x="2274"/>
        <item x="2558"/>
        <item x="2180"/>
        <item x="2451"/>
        <item x="1962"/>
        <item x="2946"/>
        <item x="166"/>
        <item x="1439"/>
        <item x="2655"/>
        <item x="1875"/>
        <item x="244"/>
        <item x="1204"/>
        <item x="1357"/>
        <item x="2267"/>
        <item x="2963"/>
        <item x="2546"/>
        <item x="2813"/>
        <item x="2694"/>
        <item x="2368"/>
        <item x="2556"/>
        <item x="1948"/>
        <item x="1689"/>
        <item x="343"/>
        <item x="1630"/>
        <item x="1615"/>
        <item x="901"/>
        <item x="2749"/>
        <item x="1803"/>
        <item x="259"/>
        <item x="1236"/>
        <item x="2780"/>
        <item x="1986"/>
        <item x="2615"/>
        <item x="258"/>
        <item x="1975"/>
        <item x="133"/>
        <item x="1541"/>
        <item x="72"/>
        <item x="1421"/>
        <item x="713"/>
        <item x="2361"/>
        <item x="2381"/>
        <item x="946"/>
        <item x="2345"/>
        <item x="2775"/>
        <item x="728"/>
        <item x="2428"/>
        <item x="2337"/>
        <item x="2992"/>
        <item x="2612"/>
        <item x="1395"/>
        <item x="1599"/>
        <item x="861"/>
        <item x="2927"/>
        <item x="2448"/>
        <item x="573"/>
        <item x="2262"/>
        <item x="2144"/>
        <item x="727"/>
        <item x="2985"/>
        <item x="1221"/>
        <item x="2379"/>
        <item x="1245"/>
        <item x="104"/>
        <item x="1831"/>
        <item x="2736"/>
        <item x="1268"/>
        <item x="1770"/>
        <item x="686"/>
        <item x="1952"/>
        <item x="2704"/>
        <item x="2790"/>
        <item x="447"/>
        <item x="1195"/>
        <item x="2240"/>
        <item x="264"/>
        <item x="2275"/>
        <item x="2295"/>
        <item x="2121"/>
        <item x="588"/>
        <item x="128"/>
        <item x="2007"/>
        <item x="2057"/>
        <item x="2149"/>
        <item x="93"/>
        <item x="2608"/>
        <item x="1911"/>
        <item x="1762"/>
        <item x="1714"/>
        <item x="2717"/>
        <item x="2577"/>
        <item x="1141"/>
        <item x="402"/>
        <item x="1844"/>
        <item x="2941"/>
        <item x="2895"/>
        <item x="3054"/>
        <item x="2718"/>
        <item x="1958"/>
        <item x="2165"/>
        <item x="3117"/>
        <item x="1267"/>
        <item x="304"/>
        <item x="894"/>
        <item x="2536"/>
        <item x="554"/>
        <item x="634"/>
        <item x="2940"/>
        <item x="1131"/>
        <item x="1250"/>
        <item x="3030"/>
        <item x="2787"/>
        <item x="2510"/>
        <item x="134"/>
        <item x="3011"/>
        <item x="2747"/>
        <item x="404"/>
        <item x="1854"/>
        <item x="756"/>
        <item x="163"/>
        <item x="2335"/>
        <item x="2666"/>
        <item x="1874"/>
        <item x="1211"/>
        <item x="2310"/>
        <item x="1835"/>
        <item x="183"/>
        <item x="2145"/>
        <item x="2725"/>
        <item x="523"/>
        <item x="3071"/>
        <item x="1701"/>
        <item x="844"/>
        <item x="297"/>
        <item x="1858"/>
        <item x="1514"/>
        <item x="2027"/>
        <item x="2422"/>
        <item x="1530"/>
        <item x="971"/>
        <item x="1327"/>
        <item x="2990"/>
        <item x="1427"/>
        <item x="13"/>
        <item x="2473"/>
        <item x="1798"/>
        <item x="2884"/>
        <item x="2183"/>
        <item x="1411"/>
        <item x="1781"/>
        <item x="1959"/>
        <item x="1990"/>
        <item x="1094"/>
        <item x="2239"/>
        <item x="1746"/>
        <item x="613"/>
        <item x="814"/>
        <item x="2959"/>
        <item x="975"/>
        <item x="2136"/>
        <item x="198"/>
        <item x="2218"/>
        <item x="1878"/>
        <item x="312"/>
        <item x="80"/>
        <item x="2889"/>
        <item x="2995"/>
        <item x="1229"/>
        <item x="2167"/>
        <item x="286"/>
        <item x="2909"/>
        <item x="2729"/>
        <item x="2844"/>
        <item x="3052"/>
        <item x="2389"/>
        <item x="2638"/>
        <item x="701"/>
        <item x="1800"/>
        <item x="2567"/>
        <item x="2172"/>
        <item x="1042"/>
        <item x="1553"/>
        <item x="3050"/>
        <item x="976"/>
        <item x="148"/>
        <item x="1772"/>
        <item x="1643"/>
        <item x="1931"/>
        <item x="1495"/>
        <item x="3115"/>
        <item x="2066"/>
        <item x="3063"/>
        <item x="762"/>
        <item x="2645"/>
        <item x="3081"/>
        <item x="2333"/>
        <item x="2486"/>
        <item x="1904"/>
        <item x="1757"/>
        <item x="1468"/>
        <item x="1498"/>
        <item x="1579"/>
        <item x="2741"/>
        <item x="1482"/>
        <item x="1265"/>
        <item x="2053"/>
        <item x="1073"/>
        <item x="1027"/>
        <item x="1430"/>
        <item x="2123"/>
        <item x="2326"/>
        <item x="2339"/>
        <item x="3116"/>
        <item x="1951"/>
        <item x="2581"/>
        <item x="2824"/>
        <item x="2400"/>
        <item x="2876"/>
        <item x="396"/>
        <item x="79"/>
        <item x="702"/>
        <item x="400"/>
        <item x="2366"/>
        <item x="1795"/>
        <item x="1571"/>
        <item x="2734"/>
        <item x="678"/>
        <item x="2872"/>
        <item x="1416"/>
        <item x="2374"/>
        <item x="2628"/>
        <item x="874"/>
        <item x="3000"/>
        <item x="1143"/>
        <item x="2810"/>
        <item x="1551"/>
        <item x="2372"/>
        <item x="2277"/>
        <item x="729"/>
        <item x="1471"/>
        <item x="2864"/>
        <item x="1400"/>
        <item x="3087"/>
        <item x="910"/>
        <item x="1974"/>
        <item x="1206"/>
        <item x="2660"/>
        <item x="2519"/>
        <item x="2154"/>
        <item x="1671"/>
        <item x="2910"/>
        <item x="98"/>
        <item x="1527"/>
        <item x="954"/>
        <item x="2378"/>
        <item x="3009"/>
        <item x="2445"/>
        <item x="2338"/>
        <item x="2367"/>
        <item x="2216"/>
        <item x="1955"/>
        <item x="2237"/>
        <item x="2514"/>
        <item x="1870"/>
        <item x="1845"/>
        <item x="712"/>
        <item x="2831"/>
        <item x="1465"/>
        <item x="179"/>
        <item x="2869"/>
        <item x="816"/>
        <item x="1404"/>
        <item x="964"/>
        <item x="2272"/>
        <item x="2190"/>
        <item x="2711"/>
        <item x="436"/>
        <item x="207"/>
        <item x="989"/>
        <item x="2435"/>
        <item x="1246"/>
        <item x="2224"/>
        <item x="2346"/>
        <item x="2822"/>
        <item x="2639"/>
        <item x="2394"/>
        <item x="1534"/>
        <item x="345"/>
        <item x="857"/>
        <item x="960"/>
        <item x="3010"/>
        <item x="709"/>
        <item x="2800"/>
        <item x="155"/>
        <item x="270"/>
        <item x="1148"/>
        <item x="1089"/>
        <item x="237"/>
        <item x="2883"/>
        <item x="2419"/>
        <item x="2278"/>
        <item x="1359"/>
        <item x="2534"/>
        <item x="641"/>
        <item x="820"/>
        <item x="1639"/>
        <item x="1913"/>
        <item x="506"/>
        <item x="2143"/>
        <item x="2529"/>
        <item x="1276"/>
        <item x="812"/>
        <item x="2998"/>
        <item x="1779"/>
        <item x="562"/>
        <item x="1127"/>
        <item x="2264"/>
        <item x="2030"/>
        <item x="1546"/>
        <item x="1918"/>
        <item x="471"/>
        <item x="2789"/>
        <item x="2703"/>
        <item x="2834"/>
        <item x="2384"/>
        <item x="2874"/>
        <item x="2309"/>
        <item x="1135"/>
        <item x="420"/>
        <item x="1081"/>
        <item x="1435"/>
        <item x="1620"/>
        <item x="2769"/>
        <item x="504"/>
        <item x="1228"/>
        <item x="2845"/>
        <item x="587"/>
        <item x="2748"/>
        <item x="2078"/>
        <item x="1365"/>
        <item x="1102"/>
        <item x="1378"/>
        <item x="1241"/>
        <item x="2454"/>
        <item x="2287"/>
        <item x="1142"/>
        <item x="1686"/>
        <item x="2409"/>
        <item x="1409"/>
        <item x="2522"/>
        <item x="1285"/>
        <item x="1451"/>
        <item x="1688"/>
        <item x="3014"/>
        <item x="2329"/>
        <item x="425"/>
        <item x="485"/>
        <item x="2506"/>
        <item x="1807"/>
        <item x="257"/>
        <item x="2808"/>
        <item x="2816"/>
        <item x="2479"/>
        <item x="1272"/>
        <item x="2487"/>
        <item x="2342"/>
        <item x="1715"/>
        <item x="2821"/>
        <item x="2798"/>
        <item x="1225"/>
        <item x="719"/>
        <item x="3061"/>
        <item x="1074"/>
        <item x="1735"/>
        <item x="156"/>
        <item x="1064"/>
        <item x="1444"/>
        <item x="2293"/>
        <item x="1908"/>
        <item x="1170"/>
        <item x="2668"/>
        <item x="619"/>
        <item x="2385"/>
        <item x="1091"/>
        <item x="2786"/>
        <item x="2122"/>
        <item x="3104"/>
        <item x="3041"/>
        <item x="3039"/>
        <item x="2404"/>
        <item x="1773"/>
        <item x="2778"/>
        <item x="2707"/>
        <item x="2656"/>
        <item x="2503"/>
        <item x="1693"/>
        <item x="2900"/>
        <item x="1016"/>
        <item x="849"/>
        <item x="2493"/>
        <item x="1139"/>
        <item x="370"/>
        <item x="700"/>
        <item x="926"/>
        <item x="2220"/>
        <item x="2907"/>
        <item x="240"/>
        <item x="2949"/>
        <item x="2501"/>
        <item x="1120"/>
        <item x="1311"/>
        <item x="1220"/>
        <item x="3103"/>
        <item x="2942"/>
        <item x="2162"/>
        <item x="492"/>
        <item x="2353"/>
        <item x="1347"/>
        <item x="1544"/>
        <item x="552"/>
        <item x="2715"/>
        <item x="2868"/>
        <item x="681"/>
        <item x="1266"/>
        <item x="517"/>
        <item x="2314"/>
        <item x="350"/>
        <item x="693"/>
        <item x="1464"/>
        <item x="2213"/>
        <item x="1065"/>
        <item x="1387"/>
        <item x="652"/>
        <item x="2011"/>
        <item x="2294"/>
        <item x="336"/>
        <item x="1748"/>
        <item x="1379"/>
        <item x="2357"/>
        <item x="76"/>
        <item x="2812"/>
        <item x="1326"/>
        <item x="2766"/>
        <item x="2956"/>
        <item x="862"/>
        <item x="2740"/>
        <item x="1483"/>
        <item x="2185"/>
        <item x="2349"/>
        <item x="2128"/>
        <item x="2849"/>
        <item x="2814"/>
        <item x="507"/>
        <item x="1382"/>
        <item x="1163"/>
        <item x="1556"/>
        <item x="1774"/>
        <item x="378"/>
        <item x="508"/>
        <item x="670"/>
        <item x="1851"/>
        <item x="1002"/>
        <item x="918"/>
        <item x="2492"/>
        <item x="1678"/>
        <item x="2192"/>
        <item x="2290"/>
        <item x="1656"/>
        <item x="2080"/>
        <item x="1720"/>
        <item x="2981"/>
        <item x="1011"/>
        <item x="3049"/>
        <item x="2721"/>
        <item x="1513"/>
        <item x="2101"/>
        <item x="1943"/>
        <item x="2866"/>
        <item x="1594"/>
        <item x="2505"/>
        <item x="2265"/>
        <item x="107"/>
        <item x="2058"/>
        <item x="1507"/>
        <item x="2719"/>
        <item x="2396"/>
        <item x="2306"/>
        <item x="2592"/>
        <item x="3037"/>
        <item x="426"/>
        <item x="2576"/>
        <item x="3035"/>
        <item x="2013"/>
        <item x="1979"/>
        <item x="2029"/>
        <item x="1850"/>
        <item x="2429"/>
        <item x="575"/>
        <item x="2856"/>
        <item x="1329"/>
        <item x="876"/>
        <item x="171"/>
        <item x="1726"/>
        <item x="1155"/>
        <item x="865"/>
        <item x="2795"/>
        <item x="2421"/>
        <item x="647"/>
        <item x="1836"/>
        <item x="1403"/>
        <item x="2670"/>
        <item x="2318"/>
        <item x="2955"/>
        <item x="2697"/>
        <item x="752"/>
        <item x="30"/>
        <item x="2037"/>
        <item x="2132"/>
        <item x="1673"/>
        <item x="1305"/>
        <item x="441"/>
        <item x="1552"/>
        <item x="1333"/>
        <item x="2879"/>
        <item x="952"/>
        <item x="2260"/>
        <item x="2481"/>
        <item x="2774"/>
        <item x="2060"/>
        <item x="1036"/>
        <item x="914"/>
        <item x="1699"/>
        <item x="2871"/>
        <item x="2833"/>
        <item x="838"/>
        <item x="2913"/>
        <item x="1381"/>
        <item x="2687"/>
        <item x="1526"/>
        <item x="1659"/>
        <item x="897"/>
        <item x="942"/>
        <item x="2637"/>
        <item x="1103"/>
        <item x="2674"/>
        <item x="394"/>
        <item x="1296"/>
        <item x="3004"/>
        <item x="944"/>
        <item x="785"/>
        <item x="537"/>
        <item x="1936"/>
        <item x="2951"/>
        <item x="2732"/>
        <item x="2997"/>
        <item x="1107"/>
        <item x="1346"/>
        <item x="2912"/>
        <item x="1557"/>
        <item x="2176"/>
        <item x="1920"/>
        <item x="2731"/>
        <item x="2678"/>
        <item x="2765"/>
        <item x="2280"/>
        <item x="629"/>
        <item x="2217"/>
        <item x="1343"/>
        <item x="1868"/>
        <item x="1415"/>
        <item x="2887"/>
        <item x="2052"/>
        <item x="1458"/>
        <item x="265"/>
        <item x="2652"/>
        <item x="2081"/>
        <item x="1067"/>
        <item x="2803"/>
        <item x="2605"/>
        <item x="2497"/>
        <item x="2488"/>
        <item x="891"/>
        <item x="878"/>
        <item x="1295"/>
        <item x="2905"/>
        <item x="2792"/>
        <item x="1905"/>
        <item x="1231"/>
        <item x="2300"/>
        <item x="2801"/>
        <item x="2867"/>
        <item x="1944"/>
        <item x="1050"/>
        <item x="3058"/>
        <item x="2022"/>
        <item x="1187"/>
        <item x="1322"/>
        <item x="574"/>
        <item x="875"/>
        <item x="2815"/>
        <item x="1758"/>
        <item x="366"/>
        <item x="794"/>
        <item x="688"/>
        <item x="192"/>
        <item x="1660"/>
        <item x="1431"/>
        <item x="1015"/>
        <item x="2469"/>
        <item x="2462"/>
        <item x="266"/>
        <item x="2590"/>
        <item x="2376"/>
        <item x="2914"/>
        <item x="1504"/>
        <item x="1683"/>
        <item x="1475"/>
        <item x="1502"/>
        <item x="1923"/>
        <item x="1817"/>
        <item x="1916"/>
        <item x="2241"/>
        <item x="2439"/>
        <item x="1097"/>
        <item x="2242"/>
        <item x="2424"/>
        <item x="1470"/>
        <item x="2806"/>
        <item x="2187"/>
        <item x="1950"/>
        <item x="2471"/>
        <item x="1177"/>
        <item x="1418"/>
        <item x="434"/>
        <item x="2811"/>
        <item x="17"/>
        <item x="1584"/>
        <item x="1429"/>
        <item x="2530"/>
        <item x="1192"/>
        <item x="2286"/>
        <item x="2449"/>
        <item x="2270"/>
        <item x="982"/>
        <item x="2986"/>
        <item x="1144"/>
        <item x="1044"/>
        <item x="1612"/>
        <item x="2411"/>
        <item x="1965"/>
        <item x="1935"/>
        <item x="2408"/>
        <item x="2796"/>
        <item x="1638"/>
        <item x="91"/>
        <item x="2395"/>
        <item x="2924"/>
        <item x="2861"/>
        <item x="2222"/>
        <item x="886"/>
        <item x="2281"/>
        <item x="2046"/>
        <item x="2894"/>
        <item x="2423"/>
        <item x="2073"/>
        <item x="90"/>
        <item x="792"/>
        <item x="406"/>
        <item x="2723"/>
        <item x="744"/>
        <item x="2768"/>
        <item x="1677"/>
        <item x="2957"/>
        <item x="1413"/>
        <item x="2157"/>
        <item x="2507"/>
        <item x="1453"/>
        <item x="2170"/>
        <item x="435"/>
        <item x="269"/>
        <item x="324"/>
        <item x="953"/>
        <item x="2662"/>
        <item x="1934"/>
        <item x="2210"/>
        <item x="2918"/>
        <item x="3101"/>
        <item x="2215"/>
        <item x="1169"/>
        <item x="672"/>
        <item x="109"/>
        <item x="2614"/>
        <item x="1896"/>
        <item x="1488"/>
        <item x="2468"/>
        <item x="2584"/>
        <item x="1765"/>
        <item x="2838"/>
        <item x="2025"/>
        <item x="2799"/>
        <item x="726"/>
        <item x="1299"/>
        <item x="311"/>
        <item x="2776"/>
        <item x="3060"/>
        <item x="1408"/>
        <item x="2112"/>
        <item x="1967"/>
        <item x="2753"/>
        <item x="1201"/>
        <item x="2847"/>
        <item x="828"/>
        <item x="457"/>
        <item x="2622"/>
        <item x="1927"/>
        <item x="2648"/>
        <item x="241"/>
        <item x="1522"/>
        <item x="2321"/>
        <item x="1978"/>
        <item x="2"/>
        <item x="116"/>
        <item x="327"/>
        <item x="2782"/>
        <item x="152"/>
        <item x="2472"/>
        <item x="1536"/>
        <item x="1503"/>
        <item x="2675"/>
        <item x="2832"/>
        <item x="2509"/>
        <item x="3007"/>
        <item x="2104"/>
        <item x="1604"/>
        <item x="3059"/>
        <item x="2846"/>
        <item x="2246"/>
        <item x="2911"/>
        <item x="2344"/>
        <item x="540"/>
        <item x="2455"/>
        <item x="2571"/>
        <item x="2126"/>
        <item x="1608"/>
        <item x="1953"/>
        <item x="289"/>
        <item x="2383"/>
        <item x="2159"/>
        <item x="2336"/>
        <item x="2515"/>
        <item x="1193"/>
        <item x="2791"/>
        <item x="1151"/>
        <item x="1633"/>
        <item x="2200"/>
        <item x="1090"/>
        <item x="1968"/>
        <item x="2050"/>
        <item x="776"/>
        <item x="1515"/>
        <item x="1523"/>
        <item x="2019"/>
        <item x="101"/>
        <item x="1476"/>
        <item x="1983"/>
        <item x="2431"/>
        <item x="1963"/>
        <item x="2580"/>
        <item x="1969"/>
        <item x="1373"/>
        <item x="2665"/>
        <item x="2574"/>
        <item x="2063"/>
        <item x="1558"/>
        <item x="703"/>
        <item x="2327"/>
        <item x="2474"/>
        <item x="1652"/>
        <item x="1616"/>
        <item x="1582"/>
        <item x="2332"/>
        <item x="279"/>
        <item x="469"/>
        <item x="2527"/>
        <item x="837"/>
        <item x="2520"/>
        <item x="994"/>
        <item x="993"/>
        <item x="2548"/>
        <item x="1607"/>
        <item x="2690"/>
        <item x="2891"/>
        <item x="2653"/>
        <item x="2083"/>
        <item x="428"/>
        <item x="968"/>
        <item x="2254"/>
        <item x="1618"/>
        <item x="2034"/>
        <item x="2174"/>
        <item x="1818"/>
        <item x="2188"/>
        <item x="2902"/>
        <item x="2693"/>
        <item x="551"/>
        <item x="2771"/>
        <item x="2770"/>
        <item x="3112"/>
        <item x="1249"/>
        <item x="1354"/>
        <item x="2289"/>
        <item x="1394"/>
        <item x="751"/>
        <item x="2438"/>
        <item x="934"/>
        <item x="2392"/>
        <item x="2175"/>
        <item x="2535"/>
        <item x="813"/>
        <item x="1881"/>
        <item x="1210"/>
        <item x="2440"/>
        <item x="1636"/>
        <item x="2920"/>
        <item x="2878"/>
        <item x="2489"/>
        <item x="1467"/>
        <item x="1392"/>
        <item x="2837"/>
        <item x="1284"/>
        <item x="1871"/>
        <item x="2827"/>
        <item x="2105"/>
        <item x="2709"/>
        <item x="3072"/>
        <item x="2923"/>
        <item x="1273"/>
        <item x="2547"/>
        <item x="2859"/>
        <item x="2504"/>
        <item x="2875"/>
        <item x="2881"/>
        <item x="380"/>
        <item x="2958"/>
        <item x="3056"/>
        <item x="2302"/>
        <item x="1809"/>
        <item x="1443"/>
        <item x="2857"/>
        <item x="486"/>
        <item x="1116"/>
        <item x="978"/>
        <item x="1708"/>
        <item x="2953"/>
        <item x="1641"/>
        <item x="541"/>
        <item x="1489"/>
        <item x="921"/>
        <item x="793"/>
        <item t="default"/>
      </items>
    </pivotField>
    <pivotField showAll="0">
      <items count="5">
        <item x="2"/>
        <item x="0"/>
        <item x="3"/>
        <item x="1"/>
        <item t="default"/>
      </items>
    </pivotField>
    <pivotField dataField="1" numFmtId="164" showAll="0"/>
    <pivotField axis="axisCol" showAll="0">
      <items count="5">
        <item h="1" x="2"/>
        <item h="1" x="0"/>
        <item x="1"/>
        <item h="1" x="3"/>
        <item t="default"/>
      </items>
    </pivotField>
    <pivotField axis="axisRow" showAll="0" sortType="descending">
      <items count="6">
        <item x="0"/>
        <item x="3"/>
        <item x="2"/>
        <item x="1"/>
        <item x="4"/>
        <item t="default"/>
      </items>
      <autoSortScope>
        <pivotArea dataOnly="0" outline="0" fieldPosition="0">
          <references count="2">
            <reference field="4294967294" count="1" selected="0">
              <x v="1"/>
            </reference>
            <reference field="11" count="1" selected="0">
              <x v="2"/>
            </reference>
          </references>
        </pivotArea>
      </autoSortScope>
    </pivotField>
  </pivotFields>
  <rowFields count="2">
    <field x="1"/>
    <field x="12"/>
  </rowFields>
  <rowItems count="68">
    <i>
      <x v="46"/>
    </i>
    <i r="1">
      <x v="4"/>
    </i>
    <i>
      <x v="29"/>
    </i>
    <i r="1">
      <x v="4"/>
    </i>
    <i r="1">
      <x v="2"/>
    </i>
    <i r="1">
      <x v="3"/>
    </i>
    <i>
      <x v="26"/>
    </i>
    <i r="1">
      <x v="4"/>
    </i>
    <i r="1">
      <x v="3"/>
    </i>
    <i r="1">
      <x v="2"/>
    </i>
    <i>
      <x v="16"/>
    </i>
    <i r="1">
      <x v="4"/>
    </i>
    <i>
      <x v="18"/>
    </i>
    <i r="1">
      <x v="4"/>
    </i>
    <i>
      <x v="13"/>
    </i>
    <i r="1">
      <x v="4"/>
    </i>
    <i>
      <x v="24"/>
    </i>
    <i r="1">
      <x v="4"/>
    </i>
    <i>
      <x v="44"/>
    </i>
    <i r="1">
      <x v="4"/>
    </i>
    <i>
      <x v="25"/>
    </i>
    <i r="1">
      <x v="4"/>
    </i>
    <i r="1">
      <x v="2"/>
    </i>
    <i>
      <x v="33"/>
    </i>
    <i r="1">
      <x v="4"/>
    </i>
    <i>
      <x/>
    </i>
    <i r="1">
      <x v="4"/>
    </i>
    <i>
      <x v="19"/>
    </i>
    <i r="1">
      <x v="4"/>
    </i>
    <i>
      <x v="3"/>
    </i>
    <i r="1">
      <x v="4"/>
    </i>
    <i>
      <x v="37"/>
    </i>
    <i r="1">
      <x v="4"/>
    </i>
    <i>
      <x v="22"/>
    </i>
    <i r="1">
      <x v="4"/>
    </i>
    <i>
      <x v="47"/>
    </i>
    <i r="1">
      <x v="4"/>
    </i>
    <i>
      <x v="23"/>
    </i>
    <i r="1">
      <x v="4"/>
    </i>
    <i>
      <x v="28"/>
    </i>
    <i r="1">
      <x v="4"/>
    </i>
    <i>
      <x v="21"/>
    </i>
    <i r="1">
      <x v="4"/>
    </i>
    <i>
      <x v="11"/>
    </i>
    <i r="1">
      <x v="4"/>
    </i>
    <i>
      <x v="17"/>
    </i>
    <i r="1">
      <x v="4"/>
    </i>
    <i>
      <x v="31"/>
    </i>
    <i r="1">
      <x v="4"/>
    </i>
    <i>
      <x v="7"/>
    </i>
    <i r="1">
      <x v="4"/>
    </i>
    <i>
      <x v="12"/>
    </i>
    <i r="1">
      <x v="3"/>
    </i>
    <i>
      <x v="6"/>
    </i>
    <i r="1">
      <x v="4"/>
    </i>
    <i>
      <x v="48"/>
    </i>
    <i r="1">
      <x v="4"/>
    </i>
    <i>
      <x v="5"/>
    </i>
    <i r="1">
      <x v="4"/>
    </i>
    <i>
      <x v="1"/>
    </i>
    <i r="1">
      <x v="4"/>
    </i>
    <i>
      <x v="27"/>
    </i>
    <i r="1">
      <x v="4"/>
    </i>
    <i>
      <x v="15"/>
    </i>
    <i r="1">
      <x v="4"/>
    </i>
    <i>
      <x v="8"/>
    </i>
    <i r="1">
      <x v="4"/>
    </i>
    <i t="grand">
      <x/>
    </i>
  </rowItems>
  <colFields count="2">
    <field x="-2"/>
    <field x="11"/>
  </colFields>
  <colItems count="2">
    <i>
      <x/>
      <x v="2"/>
    </i>
    <i i="1">
      <x v="1"/>
      <x v="2"/>
    </i>
  </colItems>
  <dataFields count="2">
    <dataField name="Sum of PRICE" fld="10" baseField="0" baseItem="0" numFmtId="166"/>
    <dataField name="Sum of FUEL EFFICIENCY" fld="8" baseField="0" baseItem="0" numFmtId="1"/>
  </dataFields>
  <formats count="2">
    <format dxfId="78">
      <pivotArea outline="0" collapsedLevelsAreSubtotals="1" fieldPosition="0">
        <references count="1">
          <reference field="4294967294" count="1" selected="0">
            <x v="1"/>
          </reference>
        </references>
      </pivotArea>
    </format>
    <format dxfId="77">
      <pivotArea outline="0" collapsedLevelsAreSubtotals="1" fieldPosition="0">
        <references count="1">
          <reference field="4294967294" count="1" selected="0">
            <x v="0"/>
          </reference>
        </references>
      </pivotArea>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ED19DE3-B84A-4756-8192-C0A8900D1F27}"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5" rowHeaderCaption="ORIGIN">
  <location ref="B16:E30" firstHeaderRow="0" firstDataRow="1" firstDataCol="1" rowPageCount="1" colPageCount="1"/>
  <pivotFields count="13">
    <pivotField showAll="0"/>
    <pivotField axis="axisPage" multipleItemSelectionAllowed="1" showAll="0">
      <items count="50">
        <item x="7"/>
        <item x="18"/>
        <item x="47"/>
        <item x="41"/>
        <item x="16"/>
        <item x="17"/>
        <item x="38"/>
        <item x="31"/>
        <item x="34"/>
        <item x="43"/>
        <item x="48"/>
        <item x="22"/>
        <item x="3"/>
        <item x="15"/>
        <item x="5"/>
        <item x="12"/>
        <item x="33"/>
        <item x="30"/>
        <item x="28"/>
        <item x="19"/>
        <item x="25"/>
        <item x="6"/>
        <item x="23"/>
        <item x="20"/>
        <item x="35"/>
        <item x="4"/>
        <item x="1"/>
        <item x="11"/>
        <item x="37"/>
        <item x="2"/>
        <item x="32"/>
        <item x="14"/>
        <item x="39"/>
        <item x="27"/>
        <item x="46"/>
        <item x="21"/>
        <item x="29"/>
        <item x="10"/>
        <item x="13"/>
        <item x="42"/>
        <item x="9"/>
        <item x="24"/>
        <item x="26"/>
        <item x="36"/>
        <item x="40"/>
        <item x="8"/>
        <item x="0"/>
        <item x="44"/>
        <item x="45"/>
        <item t="default"/>
      </items>
    </pivotField>
    <pivotField showAll="0">
      <items count="19">
        <item x="0"/>
        <item x="1"/>
        <item x="2"/>
        <item x="3"/>
        <item x="4"/>
        <item x="5"/>
        <item x="6"/>
        <item x="7"/>
        <item x="8"/>
        <item x="9"/>
        <item x="10"/>
        <item x="11"/>
        <item x="12"/>
        <item x="13"/>
        <item x="14"/>
        <item x="15"/>
        <item x="16"/>
        <item x="17"/>
        <item t="default"/>
      </items>
    </pivotField>
    <pivotField showAll="0"/>
    <pivotField axis="axisRow" showAll="0">
      <items count="4">
        <item x="2"/>
        <item x="1"/>
        <item x="0"/>
        <item t="default"/>
      </items>
    </pivotField>
    <pivotField showAll="0"/>
    <pivotField dataField="1" showAll="0"/>
    <pivotField showAll="0"/>
    <pivotField dataField="1" numFmtId="167" showAll="0">
      <items count="3119">
        <item x="1821"/>
        <item x="15"/>
        <item x="1846"/>
        <item x="1796"/>
        <item x="1901"/>
        <item x="1533"/>
        <item x="390"/>
        <item x="1583"/>
        <item x="1581"/>
        <item x="2735"/>
        <item x="14"/>
        <item x="1088"/>
        <item x="1692"/>
        <item x="71"/>
        <item x="1808"/>
        <item x="1877"/>
        <item x="1294"/>
        <item x="161"/>
        <item x="2480"/>
        <item x="1679"/>
        <item x="459"/>
        <item x="2461"/>
        <item x="310"/>
        <item x="2051"/>
        <item x="2456"/>
        <item x="2828"/>
        <item x="124"/>
        <item x="773"/>
        <item x="1339"/>
        <item x="760"/>
        <item x="2244"/>
        <item x="3106"/>
        <item x="789"/>
        <item x="829"/>
        <item x="1957"/>
        <item x="2047"/>
        <item x="189"/>
        <item x="2508"/>
        <item x="2441"/>
        <item x="1189"/>
        <item x="1829"/>
        <item x="3040"/>
        <item x="2056"/>
        <item x="1402"/>
        <item x="2178"/>
        <item x="611"/>
        <item x="37"/>
        <item x="2897"/>
        <item x="1063"/>
        <item x="2596"/>
        <item x="950"/>
        <item x="315"/>
        <item x="864"/>
        <item x="1766"/>
        <item x="1529"/>
        <item x="937"/>
        <item x="1380"/>
        <item x="1164"/>
        <item x="233"/>
        <item x="2602"/>
        <item x="1360"/>
        <item x="747"/>
        <item x="352"/>
        <item x="568"/>
        <item x="69"/>
        <item x="2523"/>
        <item x="1020"/>
        <item x="1338"/>
        <item x="505"/>
        <item x="3111"/>
        <item x="2578"/>
        <item x="1214"/>
        <item x="851"/>
        <item x="520"/>
        <item x="329"/>
        <item x="1362"/>
        <item x="2601"/>
        <item x="1130"/>
        <item x="439"/>
        <item x="3062"/>
        <item x="556"/>
        <item x="2594"/>
        <item x="307"/>
        <item x="354"/>
        <item x="548"/>
        <item x="495"/>
        <item x="2269"/>
        <item x="226"/>
        <item x="2261"/>
        <item x="2075"/>
        <item x="853"/>
        <item x="2531"/>
        <item x="1624"/>
        <item x="1902"/>
        <item x="1160"/>
        <item x="3057"/>
        <item x="1883"/>
        <item x="2513"/>
        <item x="2094"/>
        <item x="1457"/>
        <item x="2516"/>
        <item x="130"/>
        <item x="2616"/>
        <item x="2996"/>
        <item x="234"/>
        <item x="103"/>
        <item x="1437"/>
        <item x="1670"/>
        <item x="599"/>
        <item x="1559"/>
        <item x="3085"/>
        <item x="1649"/>
        <item x="1367"/>
        <item x="1964"/>
        <item x="768"/>
        <item x="961"/>
        <item x="2049"/>
        <item x="82"/>
        <item x="440"/>
        <item x="795"/>
        <item x="54"/>
        <item x="1147"/>
        <item x="1947"/>
        <item x="2098"/>
        <item x="46"/>
        <item x="1578"/>
        <item x="1306"/>
        <item x="424"/>
        <item x="462"/>
        <item x="220"/>
        <item x="1023"/>
        <item x="209"/>
        <item x="965"/>
        <item x="799"/>
        <item x="55"/>
        <item x="1264"/>
        <item x="40"/>
        <item x="2860"/>
        <item x="193"/>
        <item x="1917"/>
        <item x="1075"/>
        <item x="1718"/>
        <item x="1885"/>
        <item x="1101"/>
        <item x="225"/>
        <item x="514"/>
        <item x="631"/>
        <item x="1531"/>
        <item x="1563"/>
        <item x="351"/>
        <item x="3016"/>
        <item x="1452"/>
        <item x="108"/>
        <item x="464"/>
        <item x="2563"/>
        <item x="2206"/>
        <item x="651"/>
        <item x="1005"/>
        <item x="224"/>
        <item x="411"/>
        <item x="195"/>
        <item x="758"/>
        <item x="650"/>
        <item x="1981"/>
        <item x="2045"/>
        <item x="2611"/>
        <item x="786"/>
        <item x="2386"/>
        <item x="590"/>
        <item x="10"/>
        <item x="433"/>
        <item x="2068"/>
        <item x="1419"/>
        <item x="623"/>
        <item x="1154"/>
        <item x="685"/>
        <item x="1996"/>
        <item x="2359"/>
        <item x="1655"/>
        <item x="2537"/>
        <item x="503"/>
        <item x="1680"/>
        <item x="1026"/>
        <item x="318"/>
        <item x="1009"/>
        <item x="3096"/>
        <item x="2308"/>
        <item x="999"/>
        <item x="1048"/>
        <item x="430"/>
        <item x="255"/>
        <item x="1985"/>
        <item x="2028"/>
        <item x="500"/>
        <item x="275"/>
        <item x="96"/>
        <item x="1171"/>
        <item x="1690"/>
        <item x="1841"/>
        <item x="817"/>
        <item x="549"/>
        <item x="720"/>
        <item x="1662"/>
        <item x="847"/>
        <item x="2691"/>
        <item x="550"/>
        <item x="1060"/>
        <item x="323"/>
        <item x="636"/>
        <item x="1839"/>
        <item x="797"/>
        <item x="1499"/>
        <item x="2975"/>
        <item x="988"/>
        <item x="2494"/>
        <item x="208"/>
        <item x="1487"/>
        <item x="627"/>
        <item x="2228"/>
        <item x="1447"/>
        <item x="2743"/>
        <item x="1619"/>
        <item x="1434"/>
        <item x="662"/>
        <item x="553"/>
        <item x="448"/>
        <item x="754"/>
        <item x="2238"/>
        <item x="2566"/>
        <item x="397"/>
        <item x="1455"/>
        <item x="1136"/>
        <item x="2635"/>
        <item x="1857"/>
        <item x="372"/>
        <item x="2202"/>
        <item x="643"/>
        <item x="27"/>
        <item x="191"/>
        <item x="3055"/>
        <item x="498"/>
        <item x="3003"/>
        <item x="458"/>
        <item x="1492"/>
        <item x="660"/>
        <item x="242"/>
        <item x="1915"/>
        <item x="871"/>
        <item x="2106"/>
        <item x="1848"/>
        <item x="1216"/>
        <item x="149"/>
        <item x="2588"/>
        <item x="1509"/>
        <item x="614"/>
        <item x="775"/>
        <item x="1520"/>
        <item x="2762"/>
        <item x="967"/>
        <item x="1054"/>
        <item x="2434"/>
        <item x="1040"/>
        <item x="558"/>
        <item x="991"/>
        <item x="422"/>
        <item x="628"/>
        <item x="2673"/>
        <item x="7"/>
        <item x="1253"/>
        <item x="1780"/>
        <item x="64"/>
        <item x="1398"/>
        <item x="2619"/>
        <item x="251"/>
        <item x="2107"/>
        <item x="1376"/>
        <item x="1997"/>
        <item x="767"/>
        <item x="320"/>
        <item x="711"/>
        <item x="1287"/>
        <item x="1588"/>
        <item x="33"/>
        <item x="499"/>
        <item x="2017"/>
        <item x="1508"/>
        <item x="301"/>
        <item x="667"/>
        <item x="1473"/>
        <item x="740"/>
        <item x="254"/>
        <item x="698"/>
        <item x="995"/>
        <item x="1729"/>
        <item x="782"/>
        <item x="825"/>
        <item x="1572"/>
        <item x="1174"/>
        <item x="165"/>
        <item x="261"/>
        <item x="2079"/>
        <item x="21"/>
        <item x="70"/>
        <item x="1318"/>
        <item x="19"/>
        <item x="401"/>
        <item x="3021"/>
        <item x="253"/>
        <item x="2964"/>
        <item x="2564"/>
        <item x="1725"/>
        <item x="601"/>
        <item x="3083"/>
        <item x="468"/>
        <item x="1814"/>
        <item x="2319"/>
        <item x="123"/>
        <item x="497"/>
        <item x="800"/>
        <item x="111"/>
        <item x="1263"/>
        <item x="1093"/>
        <item x="2572"/>
        <item x="843"/>
        <item x="1993"/>
        <item x="646"/>
        <item x="1635"/>
        <item x="597"/>
        <item x="333"/>
        <item x="668"/>
        <item x="1312"/>
        <item x="1532"/>
        <item x="432"/>
        <item x="3077"/>
        <item x="2623"/>
        <item x="2444"/>
        <item x="2171"/>
        <item x="576"/>
        <item x="141"/>
        <item x="1173"/>
        <item x="2785"/>
        <item x="533"/>
        <item x="2179"/>
        <item x="543"/>
        <item x="365"/>
        <item x="361"/>
        <item x="802"/>
        <item x="1816"/>
        <item x="2722"/>
        <item x="2916"/>
        <item x="1243"/>
        <item x="1377"/>
        <item x="466"/>
        <item x="2004"/>
        <item x="741"/>
        <item x="427"/>
        <item x="188"/>
        <item x="1477"/>
        <item x="451"/>
        <item x="1314"/>
        <item x="2055"/>
        <item x="2460"/>
        <item x="818"/>
        <item x="285"/>
        <item x="26"/>
        <item x="159"/>
        <item x="477"/>
        <item x="302"/>
        <item x="2643"/>
        <item x="2463"/>
        <item x="2761"/>
        <item x="819"/>
        <item x="456"/>
        <item x="917"/>
        <item x="2851"/>
        <item x="2898"/>
        <item x="1111"/>
        <item x="679"/>
        <item x="1710"/>
        <item x="2475"/>
        <item x="2888"/>
        <item x="68"/>
        <item x="41"/>
        <item x="1880"/>
        <item x="2960"/>
        <item x="677"/>
        <item x="256"/>
        <item x="1215"/>
        <item x="3017"/>
        <item x="1289"/>
        <item x="1543"/>
        <item x="284"/>
        <item x="1485"/>
        <item x="1428"/>
        <item x="733"/>
        <item x="1153"/>
        <item x="883"/>
        <item x="649"/>
        <item x="2933"/>
        <item x="2391"/>
        <item x="2825"/>
        <item x="1125"/>
        <item x="2137"/>
        <item x="1184"/>
        <item x="29"/>
        <item x="1517"/>
        <item x="1897"/>
        <item x="1895"/>
        <item x="933"/>
        <item x="100"/>
        <item x="564"/>
        <item x="602"/>
        <item x="181"/>
        <item x="367"/>
        <item x="1121"/>
        <item x="2256"/>
        <item x="1592"/>
        <item x="589"/>
        <item x="557"/>
        <item x="1037"/>
        <item x="483"/>
        <item x="387"/>
        <item x="1175"/>
        <item x="1128"/>
        <item x="1478"/>
        <item x="1146"/>
        <item x="305"/>
        <item x="1059"/>
        <item x="2758"/>
        <item x="1903"/>
        <item x="2413"/>
        <item x="915"/>
        <item x="83"/>
        <item x="880"/>
        <item x="1397"/>
        <item x="248"/>
        <item x="2633"/>
        <item x="909"/>
        <item x="2629"/>
        <item x="1524"/>
        <item x="832"/>
        <item x="120"/>
        <item x="1414"/>
        <item x="695"/>
        <item x="1602"/>
        <item x="863"/>
        <item x="1654"/>
        <item x="830"/>
        <item x="74"/>
        <item x="162"/>
        <item x="1460"/>
        <item x="2135"/>
        <item x="1178"/>
        <item x="2155"/>
        <item x="16"/>
        <item x="2797"/>
        <item x="2969"/>
        <item x="653"/>
        <item x="2069"/>
        <item x="2882"/>
        <item x="612"/>
        <item x="2751"/>
        <item x="429"/>
        <item x="2793"/>
        <item x="2130"/>
        <item x="2018"/>
        <item x="331"/>
        <item x="346"/>
        <item x="1972"/>
        <item x="2926"/>
        <item x="373"/>
        <item x="899"/>
        <item x="2533"/>
        <item x="2012"/>
        <item x="2727"/>
        <item x="281"/>
        <item x="626"/>
        <item x="2139"/>
        <item x="56"/>
        <item x="47"/>
        <item x="2904"/>
        <item x="1537"/>
        <item x="1474"/>
        <item x="927"/>
        <item x="774"/>
        <item x="415"/>
        <item x="778"/>
        <item x="2950"/>
        <item x="3051"/>
        <item x="2173"/>
        <item x="2324"/>
        <item x="1224"/>
        <item x="460"/>
        <item x="563"/>
        <item x="916"/>
        <item x="42"/>
        <item x="973"/>
        <item x="1456"/>
        <item x="1637"/>
        <item x="176"/>
        <item x="1472"/>
        <item x="1603"/>
        <item x="2103"/>
        <item x="1290"/>
        <item x="955"/>
        <item x="1323"/>
        <item x="1924"/>
        <item x="2437"/>
        <item x="515"/>
        <item x="1058"/>
        <item x="680"/>
        <item x="1511"/>
        <item x="872"/>
        <item x="443"/>
        <item x="1053"/>
        <item x="1738"/>
        <item x="815"/>
        <item x="990"/>
        <item x="724"/>
        <item x="408"/>
        <item x="2716"/>
        <item x="808"/>
        <item x="2664"/>
        <item x="154"/>
        <item x="340"/>
        <item x="180"/>
        <item x="2304"/>
        <item x="2991"/>
        <item x="2142"/>
        <item x="2181"/>
        <item x="386"/>
        <item x="2234"/>
        <item x="2477"/>
        <item x="437"/>
        <item x="1304"/>
        <item x="2700"/>
        <item x="692"/>
        <item x="230"/>
        <item x="2756"/>
        <item x="617"/>
        <item x="925"/>
        <item x="377"/>
        <item x="1149"/>
        <item x="1308"/>
        <item x="697"/>
        <item x="2518"/>
        <item x="2862"/>
        <item x="2417"/>
        <item x="381"/>
        <item x="2886"/>
        <item x="1134"/>
        <item x="545"/>
        <item x="5"/>
        <item x="2710"/>
        <item x="885"/>
        <item x="1984"/>
        <item x="1730"/>
        <item x="1561"/>
        <item x="607"/>
        <item x="898"/>
        <item x="831"/>
        <item x="398"/>
        <item x="2752"/>
        <item x="1739"/>
        <item x="454"/>
        <item x="1640"/>
        <item x="2496"/>
        <item x="1982"/>
        <item x="85"/>
        <item x="1426"/>
        <item x="1106"/>
        <item x="1859"/>
        <item x="583"/>
        <item x="2323"/>
        <item x="1270"/>
        <item x="75"/>
        <item x="3015"/>
        <item x="1066"/>
        <item x="1717"/>
        <item x="1248"/>
        <item x="2201"/>
        <item x="185"/>
        <item x="2382"/>
        <item x="271"/>
        <item x="622"/>
        <item x="2650"/>
        <item x="8"/>
        <item x="442"/>
        <item x="1219"/>
        <item x="2099"/>
        <item x="979"/>
        <item x="347"/>
        <item x="2414"/>
        <item x="369"/>
        <item x="546"/>
        <item x="2976"/>
        <item x="1282"/>
        <item x="491"/>
        <item x="1001"/>
        <item x="1043"/>
        <item x="1907"/>
        <item x="200"/>
        <item x="2186"/>
        <item x="94"/>
        <item x="2532"/>
        <item x="2255"/>
        <item x="2805"/>
        <item x="2585"/>
        <item x="738"/>
        <item x="293"/>
        <item x="1152"/>
        <item x="566"/>
        <item x="1663"/>
        <item x="532"/>
        <item x="2915"/>
        <item x="2305"/>
        <item x="943"/>
        <item x="1334"/>
        <item x="355"/>
        <item x="2197"/>
        <item x="2939"/>
        <item x="1668"/>
        <item x="1240"/>
        <item x="385"/>
        <item x="932"/>
        <item x="1929"/>
        <item x="2681"/>
        <item x="2863"/>
        <item x="2115"/>
        <item x="913"/>
        <item x="2184"/>
        <item x="2870"/>
        <item x="1909"/>
        <item x="20"/>
        <item x="138"/>
        <item x="1647"/>
        <item x="2853"/>
        <item x="1033"/>
        <item x="1124"/>
        <item x="170"/>
        <item x="777"/>
        <item x="382"/>
        <item x="2209"/>
        <item x="2899"/>
        <item x="1019"/>
        <item x="1521"/>
        <item x="2948"/>
        <item x="592"/>
        <item x="3042"/>
        <item x="2405"/>
        <item x="1535"/>
        <item x="516"/>
        <item x="2315"/>
        <item x="1576"/>
        <item x="2972"/>
        <item x="706"/>
        <item x="2695"/>
        <item x="1685"/>
        <item x="1145"/>
        <item x="555"/>
        <item x="1069"/>
        <item x="2671"/>
        <item x="1919"/>
        <item x="2129"/>
        <item x="356"/>
        <item x="339"/>
        <item x="1805"/>
        <item x="1994"/>
        <item x="694"/>
        <item x="2031"/>
        <item x="868"/>
        <item x="824"/>
        <item x="58"/>
        <item x="87"/>
        <item x="640"/>
        <item x="983"/>
        <item x="501"/>
        <item x="1032"/>
        <item x="1540"/>
        <item x="1049"/>
        <item x="1344"/>
        <item x="119"/>
        <item x="1332"/>
        <item x="2352"/>
        <item x="496"/>
        <item x="2415"/>
        <item x="654"/>
        <item x="1698"/>
        <item x="723"/>
        <item x="110"/>
        <item x="1569"/>
        <item x="45"/>
        <item x="1899"/>
        <item x="1386"/>
        <item x="1628"/>
        <item x="1494"/>
        <item x="731"/>
        <item x="118"/>
        <item x="1196"/>
        <item x="1406"/>
        <item x="2026"/>
        <item x="1396"/>
        <item x="2020"/>
        <item x="1335"/>
        <item x="3093"/>
        <item x="784"/>
        <item x="1938"/>
        <item x="1711"/>
        <item x="2686"/>
        <item x="38"/>
        <item x="1626"/>
        <item x="1183"/>
        <item x="2393"/>
        <item x="591"/>
        <item x="137"/>
        <item x="384"/>
        <item x="1674"/>
        <item x="34"/>
        <item x="1230"/>
        <item x="900"/>
        <item x="1433"/>
        <item x="1804"/>
        <item x="804"/>
        <item x="2977"/>
        <item x="1949"/>
        <item x="1112"/>
        <item x="2978"/>
        <item x="790"/>
        <item x="1547"/>
        <item x="1970"/>
        <item x="2266"/>
        <item x="2153"/>
        <item x="197"/>
        <item x="1087"/>
        <item x="749"/>
        <item x="2351"/>
        <item x="1390"/>
        <item x="3002"/>
        <item x="3001"/>
        <item x="981"/>
        <item x="2575"/>
        <item x="1631"/>
        <item x="416"/>
        <item x="781"/>
        <item x="2980"/>
        <item x="1832"/>
        <item x="223"/>
        <item x="1179"/>
        <item x="1713"/>
        <item x="1274"/>
        <item x="121"/>
        <item x="836"/>
        <item x="879"/>
        <item x="1082"/>
        <item x="644"/>
        <item x="262"/>
        <item x="2854"/>
        <item x="1889"/>
        <item x="2061"/>
        <item x="2467"/>
        <item x="2093"/>
        <item x="3066"/>
        <item x="923"/>
        <item x="689"/>
        <item x="1004"/>
        <item x="194"/>
        <item x="1866"/>
        <item x="1190"/>
        <item x="992"/>
        <item x="1100"/>
        <item x="986"/>
        <item x="1737"/>
        <item x="892"/>
        <item x="2253"/>
        <item x="1753"/>
        <item x="135"/>
        <item x="2117"/>
        <item x="1847"/>
        <item x="1988"/>
        <item x="639"/>
        <item x="569"/>
        <item x="1812"/>
        <item x="1247"/>
        <item x="1590"/>
        <item x="1742"/>
        <item x="2447"/>
        <item x="1707"/>
        <item x="3038"/>
        <item x="3108"/>
        <item x="2598"/>
        <item x="513"/>
        <item x="1302"/>
        <item x="2464"/>
        <item x="280"/>
        <item x="2164"/>
        <item x="2730"/>
        <item x="1580"/>
        <item x="142"/>
        <item x="1627"/>
        <item x="317"/>
        <item x="2885"/>
        <item x="122"/>
        <item x="1238"/>
        <item x="1293"/>
        <item x="363"/>
        <item x="1226"/>
        <item x="1239"/>
        <item x="1188"/>
        <item x="2647"/>
        <item x="1340"/>
        <item x="243"/>
        <item x="1436"/>
        <item x="2688"/>
        <item x="1298"/>
        <item x="2877"/>
        <item x="2850"/>
        <item x="1501"/>
        <item x="2802"/>
        <item x="1350"/>
        <item x="1079"/>
        <item x="32"/>
        <item x="1815"/>
        <item x="1463"/>
        <item x="893"/>
        <item x="1165"/>
        <item x="2089"/>
        <item x="3079"/>
        <item x="717"/>
        <item x="586"/>
        <item x="951"/>
        <item x="4"/>
        <item x="659"/>
        <item x="190"/>
        <item x="229"/>
        <item x="2925"/>
        <item x="3114"/>
        <item x="1331"/>
        <item x="1894"/>
        <item x="2076"/>
        <item x="2466"/>
        <item x="2989"/>
        <item x="2754"/>
        <item x="1235"/>
        <item x="49"/>
        <item x="509"/>
        <item x="648"/>
        <item x="2322"/>
        <item x="1744"/>
        <item x="1480"/>
        <item x="125"/>
        <item x="1361"/>
        <item x="1180"/>
        <item x="867"/>
        <item x="1041"/>
        <item x="595"/>
        <item x="846"/>
        <item x="737"/>
        <item x="2450"/>
        <item x="522"/>
        <item x="2794"/>
        <item x="690"/>
        <item x="2708"/>
        <item x="603"/>
        <item x="1244"/>
        <item x="530"/>
        <item x="696"/>
        <item x="1562"/>
        <item x="2495"/>
        <item x="2698"/>
        <item x="360"/>
        <item x="290"/>
        <item x="2226"/>
        <item x="3068"/>
        <item x="2398"/>
        <item x="178"/>
        <item x="2284"/>
        <item x="3086"/>
        <item x="615"/>
        <item x="704"/>
        <item x="2095"/>
        <item x="1353"/>
        <item x="1320"/>
        <item x="213"/>
        <item x="1573"/>
        <item x="1755"/>
        <item x="1704"/>
        <item x="2042"/>
        <item x="2040"/>
        <item x="2482"/>
        <item x="2298"/>
        <item x="2600"/>
        <item x="3048"/>
        <item x="1681"/>
        <item x="2141"/>
        <item x="1185"/>
        <item x="1186"/>
        <item x="2252"/>
        <item x="2043"/>
        <item x="2077"/>
        <item x="1309"/>
        <item x="806"/>
        <item x="2229"/>
        <item x="215"/>
        <item x="618"/>
        <item x="1003"/>
        <item x="630"/>
        <item x="1364"/>
        <item x="136"/>
        <item x="1113"/>
        <item x="739"/>
        <item x="1168"/>
        <item x="1129"/>
        <item x="2341"/>
        <item x="89"/>
        <item x="1071"/>
        <item x="905"/>
        <item x="947"/>
        <item x="625"/>
        <item x="1989"/>
        <item x="708"/>
        <item x="2767"/>
        <item x="2512"/>
        <item x="609"/>
        <item x="322"/>
        <item x="2221"/>
        <item x="959"/>
        <item x="1181"/>
        <item x="2573"/>
        <item x="444"/>
        <item x="1721"/>
        <item x="2360"/>
        <item x="2759"/>
        <item x="1664"/>
        <item x="1384"/>
        <item x="177"/>
        <item x="3023"/>
        <item x="987"/>
        <item x="1348"/>
        <item x="755"/>
        <item x="1648"/>
        <item x="1741"/>
        <item x="1084"/>
        <item x="1862"/>
        <item x="1750"/>
        <item x="132"/>
        <item x="407"/>
        <item x="2158"/>
        <item x="299"/>
        <item x="656"/>
        <item x="1096"/>
        <item x="1122"/>
        <item x="2934"/>
        <item x="2425"/>
        <item x="249"/>
        <item x="722"/>
        <item x="423"/>
        <item x="730"/>
        <item x="842"/>
        <item x="764"/>
        <item x="1672"/>
        <item x="759"/>
        <item x="2016"/>
        <item x="2119"/>
        <item x="1062"/>
        <item x="1724"/>
        <item x="238"/>
        <item x="1723"/>
        <item x="801"/>
        <item x="1606"/>
        <item x="11"/>
        <item x="877"/>
        <item x="1424"/>
        <item x="2502"/>
        <item x="1650"/>
        <item x="1288"/>
        <item x="418"/>
        <item x="2350"/>
        <item x="1727"/>
        <item x="1646"/>
        <item x="572"/>
        <item x="3082"/>
        <item x="3092"/>
        <item x="2499"/>
        <item x="3047"/>
        <item x="1610"/>
        <item x="1283"/>
        <item x="3070"/>
        <item x="1786"/>
        <item x="2944"/>
        <item x="1764"/>
        <item x="158"/>
        <item x="2124"/>
        <item x="145"/>
        <item x="184"/>
        <item x="1941"/>
        <item x="2109"/>
        <item x="102"/>
        <item x="2746"/>
        <item x="675"/>
        <item x="657"/>
        <item x="2973"/>
        <item x="1971"/>
        <item x="735"/>
        <item x="1254"/>
        <item x="858"/>
        <item x="330"/>
        <item x="1410"/>
        <item x="1389"/>
        <item x="2433"/>
        <item x="2232"/>
        <item x="2692"/>
        <item x="974"/>
        <item x="1330"/>
        <item x="2565"/>
        <item x="1280"/>
        <item x="578"/>
        <item x="2983"/>
        <item x="465"/>
        <item x="59"/>
        <item x="511"/>
        <item x="1017"/>
        <item x="2781"/>
        <item x="632"/>
        <item x="1199"/>
        <item x="560"/>
        <item x="2233"/>
        <item x="1297"/>
        <item x="2065"/>
        <item x="2999"/>
        <item x="1028"/>
        <item x="1705"/>
        <item x="1712"/>
        <item x="127"/>
        <item x="2583"/>
        <item x="1070"/>
        <item x="1937"/>
        <item x="2470"/>
        <item x="1617"/>
        <item x="1372"/>
        <item x="2935"/>
        <item x="2085"/>
        <item x="2442"/>
        <item x="929"/>
        <item x="1548"/>
        <item x="1538"/>
        <item x="78"/>
        <item x="1675"/>
        <item x="1010"/>
        <item x="732"/>
        <item x="2113"/>
        <item x="246"/>
        <item x="2347"/>
        <item x="2779"/>
        <item x="2133"/>
        <item x="1734"/>
        <item x="2148"/>
        <item x="2375"/>
        <item x="750"/>
        <item x="1227"/>
        <item x="236"/>
        <item x="907"/>
        <item x="2738"/>
        <item x="2726"/>
        <item x="1893"/>
        <item x="1445"/>
        <item x="494"/>
        <item x="129"/>
        <item x="417"/>
        <item x="2131"/>
        <item x="2340"/>
        <item x="473"/>
        <item x="295"/>
        <item x="2062"/>
        <item x="1644"/>
        <item x="450"/>
        <item x="2757"/>
        <item x="2276"/>
        <item x="536"/>
        <item x="2896"/>
        <item x="1407"/>
        <item x="306"/>
        <item x="963"/>
        <item x="1271"/>
        <item x="1837"/>
        <item x="1342"/>
        <item x="2161"/>
        <item x="761"/>
        <item x="1666"/>
        <item x="2087"/>
        <item x="620"/>
        <item x="2657"/>
        <item x="1140"/>
        <item x="371"/>
        <item x="2282"/>
        <item x="1840"/>
        <item x="2108"/>
        <item x="1823"/>
        <item x="1462"/>
        <item x="2088"/>
        <item x="1371"/>
        <item x="787"/>
        <item x="1825"/>
        <item x="1324"/>
        <item x="839"/>
        <item x="962"/>
        <item x="1828"/>
        <item x="3018"/>
        <item x="99"/>
        <item x="3099"/>
        <item x="3020"/>
        <item x="2993"/>
        <item x="1519"/>
        <item x="2250"/>
        <item x="1025"/>
        <item x="1237"/>
        <item x="882"/>
        <item x="598"/>
        <item x="1138"/>
        <item x="222"/>
        <item x="1277"/>
        <item x="1446"/>
        <item x="1782"/>
        <item x="1150"/>
        <item x="1018"/>
        <item x="2402"/>
        <item x="725"/>
        <item x="392"/>
        <item x="1793"/>
        <item x="2511"/>
        <item x="1039"/>
        <item x="2235"/>
        <item x="2138"/>
        <item x="1830"/>
        <item x="36"/>
        <item x="1789"/>
        <item x="2952"/>
        <item x="1600"/>
        <item x="2399"/>
        <item x="1973"/>
        <item x="866"/>
        <item x="1232"/>
        <item x="2457"/>
        <item x="308"/>
        <item x="527"/>
        <item x="1577"/>
        <item x="476"/>
        <item x="28"/>
        <item x="845"/>
        <item x="2549"/>
        <item x="2689"/>
        <item x="1261"/>
        <item x="772"/>
        <item x="1852"/>
        <item x="467"/>
        <item x="146"/>
        <item x="565"/>
        <item x="2476"/>
        <item x="1946"/>
        <item x="22"/>
        <item x="2134"/>
        <item x="321"/>
        <item x="2641"/>
        <item x="1586"/>
        <item x="2355"/>
        <item x="2893"/>
        <item x="2621"/>
        <item x="1756"/>
        <item x="919"/>
        <item x="996"/>
        <item x="65"/>
        <item x="97"/>
        <item x="2362"/>
        <item x="292"/>
        <item x="2932"/>
        <item x="2760"/>
        <item x="624"/>
        <item x="2163"/>
        <item x="1768"/>
        <item x="559"/>
        <item x="2312"/>
        <item x="2380"/>
        <item x="1000"/>
        <item x="1856"/>
        <item x="2982"/>
        <item x="1157"/>
        <item x="481"/>
        <item x="1882"/>
        <item x="2682"/>
        <item x="50"/>
        <item x="908"/>
        <item x="1865"/>
        <item x="666"/>
        <item x="3029"/>
        <item x="1497"/>
        <item x="1021"/>
        <item x="889"/>
        <item x="1545"/>
        <item x="1799"/>
        <item x="1634"/>
        <item x="205"/>
        <item x="2545"/>
        <item x="287"/>
        <item x="1077"/>
        <item x="3006"/>
        <item x="199"/>
        <item x="2943"/>
        <item x="1441"/>
        <item x="1570"/>
        <item x="1401"/>
        <item x="687"/>
        <item x="1892"/>
        <item x="57"/>
        <item x="1550"/>
        <item x="438"/>
        <item x="2630"/>
        <item x="873"/>
        <item x="2764"/>
        <item x="2947"/>
        <item x="2090"/>
        <item x="966"/>
        <item x="2100"/>
        <item x="2842"/>
        <item x="1086"/>
        <item x="2193"/>
        <item x="2745"/>
        <item x="2426"/>
        <item x="3075"/>
        <item x="3012"/>
        <item x="2620"/>
        <item x="1860"/>
        <item x="172"/>
        <item x="1425"/>
        <item x="3005"/>
        <item x="2667"/>
        <item x="1255"/>
        <item x="2625"/>
        <item x="2880"/>
        <item x="201"/>
        <item x="608"/>
        <item x="2830"/>
        <item x="126"/>
        <item x="2609"/>
        <item x="1"/>
        <item x="948"/>
        <item x="1092"/>
        <item x="1222"/>
        <item x="535"/>
        <item x="1200"/>
        <item x="904"/>
        <item x="577"/>
        <item x="2649"/>
        <item x="358"/>
        <item x="810"/>
        <item x="1898"/>
        <item x="807"/>
        <item x="1438"/>
        <item x="117"/>
        <item x="780"/>
        <item x="1007"/>
        <item x="850"/>
        <item x="888"/>
        <item x="470"/>
        <item x="106"/>
        <item x="475"/>
        <item x="2820"/>
        <item x="2116"/>
        <item x="2819"/>
        <item x="2919"/>
        <item x="2003"/>
        <item x="204"/>
        <item x="1098"/>
        <item x="2195"/>
        <item x="673"/>
        <item x="419"/>
        <item x="526"/>
        <item x="1601"/>
        <item x="1940"/>
        <item x="488"/>
        <item x="1954"/>
        <item x="2219"/>
        <item x="1587"/>
        <item x="1776"/>
        <item x="658"/>
        <item x="1912"/>
        <item x="811"/>
        <item x="431"/>
        <item x="1769"/>
        <item x="1351"/>
        <item x="86"/>
        <item x="1013"/>
        <item x="528"/>
        <item x="375"/>
        <item x="674"/>
        <item x="362"/>
        <item x="250"/>
        <item x="1566"/>
        <item x="3065"/>
        <item x="605"/>
        <item x="2906"/>
        <item x="2613"/>
        <item x="1432"/>
        <item x="2680"/>
        <item x="1801"/>
        <item x="196"/>
        <item x="277"/>
        <item x="642"/>
        <item x="1363"/>
        <item x="2970"/>
        <item x="455"/>
        <item x="2196"/>
        <item x="1072"/>
        <item x="938"/>
        <item x="2679"/>
        <item x="1752"/>
        <item x="344"/>
        <item x="1300"/>
        <item x="2928"/>
        <item x="61"/>
        <item x="1080"/>
        <item x="2370"/>
        <item x="2223"/>
        <item x="2954"/>
        <item x="3069"/>
        <item x="288"/>
        <item x="521"/>
        <item x="325"/>
        <item x="1115"/>
        <item x="334"/>
        <item x="920"/>
        <item x="164"/>
        <item x="2325"/>
        <item x="1061"/>
        <item x="410"/>
        <item x="316"/>
        <item x="2363"/>
        <item x="1450"/>
        <item x="1262"/>
        <item x="2064"/>
        <item x="580"/>
        <item x="779"/>
        <item x="1316"/>
        <item x="1126"/>
        <item x="31"/>
        <item x="2961"/>
        <item x="1995"/>
        <item x="414"/>
        <item x="252"/>
        <item x="1251"/>
        <item x="956"/>
        <item x="2965"/>
        <item x="1565"/>
        <item x="2772"/>
        <item x="2807"/>
        <item x="1405"/>
        <item x="1731"/>
        <item x="48"/>
        <item x="341"/>
        <item x="2418"/>
        <item x="298"/>
        <item x="218"/>
        <item x="1374"/>
        <item x="539"/>
        <item x="1567"/>
        <item x="2903"/>
        <item x="25"/>
        <item x="1716"/>
        <item x="856"/>
        <item x="1202"/>
        <item x="446"/>
        <item x="1337"/>
        <item x="51"/>
        <item x="2364"/>
        <item x="1191"/>
        <item x="1926"/>
        <item x="3025"/>
        <item x="2562"/>
        <item x="1980"/>
        <item x="1325"/>
        <item x="1341"/>
        <item x="2207"/>
        <item x="1024"/>
        <item x="859"/>
        <item x="267"/>
        <item x="2930"/>
        <item x="335"/>
        <item x="2214"/>
        <item x="1078"/>
        <item x="113"/>
        <item x="1887"/>
        <item x="2006"/>
        <item x="1481"/>
        <item x="715"/>
        <item x="268"/>
        <item x="283"/>
        <item x="391"/>
        <item x="353"/>
        <item x="167"/>
        <item x="2212"/>
        <item x="2569"/>
        <item x="1217"/>
        <item x="984"/>
        <item x="210"/>
        <item x="1596"/>
        <item x="1286"/>
        <item x="1745"/>
        <item x="1842"/>
        <item x="379"/>
        <item x="1500"/>
        <item x="2432"/>
        <item x="2230"/>
        <item x="2169"/>
        <item x="1099"/>
        <item x="2191"/>
        <item x="1706"/>
        <item x="2182"/>
        <item x="1956"/>
        <item x="1783"/>
        <item x="2285"/>
        <item x="1117"/>
        <item x="3028"/>
        <item x="1256"/>
        <item x="300"/>
        <item x="1242"/>
        <item x="3091"/>
        <item x="1900"/>
        <item x="1385"/>
        <item x="1696"/>
        <item x="3031"/>
        <item x="604"/>
        <item x="1301"/>
        <item x="95"/>
        <item x="949"/>
        <item x="1459"/>
        <item x="2039"/>
        <item x="691"/>
        <item x="582"/>
        <item x="482"/>
        <item x="1585"/>
        <item x="579"/>
        <item x="529"/>
        <item x="2008"/>
        <item x="2273"/>
        <item x="1223"/>
        <item x="3109"/>
        <item x="1826"/>
        <item x="1383"/>
        <item x="765"/>
        <item x="273"/>
        <item x="338"/>
        <item x="1658"/>
        <item x="326"/>
        <item x="2248"/>
        <item x="452"/>
        <item x="1797"/>
        <item x="303"/>
        <item x="1104"/>
        <item x="2292"/>
        <item x="635"/>
        <item x="1197"/>
        <item x="403"/>
        <item x="232"/>
        <item x="734"/>
        <item x="2118"/>
        <item x="596"/>
        <item x="53"/>
        <item x="2156"/>
        <item x="2257"/>
        <item x="3045"/>
        <item x="2086"/>
        <item x="2330"/>
        <item x="2617"/>
        <item x="2544"/>
        <item x="2331"/>
        <item x="1763"/>
        <item x="1031"/>
        <item x="2303"/>
        <item x="2307"/>
        <item x="1876"/>
        <item x="187"/>
        <item x="1792"/>
        <item x="684"/>
        <item x="60"/>
        <item x="2676"/>
        <item x="2071"/>
        <item x="1930"/>
        <item x="510"/>
        <item x="721"/>
        <item x="2517"/>
        <item x="1391"/>
        <item x="3110"/>
        <item x="2072"/>
        <item x="2561"/>
        <item x="274"/>
        <item x="2528"/>
        <item x="1667"/>
        <item x="2114"/>
        <item x="2151"/>
        <item x="791"/>
        <item x="77"/>
        <item x="803"/>
        <item x="2490"/>
        <item x="221"/>
        <item x="2937"/>
        <item x="2291"/>
        <item x="903"/>
        <item x="3074"/>
        <item x="1863"/>
        <item x="2763"/>
        <item x="2728"/>
        <item x="2059"/>
        <item x="610"/>
        <item x="143"/>
        <item x="1399"/>
        <item x="2525"/>
        <item x="296"/>
        <item x="2777"/>
        <item x="1682"/>
        <item x="1702"/>
        <item x="1864"/>
        <item x="2672"/>
        <item x="2443"/>
        <item x="525"/>
        <item x="860"/>
        <item x="1568"/>
        <item x="2125"/>
        <item x="1352"/>
        <item x="2742"/>
        <item x="1697"/>
        <item x="1518"/>
        <item x="1208"/>
        <item x="203"/>
        <item x="1589"/>
        <item x="3089"/>
        <item x="2092"/>
        <item x="3053"/>
        <item x="260"/>
        <item x="319"/>
        <item x="742"/>
        <item x="2023"/>
        <item x="1278"/>
        <item x="1057"/>
        <item x="621"/>
        <item x="2205"/>
        <item x="1747"/>
        <item x="309"/>
        <item x="1420"/>
        <item x="2009"/>
        <item x="2412"/>
        <item x="645"/>
        <item x="637"/>
        <item x="1085"/>
        <item x="337"/>
        <item x="2301"/>
        <item x="1555"/>
        <item x="487"/>
        <item x="62"/>
        <item x="1315"/>
        <item x="2632"/>
        <item x="2369"/>
        <item x="2168"/>
        <item x="23"/>
        <item x="1076"/>
        <item x="1110"/>
        <item x="389"/>
        <item x="1258"/>
        <item x="1810"/>
        <item x="710"/>
        <item x="2714"/>
        <item x="3073"/>
        <item x="2823"/>
        <item x="1469"/>
        <item x="1853"/>
        <item x="1442"/>
        <item x="2231"/>
        <item x="902"/>
        <item x="826"/>
        <item x="930"/>
        <item x="714"/>
        <item x="2560"/>
        <item x="1703"/>
        <item x="581"/>
        <item x="1694"/>
        <item x="2713"/>
        <item x="2024"/>
        <item x="1369"/>
        <item x="1212"/>
        <item x="2452"/>
        <item x="1528"/>
        <item x="2406"/>
        <item x="2788"/>
        <item x="3034"/>
        <item x="2624"/>
        <item x="2041"/>
        <item x="2929"/>
        <item x="449"/>
        <item x="1108"/>
        <item x="1806"/>
        <item x="3008"/>
        <item x="524"/>
        <item x="1542"/>
        <item x="2974"/>
        <item x="1012"/>
        <item x="1233"/>
        <item x="1275"/>
        <item x="2317"/>
        <item x="683"/>
        <item x="3026"/>
        <item x="144"/>
        <item x="2067"/>
        <item x="1961"/>
        <item x="1393"/>
        <item x="1448"/>
        <item x="1525"/>
        <item x="2446"/>
        <item x="1625"/>
        <item x="969"/>
        <item x="1539"/>
        <item x="1777"/>
        <item x="2365"/>
        <item x="3094"/>
        <item x="0"/>
        <item x="2984"/>
        <item x="2203"/>
        <item x="2048"/>
        <item x="157"/>
        <item x="2524"/>
        <item x="2036"/>
        <item x="2436"/>
        <item x="2225"/>
        <item x="2271"/>
        <item x="2626"/>
        <item x="833"/>
        <item x="2140"/>
        <item x="594"/>
        <item x="2311"/>
        <item x="1440"/>
        <item x="1843"/>
        <item x="12"/>
        <item x="214"/>
        <item x="2658"/>
        <item x="2227"/>
        <item x="1303"/>
        <item x="972"/>
        <item x="1269"/>
        <item x="388"/>
        <item x="3033"/>
        <item x="2739"/>
        <item x="147"/>
        <item x="1598"/>
        <item x="1162"/>
        <item x="1669"/>
        <item x="1205"/>
        <item x="2166"/>
        <item x="2627"/>
        <item x="1133"/>
        <item x="140"/>
        <item x="1260"/>
        <item x="2458"/>
        <item x="168"/>
        <item x="980"/>
        <item x="822"/>
        <item x="2634"/>
        <item x="2550"/>
        <item x="585"/>
        <item x="2245"/>
        <item x="936"/>
        <item x="669"/>
        <item x="3019"/>
        <item x="342"/>
        <item x="2971"/>
        <item x="2211"/>
        <item x="2979"/>
        <item x="24"/>
        <item x="2032"/>
        <item x="2033"/>
        <item x="531"/>
        <item x="2283"/>
        <item x="364"/>
        <item x="1484"/>
        <item x="228"/>
        <item x="1368"/>
        <item x="2296"/>
        <item x="788"/>
        <item x="421"/>
        <item x="3024"/>
        <item x="1691"/>
        <item x="2892"/>
        <item x="66"/>
        <item x="1046"/>
        <item x="2553"/>
        <item x="92"/>
        <item x="2015"/>
        <item x="2568"/>
        <item x="2259"/>
        <item x="745"/>
        <item x="2526"/>
        <item x="474"/>
        <item x="2701"/>
        <item x="2642"/>
        <item x="1358"/>
        <item x="1259"/>
        <item x="1709"/>
        <item x="1292"/>
        <item x="2387"/>
        <item x="1045"/>
        <item x="493"/>
        <item x="1252"/>
        <item x="1890"/>
        <item x="1976"/>
        <item x="247"/>
        <item x="2410"/>
        <item x="2702"/>
        <item x="798"/>
        <item x="538"/>
        <item x="2586"/>
        <item x="895"/>
        <item x="3013"/>
        <item x="1510"/>
        <item x="1813"/>
        <item x="357"/>
        <item x="796"/>
        <item x="114"/>
        <item x="84"/>
        <item x="2127"/>
        <item x="638"/>
        <item x="2021"/>
        <item x="2651"/>
        <item x="2247"/>
        <item x="2150"/>
        <item x="73"/>
        <item x="2000"/>
        <item x="2152"/>
        <item x="2204"/>
        <item x="1921"/>
        <item x="1732"/>
        <item x="399"/>
        <item x="1056"/>
        <item x="1722"/>
        <item x="2908"/>
        <item x="276"/>
        <item x="1942"/>
        <item x="1198"/>
        <item x="1867"/>
        <item x="1736"/>
        <item x="1785"/>
        <item x="2538"/>
        <item x="18"/>
        <item x="2873"/>
        <item x="376"/>
        <item x="2091"/>
        <item x="2618"/>
        <item x="2082"/>
        <item x="2189"/>
        <item x="105"/>
        <item x="1035"/>
        <item x="175"/>
        <item x="313"/>
        <item x="2945"/>
        <item x="676"/>
        <item x="1158"/>
        <item x="1611"/>
        <item x="2659"/>
        <item x="211"/>
        <item x="2836"/>
        <item x="542"/>
        <item x="1209"/>
        <item x="1761"/>
        <item x="2865"/>
        <item x="1933"/>
        <item x="1906"/>
        <item x="2316"/>
        <item x="2194"/>
        <item x="2901"/>
        <item x="1700"/>
        <item x="1687"/>
        <item x="2483"/>
        <item x="217"/>
        <item x="1728"/>
        <item x="2835"/>
        <item x="746"/>
        <item x="1423"/>
        <item x="202"/>
        <item x="1824"/>
        <item x="2599"/>
        <item x="3027"/>
        <item x="753"/>
        <item x="661"/>
        <item x="821"/>
        <item x="173"/>
        <item x="2841"/>
        <item x="664"/>
        <item x="1651"/>
        <item x="2737"/>
        <item x="368"/>
        <item x="1257"/>
        <item x="561"/>
        <item x="472"/>
        <item x="2631"/>
        <item x="1203"/>
        <item x="2263"/>
        <item x="2328"/>
        <item x="1218"/>
        <item x="291"/>
        <item x="1784"/>
        <item x="1820"/>
        <item x="1479"/>
        <item x="2603"/>
        <item x="1743"/>
        <item x="1759"/>
        <item x="1802"/>
        <item x="855"/>
        <item x="63"/>
        <item x="2478"/>
        <item x="600"/>
        <item x="2258"/>
        <item x="1109"/>
        <item x="906"/>
        <item x="3046"/>
        <item x="1366"/>
        <item x="1281"/>
        <item x="1159"/>
        <item x="2646"/>
        <item x="958"/>
        <item x="2829"/>
        <item x="2552"/>
        <item x="2484"/>
        <item x="757"/>
        <item x="1740"/>
        <item x="1749"/>
        <item x="2582"/>
        <item x="413"/>
        <item x="1355"/>
        <item x="763"/>
        <item x="2334"/>
        <item x="2288"/>
        <item x="2839"/>
        <item x="2097"/>
        <item x="2818"/>
        <item x="748"/>
        <item x="1506"/>
        <item x="1345"/>
        <item x="805"/>
        <item x="1621"/>
        <item x="1370"/>
        <item x="2804"/>
        <item x="1417"/>
        <item x="977"/>
        <item x="2705"/>
        <item x="2388"/>
        <item x="2809"/>
        <item x="663"/>
        <item x="1891"/>
        <item x="395"/>
        <item x="2005"/>
        <item x="1632"/>
        <item x="682"/>
        <item x="3107"/>
        <item x="770"/>
        <item x="1910"/>
        <item x="924"/>
        <item x="1884"/>
        <item x="2500"/>
        <item x="1490"/>
        <item x="216"/>
        <item x="2699"/>
        <item x="935"/>
        <item x="1554"/>
        <item x="2542"/>
        <item x="9"/>
        <item x="985"/>
        <item x="705"/>
        <item x="227"/>
        <item x="412"/>
        <item x="2541"/>
        <item x="2199"/>
        <item x="1176"/>
        <item x="2390"/>
        <item x="1030"/>
        <item x="2243"/>
        <item x="939"/>
        <item x="453"/>
        <item x="2001"/>
        <item x="869"/>
        <item x="1960"/>
        <item x="1593"/>
        <item x="1291"/>
        <item x="2010"/>
        <item x="718"/>
        <item x="970"/>
        <item x="2570"/>
        <item x="1574"/>
        <item x="282"/>
        <item x="186"/>
        <item x="1987"/>
        <item x="2356"/>
        <item x="2551"/>
        <item x="769"/>
        <item x="393"/>
        <item x="1771"/>
        <item x="2054"/>
        <item x="840"/>
        <item x="2554"/>
        <item x="2465"/>
        <item x="1719"/>
        <item x="1827"/>
        <item x="1328"/>
        <item x="2297"/>
        <item x="2543"/>
        <item x="1505"/>
        <item x="35"/>
        <item x="1822"/>
        <item x="1114"/>
        <item x="2044"/>
        <item x="1760"/>
        <item x="3032"/>
        <item x="1161"/>
        <item x="2848"/>
        <item x="931"/>
        <item x="332"/>
        <item x="1788"/>
        <item x="1819"/>
        <item x="1486"/>
        <item x="2606"/>
        <item x="1105"/>
        <item x="1977"/>
        <item x="1068"/>
        <item x="1349"/>
        <item x="835"/>
        <item x="1310"/>
        <item x="2840"/>
        <item x="2967"/>
        <item x="841"/>
        <item x="2783"/>
        <item x="2371"/>
        <item x="2343"/>
        <item x="3067"/>
        <item x="827"/>
        <item x="1496"/>
        <item x="1137"/>
        <item x="896"/>
        <item x="2084"/>
        <item x="890"/>
        <item x="1922"/>
        <item x="1194"/>
        <item x="6"/>
        <item x="383"/>
        <item x="1132"/>
        <item x="2677"/>
        <item x="1872"/>
        <item x="2644"/>
        <item x="314"/>
        <item x="665"/>
        <item x="2938"/>
        <item x="854"/>
        <item x="2035"/>
        <item x="81"/>
        <item x="2784"/>
        <item x="699"/>
        <item x="571"/>
        <item x="1595"/>
        <item x="584"/>
        <item x="1991"/>
        <item x="182"/>
        <item x="1945"/>
        <item x="1787"/>
        <item x="2313"/>
        <item x="2427"/>
        <item x="235"/>
        <item x="3080"/>
        <item x="2403"/>
        <item x="1849"/>
        <item x="1321"/>
        <item x="957"/>
        <item x="2147"/>
        <item x="870"/>
        <item x="1156"/>
        <item x="2988"/>
        <item x="484"/>
        <item x="1998"/>
        <item x="2397"/>
        <item x="2636"/>
        <item x="1833"/>
        <item x="1008"/>
        <item x="1412"/>
        <item x="941"/>
        <item x="2773"/>
        <item x="231"/>
        <item x="1834"/>
        <item x="1861"/>
        <item x="2251"/>
        <item x="1597"/>
        <item x="479"/>
        <item x="1095"/>
        <item x="2320"/>
        <item x="2755"/>
        <item x="2720"/>
        <item x="2733"/>
        <item x="2160"/>
        <item x="272"/>
        <item x="940"/>
        <item x="997"/>
        <item x="1466"/>
        <item x="2966"/>
        <item x="2852"/>
        <item x="766"/>
        <item x="2177"/>
        <item x="1213"/>
        <item x="206"/>
        <item x="1932"/>
        <item x="2354"/>
        <item x="1613"/>
        <item x="1575"/>
        <item x="2279"/>
        <item x="2591"/>
        <item x="2890"/>
        <item x="2663"/>
        <item x="3022"/>
        <item x="1449"/>
        <item x="2917"/>
        <item x="328"/>
        <item x="2826"/>
        <item x="2453"/>
        <item x="502"/>
        <item x="2654"/>
        <item x="112"/>
        <item x="2587"/>
        <item x="2249"/>
        <item x="922"/>
        <item x="2994"/>
        <item x="884"/>
        <item x="153"/>
        <item x="2420"/>
        <item x="2922"/>
        <item x="374"/>
        <item x="1493"/>
        <item x="1313"/>
        <item x="1166"/>
        <item x="616"/>
        <item x="150"/>
        <item x="1055"/>
        <item x="480"/>
        <item x="2377"/>
        <item x="2110"/>
        <item x="2968"/>
        <item x="3102"/>
        <item x="2208"/>
        <item x="1653"/>
        <item x="848"/>
        <item x="2498"/>
        <item x="1614"/>
        <item x="3100"/>
        <item x="1966"/>
        <item x="489"/>
        <item x="478"/>
        <item x="1336"/>
        <item x="2236"/>
        <item x="3044"/>
        <item x="1083"/>
        <item x="445"/>
        <item x="771"/>
        <item x="2855"/>
        <item x="1992"/>
        <item x="2146"/>
        <item x="823"/>
        <item x="2593"/>
        <item x="2038"/>
        <item x="1422"/>
        <item x="1629"/>
        <item x="1751"/>
        <item x="219"/>
        <item x="278"/>
        <item x="2684"/>
        <item x="67"/>
        <item x="1356"/>
        <item x="245"/>
        <item x="736"/>
        <item x="2610"/>
        <item x="998"/>
        <item x="707"/>
        <item x="2198"/>
        <item x="239"/>
        <item x="2120"/>
        <item x="1928"/>
        <item x="912"/>
        <item x="2712"/>
        <item x="1207"/>
        <item x="2111"/>
        <item x="3088"/>
        <item x="544"/>
        <item x="783"/>
        <item x="151"/>
        <item x="2416"/>
        <item x="1767"/>
        <item x="1022"/>
        <item x="2744"/>
        <item x="881"/>
        <item x="2669"/>
        <item x="1775"/>
        <item x="911"/>
        <item x="2348"/>
        <item x="2074"/>
        <item x="3097"/>
        <item x="887"/>
        <item x="3113"/>
        <item x="2750"/>
        <item x="1605"/>
        <item x="2589"/>
        <item x="1623"/>
        <item x="655"/>
        <item x="1733"/>
        <item x="1939"/>
        <item x="1873"/>
        <item x="2540"/>
        <item x="2595"/>
        <item x="2373"/>
        <item x="2555"/>
        <item x="1838"/>
        <item x="2299"/>
        <item x="115"/>
        <item x="1778"/>
        <item x="1319"/>
        <item x="671"/>
        <item x="1052"/>
        <item x="1914"/>
        <item x="809"/>
        <item x="409"/>
        <item x="2696"/>
        <item x="52"/>
        <item x="1695"/>
        <item x="547"/>
        <item x="3090"/>
        <item x="263"/>
        <item x="3043"/>
        <item x="852"/>
        <item x="2096"/>
        <item x="3064"/>
        <item x="2102"/>
        <item x="1119"/>
        <item x="2921"/>
        <item x="1791"/>
        <item x="3105"/>
        <item x="2607"/>
        <item x="1811"/>
        <item x="1051"/>
        <item x="2843"/>
        <item x="1375"/>
        <item x="3084"/>
        <item x="2070"/>
        <item x="2268"/>
        <item x="945"/>
        <item x="1388"/>
        <item x="139"/>
        <item x="2706"/>
        <item x="39"/>
        <item x="43"/>
        <item x="1888"/>
        <item x="1754"/>
        <item x="463"/>
        <item x="534"/>
        <item x="2407"/>
        <item x="1560"/>
        <item x="1454"/>
        <item x="570"/>
        <item x="1006"/>
        <item x="1516"/>
        <item x="1790"/>
        <item x="1622"/>
        <item x="3"/>
        <item x="1676"/>
        <item x="131"/>
        <item x="2604"/>
        <item x="1279"/>
        <item x="1461"/>
        <item x="1167"/>
        <item x="1609"/>
        <item x="212"/>
        <item x="1886"/>
        <item x="1642"/>
        <item x="1038"/>
        <item x="88"/>
        <item x="160"/>
        <item x="348"/>
        <item x="2579"/>
        <item x="490"/>
        <item x="1047"/>
        <item x="2987"/>
        <item x="3078"/>
        <item x="1034"/>
        <item x="3076"/>
        <item x="2491"/>
        <item x="3036"/>
        <item x="349"/>
        <item x="44"/>
        <item x="2014"/>
        <item x="633"/>
        <item x="359"/>
        <item x="2936"/>
        <item x="461"/>
        <item x="2858"/>
        <item x="1855"/>
        <item x="2962"/>
        <item x="2640"/>
        <item x="1661"/>
        <item x="1794"/>
        <item x="834"/>
        <item x="174"/>
        <item x="2521"/>
        <item x="1564"/>
        <item x="2557"/>
        <item x="1029"/>
        <item x="2685"/>
        <item x="2002"/>
        <item x="1879"/>
        <item x="1665"/>
        <item x="2661"/>
        <item x="743"/>
        <item x="518"/>
        <item x="2597"/>
        <item x="928"/>
        <item x="2430"/>
        <item x="1014"/>
        <item x="1491"/>
        <item x="2724"/>
        <item x="2485"/>
        <item x="2459"/>
        <item x="294"/>
        <item x="1591"/>
        <item x="1645"/>
        <item x="1684"/>
        <item x="519"/>
        <item x="512"/>
        <item x="1317"/>
        <item x="405"/>
        <item x="1512"/>
        <item x="2931"/>
        <item x="2401"/>
        <item x="1925"/>
        <item x="1869"/>
        <item x="1118"/>
        <item x="716"/>
        <item x="1123"/>
        <item x="3098"/>
        <item x="1307"/>
        <item x="169"/>
        <item x="2683"/>
        <item x="593"/>
        <item x="2358"/>
        <item x="2559"/>
        <item x="1549"/>
        <item x="567"/>
        <item x="606"/>
        <item x="1182"/>
        <item x="1172"/>
        <item x="1657"/>
        <item x="2817"/>
        <item x="3095"/>
        <item x="1234"/>
        <item x="1999"/>
        <item x="2539"/>
        <item x="2274"/>
        <item x="2558"/>
        <item x="2180"/>
        <item x="2451"/>
        <item x="1962"/>
        <item x="2946"/>
        <item x="166"/>
        <item x="1439"/>
        <item x="2655"/>
        <item x="1875"/>
        <item x="244"/>
        <item x="1204"/>
        <item x="1357"/>
        <item x="2267"/>
        <item x="2963"/>
        <item x="2546"/>
        <item x="2813"/>
        <item x="2694"/>
        <item x="2368"/>
        <item x="2556"/>
        <item x="1948"/>
        <item x="1689"/>
        <item x="343"/>
        <item x="1630"/>
        <item x="1615"/>
        <item x="901"/>
        <item x="2749"/>
        <item x="1803"/>
        <item x="259"/>
        <item x="1236"/>
        <item x="2780"/>
        <item x="1986"/>
        <item x="2615"/>
        <item x="258"/>
        <item x="1975"/>
        <item x="133"/>
        <item x="1541"/>
        <item x="72"/>
        <item x="1421"/>
        <item x="713"/>
        <item x="2361"/>
        <item x="2381"/>
        <item x="946"/>
        <item x="2345"/>
        <item x="2775"/>
        <item x="728"/>
        <item x="2428"/>
        <item x="2337"/>
        <item x="2992"/>
        <item x="2612"/>
        <item x="1395"/>
        <item x="1599"/>
        <item x="861"/>
        <item x="2927"/>
        <item x="2448"/>
        <item x="573"/>
        <item x="2262"/>
        <item x="2144"/>
        <item x="727"/>
        <item x="2985"/>
        <item x="1221"/>
        <item x="2379"/>
        <item x="1245"/>
        <item x="104"/>
        <item x="1831"/>
        <item x="2736"/>
        <item x="1268"/>
        <item x="1770"/>
        <item x="686"/>
        <item x="1952"/>
        <item x="2704"/>
        <item x="2790"/>
        <item x="447"/>
        <item x="1195"/>
        <item x="2240"/>
        <item x="264"/>
        <item x="2275"/>
        <item x="2295"/>
        <item x="2121"/>
        <item x="588"/>
        <item x="128"/>
        <item x="2007"/>
        <item x="2057"/>
        <item x="2149"/>
        <item x="93"/>
        <item x="2608"/>
        <item x="1911"/>
        <item x="1762"/>
        <item x="1714"/>
        <item x="2717"/>
        <item x="2577"/>
        <item x="1141"/>
        <item x="402"/>
        <item x="1844"/>
        <item x="2941"/>
        <item x="2895"/>
        <item x="3054"/>
        <item x="2718"/>
        <item x="1958"/>
        <item x="2165"/>
        <item x="3117"/>
        <item x="1267"/>
        <item x="304"/>
        <item x="894"/>
        <item x="2536"/>
        <item x="554"/>
        <item x="634"/>
        <item x="2940"/>
        <item x="1131"/>
        <item x="1250"/>
        <item x="3030"/>
        <item x="2787"/>
        <item x="2510"/>
        <item x="134"/>
        <item x="3011"/>
        <item x="2747"/>
        <item x="404"/>
        <item x="1854"/>
        <item x="756"/>
        <item x="163"/>
        <item x="2335"/>
        <item x="2666"/>
        <item x="1874"/>
        <item x="1211"/>
        <item x="2310"/>
        <item x="1835"/>
        <item x="183"/>
        <item x="2145"/>
        <item x="2725"/>
        <item x="523"/>
        <item x="3071"/>
        <item x="1701"/>
        <item x="844"/>
        <item x="297"/>
        <item x="1858"/>
        <item x="1514"/>
        <item x="2027"/>
        <item x="2422"/>
        <item x="1530"/>
        <item x="971"/>
        <item x="1327"/>
        <item x="2990"/>
        <item x="1427"/>
        <item x="13"/>
        <item x="2473"/>
        <item x="1798"/>
        <item x="2884"/>
        <item x="2183"/>
        <item x="1411"/>
        <item x="1781"/>
        <item x="1959"/>
        <item x="1990"/>
        <item x="1094"/>
        <item x="2239"/>
        <item x="1746"/>
        <item x="613"/>
        <item x="814"/>
        <item x="2959"/>
        <item x="975"/>
        <item x="2136"/>
        <item x="198"/>
        <item x="2218"/>
        <item x="1878"/>
        <item x="312"/>
        <item x="80"/>
        <item x="2889"/>
        <item x="2995"/>
        <item x="1229"/>
        <item x="2167"/>
        <item x="286"/>
        <item x="2909"/>
        <item x="2729"/>
        <item x="2844"/>
        <item x="3052"/>
        <item x="2389"/>
        <item x="2638"/>
        <item x="701"/>
        <item x="1800"/>
        <item x="2567"/>
        <item x="2172"/>
        <item x="1042"/>
        <item x="1553"/>
        <item x="3050"/>
        <item x="976"/>
        <item x="148"/>
        <item x="1772"/>
        <item x="1643"/>
        <item x="1931"/>
        <item x="1495"/>
        <item x="3115"/>
        <item x="2066"/>
        <item x="3063"/>
        <item x="762"/>
        <item x="2645"/>
        <item x="3081"/>
        <item x="2333"/>
        <item x="2486"/>
        <item x="1904"/>
        <item x="1757"/>
        <item x="1468"/>
        <item x="1498"/>
        <item x="1579"/>
        <item x="2741"/>
        <item x="1482"/>
        <item x="1265"/>
        <item x="2053"/>
        <item x="1073"/>
        <item x="1027"/>
        <item x="1430"/>
        <item x="2123"/>
        <item x="2326"/>
        <item x="2339"/>
        <item x="3116"/>
        <item x="1951"/>
        <item x="2581"/>
        <item x="2824"/>
        <item x="2400"/>
        <item x="2876"/>
        <item x="396"/>
        <item x="79"/>
        <item x="702"/>
        <item x="400"/>
        <item x="2366"/>
        <item x="1795"/>
        <item x="1571"/>
        <item x="2734"/>
        <item x="678"/>
        <item x="2872"/>
        <item x="1416"/>
        <item x="2374"/>
        <item x="2628"/>
        <item x="874"/>
        <item x="3000"/>
        <item x="1143"/>
        <item x="2810"/>
        <item x="1551"/>
        <item x="2372"/>
        <item x="2277"/>
        <item x="729"/>
        <item x="1471"/>
        <item x="2864"/>
        <item x="1400"/>
        <item x="3087"/>
        <item x="910"/>
        <item x="1974"/>
        <item x="1206"/>
        <item x="2660"/>
        <item x="2519"/>
        <item x="2154"/>
        <item x="1671"/>
        <item x="2910"/>
        <item x="98"/>
        <item x="1527"/>
        <item x="954"/>
        <item x="2378"/>
        <item x="3009"/>
        <item x="2445"/>
        <item x="2338"/>
        <item x="2367"/>
        <item x="2216"/>
        <item x="1955"/>
        <item x="2237"/>
        <item x="2514"/>
        <item x="1870"/>
        <item x="1845"/>
        <item x="712"/>
        <item x="2831"/>
        <item x="1465"/>
        <item x="179"/>
        <item x="2869"/>
        <item x="816"/>
        <item x="1404"/>
        <item x="964"/>
        <item x="2272"/>
        <item x="2190"/>
        <item x="2711"/>
        <item x="436"/>
        <item x="207"/>
        <item x="989"/>
        <item x="2435"/>
        <item x="1246"/>
        <item x="2224"/>
        <item x="2346"/>
        <item x="2822"/>
        <item x="2639"/>
        <item x="2394"/>
        <item x="1534"/>
        <item x="345"/>
        <item x="857"/>
        <item x="960"/>
        <item x="3010"/>
        <item x="709"/>
        <item x="2800"/>
        <item x="155"/>
        <item x="270"/>
        <item x="1148"/>
        <item x="1089"/>
        <item x="237"/>
        <item x="2883"/>
        <item x="2419"/>
        <item x="2278"/>
        <item x="1359"/>
        <item x="2534"/>
        <item x="641"/>
        <item x="820"/>
        <item x="1639"/>
        <item x="1913"/>
        <item x="506"/>
        <item x="2143"/>
        <item x="2529"/>
        <item x="1276"/>
        <item x="812"/>
        <item x="2998"/>
        <item x="1779"/>
        <item x="562"/>
        <item x="1127"/>
        <item x="2264"/>
        <item x="2030"/>
        <item x="1546"/>
        <item x="1918"/>
        <item x="471"/>
        <item x="2789"/>
        <item x="2703"/>
        <item x="2834"/>
        <item x="2384"/>
        <item x="2874"/>
        <item x="2309"/>
        <item x="1135"/>
        <item x="420"/>
        <item x="1081"/>
        <item x="1435"/>
        <item x="1620"/>
        <item x="2769"/>
        <item x="504"/>
        <item x="1228"/>
        <item x="2845"/>
        <item x="587"/>
        <item x="2748"/>
        <item x="2078"/>
        <item x="1365"/>
        <item x="1102"/>
        <item x="1378"/>
        <item x="1241"/>
        <item x="2454"/>
        <item x="2287"/>
        <item x="1142"/>
        <item x="1686"/>
        <item x="2409"/>
        <item x="1409"/>
        <item x="2522"/>
        <item x="1285"/>
        <item x="1451"/>
        <item x="1688"/>
        <item x="3014"/>
        <item x="2329"/>
        <item x="425"/>
        <item x="485"/>
        <item x="2506"/>
        <item x="1807"/>
        <item x="257"/>
        <item x="2808"/>
        <item x="2816"/>
        <item x="2479"/>
        <item x="1272"/>
        <item x="2487"/>
        <item x="2342"/>
        <item x="1715"/>
        <item x="2821"/>
        <item x="2798"/>
        <item x="1225"/>
        <item x="719"/>
        <item x="3061"/>
        <item x="1074"/>
        <item x="1735"/>
        <item x="156"/>
        <item x="1064"/>
        <item x="1444"/>
        <item x="2293"/>
        <item x="1908"/>
        <item x="1170"/>
        <item x="2668"/>
        <item x="619"/>
        <item x="2385"/>
        <item x="1091"/>
        <item x="2786"/>
        <item x="2122"/>
        <item x="3104"/>
        <item x="3041"/>
        <item x="3039"/>
        <item x="2404"/>
        <item x="1773"/>
        <item x="2778"/>
        <item x="2707"/>
        <item x="2656"/>
        <item x="2503"/>
        <item x="1693"/>
        <item x="2900"/>
        <item x="1016"/>
        <item x="849"/>
        <item x="2493"/>
        <item x="1139"/>
        <item x="370"/>
        <item x="700"/>
        <item x="926"/>
        <item x="2220"/>
        <item x="2907"/>
        <item x="240"/>
        <item x="2949"/>
        <item x="2501"/>
        <item x="1120"/>
        <item x="1311"/>
        <item x="1220"/>
        <item x="3103"/>
        <item x="2942"/>
        <item x="2162"/>
        <item x="492"/>
        <item x="2353"/>
        <item x="1347"/>
        <item x="1544"/>
        <item x="552"/>
        <item x="2715"/>
        <item x="2868"/>
        <item x="681"/>
        <item x="1266"/>
        <item x="517"/>
        <item x="2314"/>
        <item x="350"/>
        <item x="693"/>
        <item x="1464"/>
        <item x="2213"/>
        <item x="1065"/>
        <item x="1387"/>
        <item x="652"/>
        <item x="2011"/>
        <item x="2294"/>
        <item x="336"/>
        <item x="1748"/>
        <item x="1379"/>
        <item x="2357"/>
        <item x="76"/>
        <item x="2812"/>
        <item x="1326"/>
        <item x="2766"/>
        <item x="2956"/>
        <item x="862"/>
        <item x="2740"/>
        <item x="1483"/>
        <item x="2185"/>
        <item x="2349"/>
        <item x="2128"/>
        <item x="2849"/>
        <item x="2814"/>
        <item x="507"/>
        <item x="1382"/>
        <item x="1163"/>
        <item x="1556"/>
        <item x="1774"/>
        <item x="378"/>
        <item x="508"/>
        <item x="670"/>
        <item x="1851"/>
        <item x="1002"/>
        <item x="918"/>
        <item x="2492"/>
        <item x="1678"/>
        <item x="2192"/>
        <item x="2290"/>
        <item x="1656"/>
        <item x="2080"/>
        <item x="1720"/>
        <item x="2981"/>
        <item x="1011"/>
        <item x="3049"/>
        <item x="2721"/>
        <item x="1513"/>
        <item x="2101"/>
        <item x="1943"/>
        <item x="2866"/>
        <item x="1594"/>
        <item x="2505"/>
        <item x="2265"/>
        <item x="107"/>
        <item x="2058"/>
        <item x="1507"/>
        <item x="2719"/>
        <item x="2396"/>
        <item x="2306"/>
        <item x="2592"/>
        <item x="3037"/>
        <item x="426"/>
        <item x="2576"/>
        <item x="3035"/>
        <item x="2013"/>
        <item x="1979"/>
        <item x="2029"/>
        <item x="1850"/>
        <item x="2429"/>
        <item x="575"/>
        <item x="2856"/>
        <item x="1329"/>
        <item x="876"/>
        <item x="171"/>
        <item x="1726"/>
        <item x="1155"/>
        <item x="865"/>
        <item x="2795"/>
        <item x="2421"/>
        <item x="647"/>
        <item x="1836"/>
        <item x="1403"/>
        <item x="2670"/>
        <item x="2318"/>
        <item x="2955"/>
        <item x="2697"/>
        <item x="752"/>
        <item x="30"/>
        <item x="2037"/>
        <item x="2132"/>
        <item x="1673"/>
        <item x="1305"/>
        <item x="441"/>
        <item x="1552"/>
        <item x="1333"/>
        <item x="2879"/>
        <item x="952"/>
        <item x="2260"/>
        <item x="2481"/>
        <item x="2774"/>
        <item x="2060"/>
        <item x="1036"/>
        <item x="914"/>
        <item x="1699"/>
        <item x="2871"/>
        <item x="2833"/>
        <item x="838"/>
        <item x="2913"/>
        <item x="1381"/>
        <item x="2687"/>
        <item x="1526"/>
        <item x="1659"/>
        <item x="897"/>
        <item x="942"/>
        <item x="2637"/>
        <item x="1103"/>
        <item x="2674"/>
        <item x="394"/>
        <item x="1296"/>
        <item x="3004"/>
        <item x="944"/>
        <item x="785"/>
        <item x="537"/>
        <item x="1936"/>
        <item x="2951"/>
        <item x="2732"/>
        <item x="2997"/>
        <item x="1107"/>
        <item x="1346"/>
        <item x="2912"/>
        <item x="1557"/>
        <item x="2176"/>
        <item x="1920"/>
        <item x="2731"/>
        <item x="2678"/>
        <item x="2765"/>
        <item x="2280"/>
        <item x="629"/>
        <item x="2217"/>
        <item x="1343"/>
        <item x="1868"/>
        <item x="1415"/>
        <item x="2887"/>
        <item x="2052"/>
        <item x="1458"/>
        <item x="265"/>
        <item x="2652"/>
        <item x="2081"/>
        <item x="1067"/>
        <item x="2803"/>
        <item x="2605"/>
        <item x="2497"/>
        <item x="2488"/>
        <item x="891"/>
        <item x="878"/>
        <item x="1295"/>
        <item x="2905"/>
        <item x="2792"/>
        <item x="1905"/>
        <item x="1231"/>
        <item x="2300"/>
        <item x="2801"/>
        <item x="2867"/>
        <item x="1944"/>
        <item x="1050"/>
        <item x="3058"/>
        <item x="2022"/>
        <item x="1187"/>
        <item x="1322"/>
        <item x="574"/>
        <item x="875"/>
        <item x="2815"/>
        <item x="1758"/>
        <item x="366"/>
        <item x="794"/>
        <item x="688"/>
        <item x="192"/>
        <item x="1660"/>
        <item x="1431"/>
        <item x="1015"/>
        <item x="2469"/>
        <item x="2462"/>
        <item x="266"/>
        <item x="2590"/>
        <item x="2376"/>
        <item x="2914"/>
        <item x="1504"/>
        <item x="1683"/>
        <item x="1475"/>
        <item x="1502"/>
        <item x="1923"/>
        <item x="1817"/>
        <item x="1916"/>
        <item x="2241"/>
        <item x="2439"/>
        <item x="1097"/>
        <item x="2242"/>
        <item x="2424"/>
        <item x="1470"/>
        <item x="2806"/>
        <item x="2187"/>
        <item x="1950"/>
        <item x="2471"/>
        <item x="1177"/>
        <item x="1418"/>
        <item x="434"/>
        <item x="2811"/>
        <item x="17"/>
        <item x="1584"/>
        <item x="1429"/>
        <item x="2530"/>
        <item x="1192"/>
        <item x="2286"/>
        <item x="2449"/>
        <item x="2270"/>
        <item x="982"/>
        <item x="2986"/>
        <item x="1144"/>
        <item x="1044"/>
        <item x="1612"/>
        <item x="2411"/>
        <item x="1965"/>
        <item x="1935"/>
        <item x="2408"/>
        <item x="2796"/>
        <item x="1638"/>
        <item x="91"/>
        <item x="2395"/>
        <item x="2924"/>
        <item x="2861"/>
        <item x="2222"/>
        <item x="886"/>
        <item x="2281"/>
        <item x="2046"/>
        <item x="2894"/>
        <item x="2423"/>
        <item x="2073"/>
        <item x="90"/>
        <item x="792"/>
        <item x="406"/>
        <item x="2723"/>
        <item x="744"/>
        <item x="2768"/>
        <item x="1677"/>
        <item x="2957"/>
        <item x="1413"/>
        <item x="2157"/>
        <item x="2507"/>
        <item x="1453"/>
        <item x="2170"/>
        <item x="435"/>
        <item x="269"/>
        <item x="324"/>
        <item x="953"/>
        <item x="2662"/>
        <item x="1934"/>
        <item x="2210"/>
        <item x="2918"/>
        <item x="3101"/>
        <item x="2215"/>
        <item x="1169"/>
        <item x="672"/>
        <item x="109"/>
        <item x="2614"/>
        <item x="1896"/>
        <item x="1488"/>
        <item x="2468"/>
        <item x="2584"/>
        <item x="1765"/>
        <item x="2838"/>
        <item x="2025"/>
        <item x="2799"/>
        <item x="726"/>
        <item x="1299"/>
        <item x="311"/>
        <item x="2776"/>
        <item x="3060"/>
        <item x="1408"/>
        <item x="2112"/>
        <item x="1967"/>
        <item x="2753"/>
        <item x="1201"/>
        <item x="2847"/>
        <item x="828"/>
        <item x="457"/>
        <item x="2622"/>
        <item x="1927"/>
        <item x="2648"/>
        <item x="241"/>
        <item x="1522"/>
        <item x="2321"/>
        <item x="1978"/>
        <item x="2"/>
        <item x="116"/>
        <item x="327"/>
        <item x="2782"/>
        <item x="152"/>
        <item x="2472"/>
        <item x="1536"/>
        <item x="1503"/>
        <item x="2675"/>
        <item x="2832"/>
        <item x="2509"/>
        <item x="3007"/>
        <item x="2104"/>
        <item x="1604"/>
        <item x="3059"/>
        <item x="2846"/>
        <item x="2246"/>
        <item x="2911"/>
        <item x="2344"/>
        <item x="540"/>
        <item x="2455"/>
        <item x="2571"/>
        <item x="2126"/>
        <item x="1608"/>
        <item x="1953"/>
        <item x="289"/>
        <item x="2383"/>
        <item x="2159"/>
        <item x="2336"/>
        <item x="2515"/>
        <item x="1193"/>
        <item x="2791"/>
        <item x="1151"/>
        <item x="1633"/>
        <item x="2200"/>
        <item x="1090"/>
        <item x="1968"/>
        <item x="2050"/>
        <item x="776"/>
        <item x="1515"/>
        <item x="1523"/>
        <item x="2019"/>
        <item x="101"/>
        <item x="1476"/>
        <item x="1983"/>
        <item x="2431"/>
        <item x="1963"/>
        <item x="2580"/>
        <item x="1969"/>
        <item x="1373"/>
        <item x="2665"/>
        <item x="2574"/>
        <item x="2063"/>
        <item x="1558"/>
        <item x="703"/>
        <item x="2327"/>
        <item x="2474"/>
        <item x="1652"/>
        <item x="1616"/>
        <item x="1582"/>
        <item x="2332"/>
        <item x="279"/>
        <item x="469"/>
        <item x="2527"/>
        <item x="837"/>
        <item x="2520"/>
        <item x="994"/>
        <item x="993"/>
        <item x="2548"/>
        <item x="1607"/>
        <item x="2690"/>
        <item x="2891"/>
        <item x="2653"/>
        <item x="2083"/>
        <item x="428"/>
        <item x="968"/>
        <item x="2254"/>
        <item x="1618"/>
        <item x="2034"/>
        <item x="2174"/>
        <item x="1818"/>
        <item x="2188"/>
        <item x="2902"/>
        <item x="2693"/>
        <item x="551"/>
        <item x="2771"/>
        <item x="2770"/>
        <item x="3112"/>
        <item x="1249"/>
        <item x="1354"/>
        <item x="2289"/>
        <item x="1394"/>
        <item x="751"/>
        <item x="2438"/>
        <item x="934"/>
        <item x="2392"/>
        <item x="2175"/>
        <item x="2535"/>
        <item x="813"/>
        <item x="1881"/>
        <item x="1210"/>
        <item x="2440"/>
        <item x="1636"/>
        <item x="2920"/>
        <item x="2878"/>
        <item x="2489"/>
        <item x="1467"/>
        <item x="1392"/>
        <item x="2837"/>
        <item x="1284"/>
        <item x="1871"/>
        <item x="2827"/>
        <item x="2105"/>
        <item x="2709"/>
        <item x="3072"/>
        <item x="2923"/>
        <item x="1273"/>
        <item x="2547"/>
        <item x="2859"/>
        <item x="2504"/>
        <item x="2875"/>
        <item x="2881"/>
        <item x="380"/>
        <item x="2958"/>
        <item x="3056"/>
        <item x="2302"/>
        <item x="1809"/>
        <item x="1443"/>
        <item x="2857"/>
        <item x="486"/>
        <item x="1116"/>
        <item x="978"/>
        <item x="1708"/>
        <item x="2953"/>
        <item x="1641"/>
        <item x="541"/>
        <item x="1489"/>
        <item x="921"/>
        <item x="793"/>
        <item t="default"/>
      </items>
    </pivotField>
    <pivotField axis="axisRow" showAll="0">
      <items count="5">
        <item x="2"/>
        <item x="0"/>
        <item x="3"/>
        <item x="1"/>
        <item t="default"/>
      </items>
    </pivotField>
    <pivotField dataField="1" numFmtId="164" showAll="0"/>
    <pivotField showAll="0">
      <items count="5">
        <item h="1" x="2"/>
        <item h="1" x="0"/>
        <item x="1"/>
        <item h="1" x="3"/>
        <item t="default"/>
      </items>
    </pivotField>
    <pivotField showAll="0">
      <items count="6">
        <item x="0"/>
        <item x="3"/>
        <item x="2"/>
        <item x="1"/>
        <item x="4"/>
        <item t="default"/>
      </items>
    </pivotField>
  </pivotFields>
  <rowFields count="2">
    <field x="4"/>
    <field x="9"/>
  </rowFields>
  <rowItems count="14">
    <i>
      <x/>
    </i>
    <i r="1">
      <x v="1"/>
    </i>
    <i r="1">
      <x v="3"/>
    </i>
    <i>
      <x v="1"/>
    </i>
    <i r="1">
      <x/>
    </i>
    <i r="1">
      <x v="1"/>
    </i>
    <i r="1">
      <x v="2"/>
    </i>
    <i r="1">
      <x v="3"/>
    </i>
    <i>
      <x v="2"/>
    </i>
    <i r="1">
      <x/>
    </i>
    <i r="1">
      <x v="1"/>
    </i>
    <i r="1">
      <x v="2"/>
    </i>
    <i r="1">
      <x v="3"/>
    </i>
    <i t="grand">
      <x/>
    </i>
  </rowItems>
  <colFields count="1">
    <field x="-2"/>
  </colFields>
  <colItems count="3">
    <i>
      <x/>
    </i>
    <i i="1">
      <x v="1"/>
    </i>
    <i i="2">
      <x v="2"/>
    </i>
  </colItems>
  <pageFields count="1">
    <pageField fld="1" hier="-1"/>
  </pageFields>
  <dataFields count="3">
    <dataField name="Sum of ENGINE SIZE" fld="6" baseField="9" baseItem="3"/>
    <dataField name="Sum of PRICE" fld="10" baseField="0" baseItem="0"/>
    <dataField name="Average of FUEL EFFICIENCY" fld="8" subtotal="average" baseField="9" baseItem="0"/>
  </dataFields>
  <formats count="6">
    <format dxfId="75">
      <pivotArea dataOnly="0" outline="0" fieldPosition="0">
        <references count="1">
          <reference field="4294967294" count="1">
            <x v="2"/>
          </reference>
        </references>
      </pivotArea>
    </format>
    <format dxfId="74">
      <pivotArea dataOnly="0" outline="0" fieldPosition="0">
        <references count="1">
          <reference field="4294967294" count="1">
            <x v="1"/>
          </reference>
        </references>
      </pivotArea>
    </format>
    <format dxfId="73">
      <pivotArea dataOnly="0" outline="0" fieldPosition="0">
        <references count="1">
          <reference field="4294967294" count="1">
            <x v="0"/>
          </reference>
        </references>
      </pivotArea>
    </format>
    <format dxfId="72">
      <pivotArea field="1" type="button" dataOnly="0" labelOnly="1" outline="0" axis="axisPage" fieldPosition="0"/>
    </format>
    <format dxfId="71">
      <pivotArea field="1" type="button" dataOnly="0" labelOnly="1" outline="0" axis="axisPage" fieldPosition="0"/>
    </format>
    <format dxfId="70">
      <pivotArea dataOnly="0" labelOnly="1" outline="0" fieldPosition="0">
        <references count="1">
          <reference field="1" count="0"/>
        </references>
      </pivotArea>
    </format>
  </formats>
  <chartFormats count="7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 chart="18" format="2" series="1">
      <pivotArea type="data" outline="0" fieldPosition="0">
        <references count="1">
          <reference field="4294967294" count="1" selected="0">
            <x v="2"/>
          </reference>
        </references>
      </pivotArea>
    </chartFormat>
    <chartFormat chart="32" format="36" series="1">
      <pivotArea type="data" outline="0" fieldPosition="0">
        <references count="1">
          <reference field="4294967294" count="1" selected="0">
            <x v="0"/>
          </reference>
        </references>
      </pivotArea>
    </chartFormat>
    <chartFormat chart="32" format="37">
      <pivotArea type="data" outline="0" fieldPosition="0">
        <references count="3">
          <reference field="4294967294" count="1" selected="0">
            <x v="0"/>
          </reference>
          <reference field="4" count="1" selected="0">
            <x v="0"/>
          </reference>
          <reference field="9" count="1" selected="0">
            <x v="1"/>
          </reference>
        </references>
      </pivotArea>
    </chartFormat>
    <chartFormat chart="32" format="38">
      <pivotArea type="data" outline="0" fieldPosition="0">
        <references count="3">
          <reference field="4294967294" count="1" selected="0">
            <x v="0"/>
          </reference>
          <reference field="4" count="1" selected="0">
            <x v="0"/>
          </reference>
          <reference field="9" count="1" selected="0">
            <x v="3"/>
          </reference>
        </references>
      </pivotArea>
    </chartFormat>
    <chartFormat chart="32" format="39">
      <pivotArea type="data" outline="0" fieldPosition="0">
        <references count="3">
          <reference field="4294967294" count="1" selected="0">
            <x v="0"/>
          </reference>
          <reference field="4" count="1" selected="0">
            <x v="1"/>
          </reference>
          <reference field="9" count="1" selected="0">
            <x v="0"/>
          </reference>
        </references>
      </pivotArea>
    </chartFormat>
    <chartFormat chart="32" format="40">
      <pivotArea type="data" outline="0" fieldPosition="0">
        <references count="3">
          <reference field="4294967294" count="1" selected="0">
            <x v="0"/>
          </reference>
          <reference field="4" count="1" selected="0">
            <x v="1"/>
          </reference>
          <reference field="9" count="1" selected="0">
            <x v="1"/>
          </reference>
        </references>
      </pivotArea>
    </chartFormat>
    <chartFormat chart="32" format="41">
      <pivotArea type="data" outline="0" fieldPosition="0">
        <references count="3">
          <reference field="4294967294" count="1" selected="0">
            <x v="0"/>
          </reference>
          <reference field="4" count="1" selected="0">
            <x v="1"/>
          </reference>
          <reference field="9" count="1" selected="0">
            <x v="2"/>
          </reference>
        </references>
      </pivotArea>
    </chartFormat>
    <chartFormat chart="32" format="42">
      <pivotArea type="data" outline="0" fieldPosition="0">
        <references count="3">
          <reference field="4294967294" count="1" selected="0">
            <x v="0"/>
          </reference>
          <reference field="4" count="1" selected="0">
            <x v="1"/>
          </reference>
          <reference field="9" count="1" selected="0">
            <x v="3"/>
          </reference>
        </references>
      </pivotArea>
    </chartFormat>
    <chartFormat chart="32" format="43">
      <pivotArea type="data" outline="0" fieldPosition="0">
        <references count="3">
          <reference field="4294967294" count="1" selected="0">
            <x v="0"/>
          </reference>
          <reference field="4" count="1" selected="0">
            <x v="2"/>
          </reference>
          <reference field="9" count="1" selected="0">
            <x v="0"/>
          </reference>
        </references>
      </pivotArea>
    </chartFormat>
    <chartFormat chart="32" format="44">
      <pivotArea type="data" outline="0" fieldPosition="0">
        <references count="3">
          <reference field="4294967294" count="1" selected="0">
            <x v="0"/>
          </reference>
          <reference field="4" count="1" selected="0">
            <x v="2"/>
          </reference>
          <reference field="9" count="1" selected="0">
            <x v="1"/>
          </reference>
        </references>
      </pivotArea>
    </chartFormat>
    <chartFormat chart="32" format="45">
      <pivotArea type="data" outline="0" fieldPosition="0">
        <references count="3">
          <reference field="4294967294" count="1" selected="0">
            <x v="0"/>
          </reference>
          <reference field="4" count="1" selected="0">
            <x v="2"/>
          </reference>
          <reference field="9" count="1" selected="0">
            <x v="2"/>
          </reference>
        </references>
      </pivotArea>
    </chartFormat>
    <chartFormat chart="32" format="46">
      <pivotArea type="data" outline="0" fieldPosition="0">
        <references count="3">
          <reference field="4294967294" count="1" selected="0">
            <x v="0"/>
          </reference>
          <reference field="4" count="1" selected="0">
            <x v="2"/>
          </reference>
          <reference field="9" count="1" selected="0">
            <x v="3"/>
          </reference>
        </references>
      </pivotArea>
    </chartFormat>
    <chartFormat chart="32" format="47" series="1">
      <pivotArea type="data" outline="0" fieldPosition="0">
        <references count="1">
          <reference field="4294967294" count="1" selected="0">
            <x v="1"/>
          </reference>
        </references>
      </pivotArea>
    </chartFormat>
    <chartFormat chart="32" format="48">
      <pivotArea type="data" outline="0" fieldPosition="0">
        <references count="3">
          <reference field="4294967294" count="1" selected="0">
            <x v="1"/>
          </reference>
          <reference field="4" count="1" selected="0">
            <x v="0"/>
          </reference>
          <reference field="9" count="1" selected="0">
            <x v="1"/>
          </reference>
        </references>
      </pivotArea>
    </chartFormat>
    <chartFormat chart="32" format="49">
      <pivotArea type="data" outline="0" fieldPosition="0">
        <references count="3">
          <reference field="4294967294" count="1" selected="0">
            <x v="1"/>
          </reference>
          <reference field="4" count="1" selected="0">
            <x v="0"/>
          </reference>
          <reference field="9" count="1" selected="0">
            <x v="3"/>
          </reference>
        </references>
      </pivotArea>
    </chartFormat>
    <chartFormat chart="32" format="50">
      <pivotArea type="data" outline="0" fieldPosition="0">
        <references count="3">
          <reference field="4294967294" count="1" selected="0">
            <x v="1"/>
          </reference>
          <reference field="4" count="1" selected="0">
            <x v="1"/>
          </reference>
          <reference field="9" count="1" selected="0">
            <x v="0"/>
          </reference>
        </references>
      </pivotArea>
    </chartFormat>
    <chartFormat chart="32" format="51">
      <pivotArea type="data" outline="0" fieldPosition="0">
        <references count="3">
          <reference field="4294967294" count="1" selected="0">
            <x v="1"/>
          </reference>
          <reference field="4" count="1" selected="0">
            <x v="1"/>
          </reference>
          <reference field="9" count="1" selected="0">
            <x v="1"/>
          </reference>
        </references>
      </pivotArea>
    </chartFormat>
    <chartFormat chart="32" format="52">
      <pivotArea type="data" outline="0" fieldPosition="0">
        <references count="3">
          <reference field="4294967294" count="1" selected="0">
            <x v="1"/>
          </reference>
          <reference field="4" count="1" selected="0">
            <x v="1"/>
          </reference>
          <reference field="9" count="1" selected="0">
            <x v="2"/>
          </reference>
        </references>
      </pivotArea>
    </chartFormat>
    <chartFormat chart="32" format="53">
      <pivotArea type="data" outline="0" fieldPosition="0">
        <references count="3">
          <reference field="4294967294" count="1" selected="0">
            <x v="1"/>
          </reference>
          <reference field="4" count="1" selected="0">
            <x v="1"/>
          </reference>
          <reference field="9" count="1" selected="0">
            <x v="3"/>
          </reference>
        </references>
      </pivotArea>
    </chartFormat>
    <chartFormat chart="32" format="54">
      <pivotArea type="data" outline="0" fieldPosition="0">
        <references count="3">
          <reference field="4294967294" count="1" selected="0">
            <x v="1"/>
          </reference>
          <reference field="4" count="1" selected="0">
            <x v="2"/>
          </reference>
          <reference field="9" count="1" selected="0">
            <x v="0"/>
          </reference>
        </references>
      </pivotArea>
    </chartFormat>
    <chartFormat chart="32" format="55">
      <pivotArea type="data" outline="0" fieldPosition="0">
        <references count="3">
          <reference field="4294967294" count="1" selected="0">
            <x v="1"/>
          </reference>
          <reference field="4" count="1" selected="0">
            <x v="2"/>
          </reference>
          <reference field="9" count="1" selected="0">
            <x v="1"/>
          </reference>
        </references>
      </pivotArea>
    </chartFormat>
    <chartFormat chart="32" format="56">
      <pivotArea type="data" outline="0" fieldPosition="0">
        <references count="3">
          <reference field="4294967294" count="1" selected="0">
            <x v="1"/>
          </reference>
          <reference field="4" count="1" selected="0">
            <x v="2"/>
          </reference>
          <reference field="9" count="1" selected="0">
            <x v="2"/>
          </reference>
        </references>
      </pivotArea>
    </chartFormat>
    <chartFormat chart="32" format="57">
      <pivotArea type="data" outline="0" fieldPosition="0">
        <references count="3">
          <reference field="4294967294" count="1" selected="0">
            <x v="1"/>
          </reference>
          <reference field="4" count="1" selected="0">
            <x v="2"/>
          </reference>
          <reference field="9" count="1" selected="0">
            <x v="3"/>
          </reference>
        </references>
      </pivotArea>
    </chartFormat>
    <chartFormat chart="32" format="58" series="1">
      <pivotArea type="data" outline="0" fieldPosition="0">
        <references count="1">
          <reference field="4294967294" count="1" selected="0">
            <x v="2"/>
          </reference>
        </references>
      </pivotArea>
    </chartFormat>
    <chartFormat chart="32" format="59">
      <pivotArea type="data" outline="0" fieldPosition="0">
        <references count="3">
          <reference field="4294967294" count="1" selected="0">
            <x v="2"/>
          </reference>
          <reference field="4" count="1" selected="0">
            <x v="0"/>
          </reference>
          <reference field="9" count="1" selected="0">
            <x v="1"/>
          </reference>
        </references>
      </pivotArea>
    </chartFormat>
    <chartFormat chart="32" format="60">
      <pivotArea type="data" outline="0" fieldPosition="0">
        <references count="3">
          <reference field="4294967294" count="1" selected="0">
            <x v="2"/>
          </reference>
          <reference field="4" count="1" selected="0">
            <x v="0"/>
          </reference>
          <reference field="9" count="1" selected="0">
            <x v="3"/>
          </reference>
        </references>
      </pivotArea>
    </chartFormat>
    <chartFormat chart="32" format="61">
      <pivotArea type="data" outline="0" fieldPosition="0">
        <references count="3">
          <reference field="4294967294" count="1" selected="0">
            <x v="2"/>
          </reference>
          <reference field="4" count="1" selected="0">
            <x v="1"/>
          </reference>
          <reference field="9" count="1" selected="0">
            <x v="0"/>
          </reference>
        </references>
      </pivotArea>
    </chartFormat>
    <chartFormat chart="32" format="62">
      <pivotArea type="data" outline="0" fieldPosition="0">
        <references count="3">
          <reference field="4294967294" count="1" selected="0">
            <x v="2"/>
          </reference>
          <reference field="4" count="1" selected="0">
            <x v="1"/>
          </reference>
          <reference field="9" count="1" selected="0">
            <x v="1"/>
          </reference>
        </references>
      </pivotArea>
    </chartFormat>
    <chartFormat chart="32" format="63">
      <pivotArea type="data" outline="0" fieldPosition="0">
        <references count="3">
          <reference field="4294967294" count="1" selected="0">
            <x v="2"/>
          </reference>
          <reference field="4" count="1" selected="0">
            <x v="1"/>
          </reference>
          <reference field="9" count="1" selected="0">
            <x v="2"/>
          </reference>
        </references>
      </pivotArea>
    </chartFormat>
    <chartFormat chart="32" format="64">
      <pivotArea type="data" outline="0" fieldPosition="0">
        <references count="3">
          <reference field="4294967294" count="1" selected="0">
            <x v="2"/>
          </reference>
          <reference field="4" count="1" selected="0">
            <x v="1"/>
          </reference>
          <reference field="9" count="1" selected="0">
            <x v="3"/>
          </reference>
        </references>
      </pivotArea>
    </chartFormat>
    <chartFormat chart="32" format="65">
      <pivotArea type="data" outline="0" fieldPosition="0">
        <references count="3">
          <reference field="4294967294" count="1" selected="0">
            <x v="2"/>
          </reference>
          <reference field="4" count="1" selected="0">
            <x v="2"/>
          </reference>
          <reference field="9" count="1" selected="0">
            <x v="0"/>
          </reference>
        </references>
      </pivotArea>
    </chartFormat>
    <chartFormat chart="32" format="66">
      <pivotArea type="data" outline="0" fieldPosition="0">
        <references count="3">
          <reference field="4294967294" count="1" selected="0">
            <x v="2"/>
          </reference>
          <reference field="4" count="1" selected="0">
            <x v="2"/>
          </reference>
          <reference field="9" count="1" selected="0">
            <x v="1"/>
          </reference>
        </references>
      </pivotArea>
    </chartFormat>
    <chartFormat chart="32" format="67">
      <pivotArea type="data" outline="0" fieldPosition="0">
        <references count="3">
          <reference field="4294967294" count="1" selected="0">
            <x v="2"/>
          </reference>
          <reference field="4" count="1" selected="0">
            <x v="2"/>
          </reference>
          <reference field="9" count="1" selected="0">
            <x v="2"/>
          </reference>
        </references>
      </pivotArea>
    </chartFormat>
    <chartFormat chart="32" format="68">
      <pivotArea type="data" outline="0" fieldPosition="0">
        <references count="3">
          <reference field="4294967294" count="1" selected="0">
            <x v="2"/>
          </reference>
          <reference field="4" count="1" selected="0">
            <x v="2"/>
          </reference>
          <reference field="9" count="1" selected="0">
            <x v="3"/>
          </reference>
        </references>
      </pivotArea>
    </chartFormat>
    <chartFormat chart="34" format="6" series="1">
      <pivotArea type="data" outline="0" fieldPosition="0">
        <references count="1">
          <reference field="4294967294" count="1" selected="0">
            <x v="1"/>
          </reference>
        </references>
      </pivotArea>
    </chartFormat>
    <chartFormat chart="34" format="7" series="1">
      <pivotArea type="data" outline="0" fieldPosition="0">
        <references count="1">
          <reference field="4294967294" count="1" selected="0">
            <x v="0"/>
          </reference>
        </references>
      </pivotArea>
    </chartFormat>
    <chartFormat chart="34" format="8" series="1">
      <pivotArea type="data" outline="0" fieldPosition="0">
        <references count="1">
          <reference field="4294967294" count="1" selected="0">
            <x v="2"/>
          </reference>
        </references>
      </pivotArea>
    </chartFormat>
    <chartFormat chart="0" format="3">
      <pivotArea type="data" outline="0" fieldPosition="0">
        <references count="3">
          <reference field="4294967294" count="1" selected="0">
            <x v="0"/>
          </reference>
          <reference field="4" count="1" selected="0">
            <x v="0"/>
          </reference>
          <reference field="9" count="1" selected="0">
            <x v="1"/>
          </reference>
        </references>
      </pivotArea>
    </chartFormat>
    <chartFormat chart="0" format="4">
      <pivotArea type="data" outline="0" fieldPosition="0">
        <references count="3">
          <reference field="4294967294" count="1" selected="0">
            <x v="0"/>
          </reference>
          <reference field="4" count="1" selected="0">
            <x v="0"/>
          </reference>
          <reference field="9" count="1" selected="0">
            <x v="3"/>
          </reference>
        </references>
      </pivotArea>
    </chartFormat>
    <chartFormat chart="0" format="5">
      <pivotArea type="data" outline="0" fieldPosition="0">
        <references count="3">
          <reference field="4294967294" count="1" selected="0">
            <x v="0"/>
          </reference>
          <reference field="4" count="1" selected="0">
            <x v="1"/>
          </reference>
          <reference field="9" count="1" selected="0">
            <x v="0"/>
          </reference>
        </references>
      </pivotArea>
    </chartFormat>
    <chartFormat chart="0" format="6">
      <pivotArea type="data" outline="0" fieldPosition="0">
        <references count="3">
          <reference field="4294967294" count="1" selected="0">
            <x v="0"/>
          </reference>
          <reference field="4" count="1" selected="0">
            <x v="1"/>
          </reference>
          <reference field="9" count="1" selected="0">
            <x v="1"/>
          </reference>
        </references>
      </pivotArea>
    </chartFormat>
    <chartFormat chart="0" format="7">
      <pivotArea type="data" outline="0" fieldPosition="0">
        <references count="3">
          <reference field="4294967294" count="1" selected="0">
            <x v="0"/>
          </reference>
          <reference field="4" count="1" selected="0">
            <x v="1"/>
          </reference>
          <reference field="9" count="1" selected="0">
            <x v="2"/>
          </reference>
        </references>
      </pivotArea>
    </chartFormat>
    <chartFormat chart="0" format="8">
      <pivotArea type="data" outline="0" fieldPosition="0">
        <references count="3">
          <reference field="4294967294" count="1" selected="0">
            <x v="0"/>
          </reference>
          <reference field="4" count="1" selected="0">
            <x v="1"/>
          </reference>
          <reference field="9" count="1" selected="0">
            <x v="3"/>
          </reference>
        </references>
      </pivotArea>
    </chartFormat>
    <chartFormat chart="0" format="9">
      <pivotArea type="data" outline="0" fieldPosition="0">
        <references count="3">
          <reference field="4294967294" count="1" selected="0">
            <x v="0"/>
          </reference>
          <reference field="4" count="1" selected="0">
            <x v="2"/>
          </reference>
          <reference field="9" count="1" selected="0">
            <x v="0"/>
          </reference>
        </references>
      </pivotArea>
    </chartFormat>
    <chartFormat chart="0" format="10">
      <pivotArea type="data" outline="0" fieldPosition="0">
        <references count="3">
          <reference field="4294967294" count="1" selected="0">
            <x v="0"/>
          </reference>
          <reference field="4" count="1" selected="0">
            <x v="2"/>
          </reference>
          <reference field="9" count="1" selected="0">
            <x v="1"/>
          </reference>
        </references>
      </pivotArea>
    </chartFormat>
    <chartFormat chart="0" format="11">
      <pivotArea type="data" outline="0" fieldPosition="0">
        <references count="3">
          <reference field="4294967294" count="1" selected="0">
            <x v="0"/>
          </reference>
          <reference field="4" count="1" selected="0">
            <x v="2"/>
          </reference>
          <reference field="9" count="1" selected="0">
            <x v="2"/>
          </reference>
        </references>
      </pivotArea>
    </chartFormat>
    <chartFormat chart="0" format="12">
      <pivotArea type="data" outline="0" fieldPosition="0">
        <references count="3">
          <reference field="4294967294" count="1" selected="0">
            <x v="0"/>
          </reference>
          <reference field="4" count="1" selected="0">
            <x v="2"/>
          </reference>
          <reference field="9" count="1" selected="0">
            <x v="3"/>
          </reference>
        </references>
      </pivotArea>
    </chartFormat>
    <chartFormat chart="0" format="13">
      <pivotArea type="data" outline="0" fieldPosition="0">
        <references count="3">
          <reference field="4294967294" count="1" selected="0">
            <x v="1"/>
          </reference>
          <reference field="4" count="1" selected="0">
            <x v="0"/>
          </reference>
          <reference field="9" count="1" selected="0">
            <x v="1"/>
          </reference>
        </references>
      </pivotArea>
    </chartFormat>
    <chartFormat chart="0" format="14">
      <pivotArea type="data" outline="0" fieldPosition="0">
        <references count="3">
          <reference field="4294967294" count="1" selected="0">
            <x v="1"/>
          </reference>
          <reference field="4" count="1" selected="0">
            <x v="0"/>
          </reference>
          <reference field="9" count="1" selected="0">
            <x v="3"/>
          </reference>
        </references>
      </pivotArea>
    </chartFormat>
    <chartFormat chart="0" format="15">
      <pivotArea type="data" outline="0" fieldPosition="0">
        <references count="3">
          <reference field="4294967294" count="1" selected="0">
            <x v="1"/>
          </reference>
          <reference field="4" count="1" selected="0">
            <x v="1"/>
          </reference>
          <reference field="9" count="1" selected="0">
            <x v="0"/>
          </reference>
        </references>
      </pivotArea>
    </chartFormat>
    <chartFormat chart="0" format="16">
      <pivotArea type="data" outline="0" fieldPosition="0">
        <references count="3">
          <reference field="4294967294" count="1" selected="0">
            <x v="1"/>
          </reference>
          <reference field="4" count="1" selected="0">
            <x v="1"/>
          </reference>
          <reference field="9" count="1" selected="0">
            <x v="1"/>
          </reference>
        </references>
      </pivotArea>
    </chartFormat>
    <chartFormat chart="0" format="17">
      <pivotArea type="data" outline="0" fieldPosition="0">
        <references count="3">
          <reference field="4294967294" count="1" selected="0">
            <x v="1"/>
          </reference>
          <reference field="4" count="1" selected="0">
            <x v="1"/>
          </reference>
          <reference field="9" count="1" selected="0">
            <x v="2"/>
          </reference>
        </references>
      </pivotArea>
    </chartFormat>
    <chartFormat chart="0" format="18">
      <pivotArea type="data" outline="0" fieldPosition="0">
        <references count="3">
          <reference field="4294967294" count="1" selected="0">
            <x v="1"/>
          </reference>
          <reference field="4" count="1" selected="0">
            <x v="1"/>
          </reference>
          <reference field="9" count="1" selected="0">
            <x v="3"/>
          </reference>
        </references>
      </pivotArea>
    </chartFormat>
    <chartFormat chart="0" format="19">
      <pivotArea type="data" outline="0" fieldPosition="0">
        <references count="3">
          <reference field="4294967294" count="1" selected="0">
            <x v="1"/>
          </reference>
          <reference field="4" count="1" selected="0">
            <x v="2"/>
          </reference>
          <reference field="9" count="1" selected="0">
            <x v="0"/>
          </reference>
        </references>
      </pivotArea>
    </chartFormat>
    <chartFormat chart="0" format="20">
      <pivotArea type="data" outline="0" fieldPosition="0">
        <references count="3">
          <reference field="4294967294" count="1" selected="0">
            <x v="1"/>
          </reference>
          <reference field="4" count="1" selected="0">
            <x v="2"/>
          </reference>
          <reference field="9" count="1" selected="0">
            <x v="1"/>
          </reference>
        </references>
      </pivotArea>
    </chartFormat>
    <chartFormat chart="0" format="21">
      <pivotArea type="data" outline="0" fieldPosition="0">
        <references count="3">
          <reference field="4294967294" count="1" selected="0">
            <x v="1"/>
          </reference>
          <reference field="4" count="1" selected="0">
            <x v="2"/>
          </reference>
          <reference field="9" count="1" selected="0">
            <x v="2"/>
          </reference>
        </references>
      </pivotArea>
    </chartFormat>
    <chartFormat chart="0" format="22">
      <pivotArea type="data" outline="0" fieldPosition="0">
        <references count="3">
          <reference field="4294967294" count="1" selected="0">
            <x v="1"/>
          </reference>
          <reference field="4" count="1" selected="0">
            <x v="2"/>
          </reference>
          <reference field="9" count="1" selected="0">
            <x v="3"/>
          </reference>
        </references>
      </pivotArea>
    </chartFormat>
    <chartFormat chart="0" format="23">
      <pivotArea type="data" outline="0" fieldPosition="0">
        <references count="3">
          <reference field="4294967294" count="1" selected="0">
            <x v="2"/>
          </reference>
          <reference field="4" count="1" selected="0">
            <x v="0"/>
          </reference>
          <reference field="9" count="1" selected="0">
            <x v="1"/>
          </reference>
        </references>
      </pivotArea>
    </chartFormat>
    <chartFormat chart="0" format="24">
      <pivotArea type="data" outline="0" fieldPosition="0">
        <references count="3">
          <reference field="4294967294" count="1" selected="0">
            <x v="2"/>
          </reference>
          <reference field="4" count="1" selected="0">
            <x v="0"/>
          </reference>
          <reference field="9" count="1" selected="0">
            <x v="3"/>
          </reference>
        </references>
      </pivotArea>
    </chartFormat>
    <chartFormat chart="0" format="25">
      <pivotArea type="data" outline="0" fieldPosition="0">
        <references count="3">
          <reference field="4294967294" count="1" selected="0">
            <x v="2"/>
          </reference>
          <reference field="4" count="1" selected="0">
            <x v="1"/>
          </reference>
          <reference field="9" count="1" selected="0">
            <x v="0"/>
          </reference>
        </references>
      </pivotArea>
    </chartFormat>
    <chartFormat chart="0" format="26">
      <pivotArea type="data" outline="0" fieldPosition="0">
        <references count="3">
          <reference field="4294967294" count="1" selected="0">
            <x v="2"/>
          </reference>
          <reference field="4" count="1" selected="0">
            <x v="1"/>
          </reference>
          <reference field="9" count="1" selected="0">
            <x v="1"/>
          </reference>
        </references>
      </pivotArea>
    </chartFormat>
    <chartFormat chart="0" format="27">
      <pivotArea type="data" outline="0" fieldPosition="0">
        <references count="3">
          <reference field="4294967294" count="1" selected="0">
            <x v="2"/>
          </reference>
          <reference field="4" count="1" selected="0">
            <x v="1"/>
          </reference>
          <reference field="9" count="1" selected="0">
            <x v="2"/>
          </reference>
        </references>
      </pivotArea>
    </chartFormat>
    <chartFormat chart="0" format="28">
      <pivotArea type="data" outline="0" fieldPosition="0">
        <references count="3">
          <reference field="4294967294" count="1" selected="0">
            <x v="2"/>
          </reference>
          <reference field="4" count="1" selected="0">
            <x v="1"/>
          </reference>
          <reference field="9" count="1" selected="0">
            <x v="3"/>
          </reference>
        </references>
      </pivotArea>
    </chartFormat>
    <chartFormat chart="0" format="29">
      <pivotArea type="data" outline="0" fieldPosition="0">
        <references count="3">
          <reference field="4294967294" count="1" selected="0">
            <x v="2"/>
          </reference>
          <reference field="4" count="1" selected="0">
            <x v="2"/>
          </reference>
          <reference field="9" count="1" selected="0">
            <x v="0"/>
          </reference>
        </references>
      </pivotArea>
    </chartFormat>
    <chartFormat chart="0" format="30">
      <pivotArea type="data" outline="0" fieldPosition="0">
        <references count="3">
          <reference field="4294967294" count="1" selected="0">
            <x v="2"/>
          </reference>
          <reference field="4" count="1" selected="0">
            <x v="2"/>
          </reference>
          <reference field="9" count="1" selected="0">
            <x v="1"/>
          </reference>
        </references>
      </pivotArea>
    </chartFormat>
    <chartFormat chart="0" format="31">
      <pivotArea type="data" outline="0" fieldPosition="0">
        <references count="3">
          <reference field="4294967294" count="1" selected="0">
            <x v="2"/>
          </reference>
          <reference field="4" count="1" selected="0">
            <x v="2"/>
          </reference>
          <reference field="9" count="1" selected="0">
            <x v="2"/>
          </reference>
        </references>
      </pivotArea>
    </chartFormat>
    <chartFormat chart="0" format="32">
      <pivotArea type="data" outline="0" fieldPosition="0">
        <references count="3">
          <reference field="4294967294" count="1" selected="0">
            <x v="2"/>
          </reference>
          <reference field="4" count="1" selected="0">
            <x v="2"/>
          </reference>
          <reference field="9" count="1" selected="0">
            <x v="3"/>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5C8D8C8-B006-4D85-A62B-56D83426EC5E}" name="PivotTable6" cacheId="0" dataPosition="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0" rowHeaderCaption="YEAR OF MANUFACTURE">
  <location ref="G4:M21" firstHeaderRow="1" firstDataRow="3" firstDataCol="1"/>
  <pivotFields count="13">
    <pivotField showAll="0"/>
    <pivotField showAll="0">
      <items count="50">
        <item x="7"/>
        <item x="18"/>
        <item x="47"/>
        <item x="41"/>
        <item x="16"/>
        <item x="17"/>
        <item x="38"/>
        <item x="31"/>
        <item x="34"/>
        <item x="43"/>
        <item x="48"/>
        <item x="22"/>
        <item x="3"/>
        <item x="15"/>
        <item x="5"/>
        <item x="12"/>
        <item x="33"/>
        <item x="30"/>
        <item x="28"/>
        <item x="19"/>
        <item x="25"/>
        <item x="6"/>
        <item x="23"/>
        <item x="20"/>
        <item x="35"/>
        <item x="4"/>
        <item x="1"/>
        <item x="11"/>
        <item x="37"/>
        <item x="2"/>
        <item x="32"/>
        <item x="14"/>
        <item x="39"/>
        <item x="27"/>
        <item x="46"/>
        <item x="21"/>
        <item x="29"/>
        <item x="10"/>
        <item x="13"/>
        <item x="42"/>
        <item x="9"/>
        <item x="24"/>
        <item x="26"/>
        <item x="36"/>
        <item x="40"/>
        <item x="8"/>
        <item x="0"/>
        <item x="44"/>
        <item x="45"/>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axis="axisCol" showAll="0">
      <items count="4">
        <item h="1" x="2"/>
        <item x="1"/>
        <item x="0"/>
        <item t="default"/>
      </items>
    </pivotField>
    <pivotField dataField="1" showAll="0"/>
    <pivotField dataField="1" showAll="0"/>
    <pivotField showAll="0"/>
    <pivotField dataField="1" numFmtId="167" showAll="0">
      <items count="3119">
        <item x="1821"/>
        <item x="15"/>
        <item x="1846"/>
        <item x="1796"/>
        <item x="1901"/>
        <item x="1533"/>
        <item x="390"/>
        <item x="1583"/>
        <item x="1581"/>
        <item x="2735"/>
        <item x="14"/>
        <item x="1088"/>
        <item x="1692"/>
        <item x="71"/>
        <item x="1808"/>
        <item x="1877"/>
        <item x="1294"/>
        <item x="161"/>
        <item x="2480"/>
        <item x="1679"/>
        <item x="459"/>
        <item x="2461"/>
        <item x="310"/>
        <item x="2051"/>
        <item x="2456"/>
        <item x="2828"/>
        <item x="124"/>
        <item x="773"/>
        <item x="1339"/>
        <item x="760"/>
        <item x="2244"/>
        <item x="3106"/>
        <item x="789"/>
        <item x="829"/>
        <item x="1957"/>
        <item x="2047"/>
        <item x="189"/>
        <item x="2508"/>
        <item x="2441"/>
        <item x="1189"/>
        <item x="1829"/>
        <item x="3040"/>
        <item x="2056"/>
        <item x="1402"/>
        <item x="2178"/>
        <item x="611"/>
        <item x="37"/>
        <item x="2897"/>
        <item x="1063"/>
        <item x="2596"/>
        <item x="950"/>
        <item x="315"/>
        <item x="864"/>
        <item x="1766"/>
        <item x="1529"/>
        <item x="937"/>
        <item x="1380"/>
        <item x="1164"/>
        <item x="233"/>
        <item x="2602"/>
        <item x="1360"/>
        <item x="747"/>
        <item x="352"/>
        <item x="568"/>
        <item x="69"/>
        <item x="2523"/>
        <item x="1020"/>
        <item x="1338"/>
        <item x="505"/>
        <item x="3111"/>
        <item x="2578"/>
        <item x="1214"/>
        <item x="851"/>
        <item x="520"/>
        <item x="329"/>
        <item x="1362"/>
        <item x="2601"/>
        <item x="1130"/>
        <item x="439"/>
        <item x="3062"/>
        <item x="556"/>
        <item x="2594"/>
        <item x="307"/>
        <item x="354"/>
        <item x="548"/>
        <item x="495"/>
        <item x="2269"/>
        <item x="226"/>
        <item x="2261"/>
        <item x="2075"/>
        <item x="853"/>
        <item x="2531"/>
        <item x="1624"/>
        <item x="1902"/>
        <item x="1160"/>
        <item x="3057"/>
        <item x="1883"/>
        <item x="2513"/>
        <item x="2094"/>
        <item x="1457"/>
        <item x="2516"/>
        <item x="130"/>
        <item x="2616"/>
        <item x="2996"/>
        <item x="234"/>
        <item x="103"/>
        <item x="1437"/>
        <item x="1670"/>
        <item x="599"/>
        <item x="1559"/>
        <item x="3085"/>
        <item x="1649"/>
        <item x="1367"/>
        <item x="1964"/>
        <item x="768"/>
        <item x="961"/>
        <item x="2049"/>
        <item x="82"/>
        <item x="440"/>
        <item x="795"/>
        <item x="54"/>
        <item x="1147"/>
        <item x="1947"/>
        <item x="2098"/>
        <item x="46"/>
        <item x="1578"/>
        <item x="1306"/>
        <item x="424"/>
        <item x="462"/>
        <item x="220"/>
        <item x="1023"/>
        <item x="209"/>
        <item x="965"/>
        <item x="799"/>
        <item x="55"/>
        <item x="1264"/>
        <item x="40"/>
        <item x="2860"/>
        <item x="193"/>
        <item x="1917"/>
        <item x="1075"/>
        <item x="1718"/>
        <item x="1885"/>
        <item x="1101"/>
        <item x="225"/>
        <item x="514"/>
        <item x="631"/>
        <item x="1531"/>
        <item x="1563"/>
        <item x="351"/>
        <item x="3016"/>
        <item x="1452"/>
        <item x="108"/>
        <item x="464"/>
        <item x="2563"/>
        <item x="2206"/>
        <item x="651"/>
        <item x="1005"/>
        <item x="224"/>
        <item x="411"/>
        <item x="195"/>
        <item x="758"/>
        <item x="650"/>
        <item x="1981"/>
        <item x="2045"/>
        <item x="2611"/>
        <item x="786"/>
        <item x="2386"/>
        <item x="590"/>
        <item x="10"/>
        <item x="433"/>
        <item x="2068"/>
        <item x="1419"/>
        <item x="623"/>
        <item x="1154"/>
        <item x="685"/>
        <item x="1996"/>
        <item x="2359"/>
        <item x="1655"/>
        <item x="2537"/>
        <item x="503"/>
        <item x="1680"/>
        <item x="1026"/>
        <item x="318"/>
        <item x="1009"/>
        <item x="3096"/>
        <item x="2308"/>
        <item x="999"/>
        <item x="1048"/>
        <item x="430"/>
        <item x="255"/>
        <item x="1985"/>
        <item x="2028"/>
        <item x="500"/>
        <item x="275"/>
        <item x="96"/>
        <item x="1171"/>
        <item x="1690"/>
        <item x="1841"/>
        <item x="817"/>
        <item x="549"/>
        <item x="720"/>
        <item x="1662"/>
        <item x="847"/>
        <item x="2691"/>
        <item x="550"/>
        <item x="1060"/>
        <item x="323"/>
        <item x="636"/>
        <item x="1839"/>
        <item x="797"/>
        <item x="1499"/>
        <item x="2975"/>
        <item x="988"/>
        <item x="2494"/>
        <item x="208"/>
        <item x="1487"/>
        <item x="627"/>
        <item x="2228"/>
        <item x="1447"/>
        <item x="2743"/>
        <item x="1619"/>
        <item x="1434"/>
        <item x="662"/>
        <item x="553"/>
        <item x="448"/>
        <item x="754"/>
        <item x="2238"/>
        <item x="2566"/>
        <item x="397"/>
        <item x="1455"/>
        <item x="1136"/>
        <item x="2635"/>
        <item x="1857"/>
        <item x="372"/>
        <item x="2202"/>
        <item x="643"/>
        <item x="27"/>
        <item x="191"/>
        <item x="3055"/>
        <item x="498"/>
        <item x="3003"/>
        <item x="458"/>
        <item x="1492"/>
        <item x="660"/>
        <item x="242"/>
        <item x="1915"/>
        <item x="871"/>
        <item x="2106"/>
        <item x="1848"/>
        <item x="1216"/>
        <item x="149"/>
        <item x="2588"/>
        <item x="1509"/>
        <item x="614"/>
        <item x="775"/>
        <item x="1520"/>
        <item x="2762"/>
        <item x="967"/>
        <item x="1054"/>
        <item x="2434"/>
        <item x="1040"/>
        <item x="558"/>
        <item x="991"/>
        <item x="422"/>
        <item x="628"/>
        <item x="2673"/>
        <item x="7"/>
        <item x="1253"/>
        <item x="1780"/>
        <item x="64"/>
        <item x="1398"/>
        <item x="2619"/>
        <item x="251"/>
        <item x="2107"/>
        <item x="1376"/>
        <item x="1997"/>
        <item x="767"/>
        <item x="320"/>
        <item x="711"/>
        <item x="1287"/>
        <item x="1588"/>
        <item x="33"/>
        <item x="499"/>
        <item x="2017"/>
        <item x="1508"/>
        <item x="301"/>
        <item x="667"/>
        <item x="1473"/>
        <item x="740"/>
        <item x="254"/>
        <item x="698"/>
        <item x="995"/>
        <item x="1729"/>
        <item x="782"/>
        <item x="825"/>
        <item x="1572"/>
        <item x="1174"/>
        <item x="165"/>
        <item x="261"/>
        <item x="2079"/>
        <item x="21"/>
        <item x="70"/>
        <item x="1318"/>
        <item x="19"/>
        <item x="401"/>
        <item x="3021"/>
        <item x="253"/>
        <item x="2964"/>
        <item x="2564"/>
        <item x="1725"/>
        <item x="601"/>
        <item x="3083"/>
        <item x="468"/>
        <item x="1814"/>
        <item x="2319"/>
        <item x="123"/>
        <item x="497"/>
        <item x="800"/>
        <item x="111"/>
        <item x="1263"/>
        <item x="1093"/>
        <item x="2572"/>
        <item x="843"/>
        <item x="1993"/>
        <item x="646"/>
        <item x="1635"/>
        <item x="597"/>
        <item x="333"/>
        <item x="668"/>
        <item x="1312"/>
        <item x="1532"/>
        <item x="432"/>
        <item x="3077"/>
        <item x="2623"/>
        <item x="2444"/>
        <item x="2171"/>
        <item x="576"/>
        <item x="141"/>
        <item x="1173"/>
        <item x="2785"/>
        <item x="533"/>
        <item x="2179"/>
        <item x="543"/>
        <item x="365"/>
        <item x="361"/>
        <item x="802"/>
        <item x="1816"/>
        <item x="2722"/>
        <item x="2916"/>
        <item x="1243"/>
        <item x="1377"/>
        <item x="466"/>
        <item x="2004"/>
        <item x="741"/>
        <item x="427"/>
        <item x="188"/>
        <item x="1477"/>
        <item x="451"/>
        <item x="1314"/>
        <item x="2055"/>
        <item x="2460"/>
        <item x="818"/>
        <item x="285"/>
        <item x="26"/>
        <item x="159"/>
        <item x="477"/>
        <item x="302"/>
        <item x="2643"/>
        <item x="2463"/>
        <item x="2761"/>
        <item x="819"/>
        <item x="456"/>
        <item x="917"/>
        <item x="2851"/>
        <item x="2898"/>
        <item x="1111"/>
        <item x="679"/>
        <item x="1710"/>
        <item x="2475"/>
        <item x="2888"/>
        <item x="68"/>
        <item x="41"/>
        <item x="1880"/>
        <item x="2960"/>
        <item x="677"/>
        <item x="256"/>
        <item x="1215"/>
        <item x="3017"/>
        <item x="1289"/>
        <item x="1543"/>
        <item x="284"/>
        <item x="1485"/>
        <item x="1428"/>
        <item x="733"/>
        <item x="1153"/>
        <item x="883"/>
        <item x="649"/>
        <item x="2933"/>
        <item x="2391"/>
        <item x="2825"/>
        <item x="1125"/>
        <item x="2137"/>
        <item x="1184"/>
        <item x="29"/>
        <item x="1517"/>
        <item x="1897"/>
        <item x="1895"/>
        <item x="933"/>
        <item x="100"/>
        <item x="564"/>
        <item x="602"/>
        <item x="181"/>
        <item x="367"/>
        <item x="1121"/>
        <item x="2256"/>
        <item x="1592"/>
        <item x="589"/>
        <item x="557"/>
        <item x="1037"/>
        <item x="483"/>
        <item x="387"/>
        <item x="1175"/>
        <item x="1128"/>
        <item x="1478"/>
        <item x="1146"/>
        <item x="305"/>
        <item x="1059"/>
        <item x="2758"/>
        <item x="1903"/>
        <item x="2413"/>
        <item x="915"/>
        <item x="83"/>
        <item x="880"/>
        <item x="1397"/>
        <item x="248"/>
        <item x="2633"/>
        <item x="909"/>
        <item x="2629"/>
        <item x="1524"/>
        <item x="832"/>
        <item x="120"/>
        <item x="1414"/>
        <item x="695"/>
        <item x="1602"/>
        <item x="863"/>
        <item x="1654"/>
        <item x="830"/>
        <item x="74"/>
        <item x="162"/>
        <item x="1460"/>
        <item x="2135"/>
        <item x="1178"/>
        <item x="2155"/>
        <item x="16"/>
        <item x="2797"/>
        <item x="2969"/>
        <item x="653"/>
        <item x="2069"/>
        <item x="2882"/>
        <item x="612"/>
        <item x="2751"/>
        <item x="429"/>
        <item x="2793"/>
        <item x="2130"/>
        <item x="2018"/>
        <item x="331"/>
        <item x="346"/>
        <item x="1972"/>
        <item x="2926"/>
        <item x="373"/>
        <item x="899"/>
        <item x="2533"/>
        <item x="2012"/>
        <item x="2727"/>
        <item x="281"/>
        <item x="626"/>
        <item x="2139"/>
        <item x="56"/>
        <item x="47"/>
        <item x="2904"/>
        <item x="1537"/>
        <item x="1474"/>
        <item x="927"/>
        <item x="774"/>
        <item x="415"/>
        <item x="778"/>
        <item x="2950"/>
        <item x="3051"/>
        <item x="2173"/>
        <item x="2324"/>
        <item x="1224"/>
        <item x="460"/>
        <item x="563"/>
        <item x="916"/>
        <item x="42"/>
        <item x="973"/>
        <item x="1456"/>
        <item x="1637"/>
        <item x="176"/>
        <item x="1472"/>
        <item x="1603"/>
        <item x="2103"/>
        <item x="1290"/>
        <item x="955"/>
        <item x="1323"/>
        <item x="1924"/>
        <item x="2437"/>
        <item x="515"/>
        <item x="1058"/>
        <item x="680"/>
        <item x="1511"/>
        <item x="872"/>
        <item x="443"/>
        <item x="1053"/>
        <item x="1738"/>
        <item x="815"/>
        <item x="990"/>
        <item x="724"/>
        <item x="408"/>
        <item x="2716"/>
        <item x="808"/>
        <item x="2664"/>
        <item x="154"/>
        <item x="340"/>
        <item x="180"/>
        <item x="2304"/>
        <item x="2991"/>
        <item x="2142"/>
        <item x="2181"/>
        <item x="386"/>
        <item x="2234"/>
        <item x="2477"/>
        <item x="437"/>
        <item x="1304"/>
        <item x="2700"/>
        <item x="692"/>
        <item x="230"/>
        <item x="2756"/>
        <item x="617"/>
        <item x="925"/>
        <item x="377"/>
        <item x="1149"/>
        <item x="1308"/>
        <item x="697"/>
        <item x="2518"/>
        <item x="2862"/>
        <item x="2417"/>
        <item x="381"/>
        <item x="2886"/>
        <item x="1134"/>
        <item x="545"/>
        <item x="5"/>
        <item x="2710"/>
        <item x="885"/>
        <item x="1984"/>
        <item x="1730"/>
        <item x="1561"/>
        <item x="607"/>
        <item x="898"/>
        <item x="831"/>
        <item x="398"/>
        <item x="2752"/>
        <item x="1739"/>
        <item x="454"/>
        <item x="1640"/>
        <item x="2496"/>
        <item x="1982"/>
        <item x="85"/>
        <item x="1426"/>
        <item x="1106"/>
        <item x="1859"/>
        <item x="583"/>
        <item x="2323"/>
        <item x="1270"/>
        <item x="75"/>
        <item x="3015"/>
        <item x="1066"/>
        <item x="1717"/>
        <item x="1248"/>
        <item x="2201"/>
        <item x="185"/>
        <item x="2382"/>
        <item x="271"/>
        <item x="622"/>
        <item x="2650"/>
        <item x="8"/>
        <item x="442"/>
        <item x="1219"/>
        <item x="2099"/>
        <item x="979"/>
        <item x="347"/>
        <item x="2414"/>
        <item x="369"/>
        <item x="546"/>
        <item x="2976"/>
        <item x="1282"/>
        <item x="491"/>
        <item x="1001"/>
        <item x="1043"/>
        <item x="1907"/>
        <item x="200"/>
        <item x="2186"/>
        <item x="94"/>
        <item x="2532"/>
        <item x="2255"/>
        <item x="2805"/>
        <item x="2585"/>
        <item x="738"/>
        <item x="293"/>
        <item x="1152"/>
        <item x="566"/>
        <item x="1663"/>
        <item x="532"/>
        <item x="2915"/>
        <item x="2305"/>
        <item x="943"/>
        <item x="1334"/>
        <item x="355"/>
        <item x="2197"/>
        <item x="2939"/>
        <item x="1668"/>
        <item x="1240"/>
        <item x="385"/>
        <item x="932"/>
        <item x="1929"/>
        <item x="2681"/>
        <item x="2863"/>
        <item x="2115"/>
        <item x="913"/>
        <item x="2184"/>
        <item x="2870"/>
        <item x="1909"/>
        <item x="20"/>
        <item x="138"/>
        <item x="1647"/>
        <item x="2853"/>
        <item x="1033"/>
        <item x="1124"/>
        <item x="170"/>
        <item x="777"/>
        <item x="382"/>
        <item x="2209"/>
        <item x="2899"/>
        <item x="1019"/>
        <item x="1521"/>
        <item x="2948"/>
        <item x="592"/>
        <item x="3042"/>
        <item x="2405"/>
        <item x="1535"/>
        <item x="516"/>
        <item x="2315"/>
        <item x="1576"/>
        <item x="2972"/>
        <item x="706"/>
        <item x="2695"/>
        <item x="1685"/>
        <item x="1145"/>
        <item x="555"/>
        <item x="1069"/>
        <item x="2671"/>
        <item x="1919"/>
        <item x="2129"/>
        <item x="356"/>
        <item x="339"/>
        <item x="1805"/>
        <item x="1994"/>
        <item x="694"/>
        <item x="2031"/>
        <item x="868"/>
        <item x="824"/>
        <item x="58"/>
        <item x="87"/>
        <item x="640"/>
        <item x="983"/>
        <item x="501"/>
        <item x="1032"/>
        <item x="1540"/>
        <item x="1049"/>
        <item x="1344"/>
        <item x="119"/>
        <item x="1332"/>
        <item x="2352"/>
        <item x="496"/>
        <item x="2415"/>
        <item x="654"/>
        <item x="1698"/>
        <item x="723"/>
        <item x="110"/>
        <item x="1569"/>
        <item x="45"/>
        <item x="1899"/>
        <item x="1386"/>
        <item x="1628"/>
        <item x="1494"/>
        <item x="731"/>
        <item x="118"/>
        <item x="1196"/>
        <item x="1406"/>
        <item x="2026"/>
        <item x="1396"/>
        <item x="2020"/>
        <item x="1335"/>
        <item x="3093"/>
        <item x="784"/>
        <item x="1938"/>
        <item x="1711"/>
        <item x="2686"/>
        <item x="38"/>
        <item x="1626"/>
        <item x="1183"/>
        <item x="2393"/>
        <item x="591"/>
        <item x="137"/>
        <item x="384"/>
        <item x="1674"/>
        <item x="34"/>
        <item x="1230"/>
        <item x="900"/>
        <item x="1433"/>
        <item x="1804"/>
        <item x="804"/>
        <item x="2977"/>
        <item x="1949"/>
        <item x="1112"/>
        <item x="2978"/>
        <item x="790"/>
        <item x="1547"/>
        <item x="1970"/>
        <item x="2266"/>
        <item x="2153"/>
        <item x="197"/>
        <item x="1087"/>
        <item x="749"/>
        <item x="2351"/>
        <item x="1390"/>
        <item x="3002"/>
        <item x="3001"/>
        <item x="981"/>
        <item x="2575"/>
        <item x="1631"/>
        <item x="416"/>
        <item x="781"/>
        <item x="2980"/>
        <item x="1832"/>
        <item x="223"/>
        <item x="1179"/>
        <item x="1713"/>
        <item x="1274"/>
        <item x="121"/>
        <item x="836"/>
        <item x="879"/>
        <item x="1082"/>
        <item x="644"/>
        <item x="262"/>
        <item x="2854"/>
        <item x="1889"/>
        <item x="2061"/>
        <item x="2467"/>
        <item x="2093"/>
        <item x="3066"/>
        <item x="923"/>
        <item x="689"/>
        <item x="1004"/>
        <item x="194"/>
        <item x="1866"/>
        <item x="1190"/>
        <item x="992"/>
        <item x="1100"/>
        <item x="986"/>
        <item x="1737"/>
        <item x="892"/>
        <item x="2253"/>
        <item x="1753"/>
        <item x="135"/>
        <item x="2117"/>
        <item x="1847"/>
        <item x="1988"/>
        <item x="639"/>
        <item x="569"/>
        <item x="1812"/>
        <item x="1247"/>
        <item x="1590"/>
        <item x="1742"/>
        <item x="2447"/>
        <item x="1707"/>
        <item x="3038"/>
        <item x="3108"/>
        <item x="2598"/>
        <item x="513"/>
        <item x="1302"/>
        <item x="2464"/>
        <item x="280"/>
        <item x="2164"/>
        <item x="2730"/>
        <item x="1580"/>
        <item x="142"/>
        <item x="1627"/>
        <item x="317"/>
        <item x="2885"/>
        <item x="122"/>
        <item x="1238"/>
        <item x="1293"/>
        <item x="363"/>
        <item x="1226"/>
        <item x="1239"/>
        <item x="1188"/>
        <item x="2647"/>
        <item x="1340"/>
        <item x="243"/>
        <item x="1436"/>
        <item x="2688"/>
        <item x="1298"/>
        <item x="2877"/>
        <item x="2850"/>
        <item x="1501"/>
        <item x="2802"/>
        <item x="1350"/>
        <item x="1079"/>
        <item x="32"/>
        <item x="1815"/>
        <item x="1463"/>
        <item x="893"/>
        <item x="1165"/>
        <item x="2089"/>
        <item x="3079"/>
        <item x="717"/>
        <item x="586"/>
        <item x="951"/>
        <item x="4"/>
        <item x="659"/>
        <item x="190"/>
        <item x="229"/>
        <item x="2925"/>
        <item x="3114"/>
        <item x="1331"/>
        <item x="1894"/>
        <item x="2076"/>
        <item x="2466"/>
        <item x="2989"/>
        <item x="2754"/>
        <item x="1235"/>
        <item x="49"/>
        <item x="509"/>
        <item x="648"/>
        <item x="2322"/>
        <item x="1744"/>
        <item x="1480"/>
        <item x="125"/>
        <item x="1361"/>
        <item x="1180"/>
        <item x="867"/>
        <item x="1041"/>
        <item x="595"/>
        <item x="846"/>
        <item x="737"/>
        <item x="2450"/>
        <item x="522"/>
        <item x="2794"/>
        <item x="690"/>
        <item x="2708"/>
        <item x="603"/>
        <item x="1244"/>
        <item x="530"/>
        <item x="696"/>
        <item x="1562"/>
        <item x="2495"/>
        <item x="2698"/>
        <item x="360"/>
        <item x="290"/>
        <item x="2226"/>
        <item x="3068"/>
        <item x="2398"/>
        <item x="178"/>
        <item x="2284"/>
        <item x="3086"/>
        <item x="615"/>
        <item x="704"/>
        <item x="2095"/>
        <item x="1353"/>
        <item x="1320"/>
        <item x="213"/>
        <item x="1573"/>
        <item x="1755"/>
        <item x="1704"/>
        <item x="2042"/>
        <item x="2040"/>
        <item x="2482"/>
        <item x="2298"/>
        <item x="2600"/>
        <item x="3048"/>
        <item x="1681"/>
        <item x="2141"/>
        <item x="1185"/>
        <item x="1186"/>
        <item x="2252"/>
        <item x="2043"/>
        <item x="2077"/>
        <item x="1309"/>
        <item x="806"/>
        <item x="2229"/>
        <item x="215"/>
        <item x="618"/>
        <item x="1003"/>
        <item x="630"/>
        <item x="1364"/>
        <item x="136"/>
        <item x="1113"/>
        <item x="739"/>
        <item x="1168"/>
        <item x="1129"/>
        <item x="2341"/>
        <item x="89"/>
        <item x="1071"/>
        <item x="905"/>
        <item x="947"/>
        <item x="625"/>
        <item x="1989"/>
        <item x="708"/>
        <item x="2767"/>
        <item x="2512"/>
        <item x="609"/>
        <item x="322"/>
        <item x="2221"/>
        <item x="959"/>
        <item x="1181"/>
        <item x="2573"/>
        <item x="444"/>
        <item x="1721"/>
        <item x="2360"/>
        <item x="2759"/>
        <item x="1664"/>
        <item x="1384"/>
        <item x="177"/>
        <item x="3023"/>
        <item x="987"/>
        <item x="1348"/>
        <item x="755"/>
        <item x="1648"/>
        <item x="1741"/>
        <item x="1084"/>
        <item x="1862"/>
        <item x="1750"/>
        <item x="132"/>
        <item x="407"/>
        <item x="2158"/>
        <item x="299"/>
        <item x="656"/>
        <item x="1096"/>
        <item x="1122"/>
        <item x="2934"/>
        <item x="2425"/>
        <item x="249"/>
        <item x="722"/>
        <item x="423"/>
        <item x="730"/>
        <item x="842"/>
        <item x="764"/>
        <item x="1672"/>
        <item x="759"/>
        <item x="2016"/>
        <item x="2119"/>
        <item x="1062"/>
        <item x="1724"/>
        <item x="238"/>
        <item x="1723"/>
        <item x="801"/>
        <item x="1606"/>
        <item x="11"/>
        <item x="877"/>
        <item x="1424"/>
        <item x="2502"/>
        <item x="1650"/>
        <item x="1288"/>
        <item x="418"/>
        <item x="2350"/>
        <item x="1727"/>
        <item x="1646"/>
        <item x="572"/>
        <item x="3082"/>
        <item x="3092"/>
        <item x="2499"/>
        <item x="3047"/>
        <item x="1610"/>
        <item x="1283"/>
        <item x="3070"/>
        <item x="1786"/>
        <item x="2944"/>
        <item x="1764"/>
        <item x="158"/>
        <item x="2124"/>
        <item x="145"/>
        <item x="184"/>
        <item x="1941"/>
        <item x="2109"/>
        <item x="102"/>
        <item x="2746"/>
        <item x="675"/>
        <item x="657"/>
        <item x="2973"/>
        <item x="1971"/>
        <item x="735"/>
        <item x="1254"/>
        <item x="858"/>
        <item x="330"/>
        <item x="1410"/>
        <item x="1389"/>
        <item x="2433"/>
        <item x="2232"/>
        <item x="2692"/>
        <item x="974"/>
        <item x="1330"/>
        <item x="2565"/>
        <item x="1280"/>
        <item x="578"/>
        <item x="2983"/>
        <item x="465"/>
        <item x="59"/>
        <item x="511"/>
        <item x="1017"/>
        <item x="2781"/>
        <item x="632"/>
        <item x="1199"/>
        <item x="560"/>
        <item x="2233"/>
        <item x="1297"/>
        <item x="2065"/>
        <item x="2999"/>
        <item x="1028"/>
        <item x="1705"/>
        <item x="1712"/>
        <item x="127"/>
        <item x="2583"/>
        <item x="1070"/>
        <item x="1937"/>
        <item x="2470"/>
        <item x="1617"/>
        <item x="1372"/>
        <item x="2935"/>
        <item x="2085"/>
        <item x="2442"/>
        <item x="929"/>
        <item x="1548"/>
        <item x="1538"/>
        <item x="78"/>
        <item x="1675"/>
        <item x="1010"/>
        <item x="732"/>
        <item x="2113"/>
        <item x="246"/>
        <item x="2347"/>
        <item x="2779"/>
        <item x="2133"/>
        <item x="1734"/>
        <item x="2148"/>
        <item x="2375"/>
        <item x="750"/>
        <item x="1227"/>
        <item x="236"/>
        <item x="907"/>
        <item x="2738"/>
        <item x="2726"/>
        <item x="1893"/>
        <item x="1445"/>
        <item x="494"/>
        <item x="129"/>
        <item x="417"/>
        <item x="2131"/>
        <item x="2340"/>
        <item x="473"/>
        <item x="295"/>
        <item x="2062"/>
        <item x="1644"/>
        <item x="450"/>
        <item x="2757"/>
        <item x="2276"/>
        <item x="536"/>
        <item x="2896"/>
        <item x="1407"/>
        <item x="306"/>
        <item x="963"/>
        <item x="1271"/>
        <item x="1837"/>
        <item x="1342"/>
        <item x="2161"/>
        <item x="761"/>
        <item x="1666"/>
        <item x="2087"/>
        <item x="620"/>
        <item x="2657"/>
        <item x="1140"/>
        <item x="371"/>
        <item x="2282"/>
        <item x="1840"/>
        <item x="2108"/>
        <item x="1823"/>
        <item x="1462"/>
        <item x="2088"/>
        <item x="1371"/>
        <item x="787"/>
        <item x="1825"/>
        <item x="1324"/>
        <item x="839"/>
        <item x="962"/>
        <item x="1828"/>
        <item x="3018"/>
        <item x="99"/>
        <item x="3099"/>
        <item x="3020"/>
        <item x="2993"/>
        <item x="1519"/>
        <item x="2250"/>
        <item x="1025"/>
        <item x="1237"/>
        <item x="882"/>
        <item x="598"/>
        <item x="1138"/>
        <item x="222"/>
        <item x="1277"/>
        <item x="1446"/>
        <item x="1782"/>
        <item x="1150"/>
        <item x="1018"/>
        <item x="2402"/>
        <item x="725"/>
        <item x="392"/>
        <item x="1793"/>
        <item x="2511"/>
        <item x="1039"/>
        <item x="2235"/>
        <item x="2138"/>
        <item x="1830"/>
        <item x="36"/>
        <item x="1789"/>
        <item x="2952"/>
        <item x="1600"/>
        <item x="2399"/>
        <item x="1973"/>
        <item x="866"/>
        <item x="1232"/>
        <item x="2457"/>
        <item x="308"/>
        <item x="527"/>
        <item x="1577"/>
        <item x="476"/>
        <item x="28"/>
        <item x="845"/>
        <item x="2549"/>
        <item x="2689"/>
        <item x="1261"/>
        <item x="772"/>
        <item x="1852"/>
        <item x="467"/>
        <item x="146"/>
        <item x="565"/>
        <item x="2476"/>
        <item x="1946"/>
        <item x="22"/>
        <item x="2134"/>
        <item x="321"/>
        <item x="2641"/>
        <item x="1586"/>
        <item x="2355"/>
        <item x="2893"/>
        <item x="2621"/>
        <item x="1756"/>
        <item x="919"/>
        <item x="996"/>
        <item x="65"/>
        <item x="97"/>
        <item x="2362"/>
        <item x="292"/>
        <item x="2932"/>
        <item x="2760"/>
        <item x="624"/>
        <item x="2163"/>
        <item x="1768"/>
        <item x="559"/>
        <item x="2312"/>
        <item x="2380"/>
        <item x="1000"/>
        <item x="1856"/>
        <item x="2982"/>
        <item x="1157"/>
        <item x="481"/>
        <item x="1882"/>
        <item x="2682"/>
        <item x="50"/>
        <item x="908"/>
        <item x="1865"/>
        <item x="666"/>
        <item x="3029"/>
        <item x="1497"/>
        <item x="1021"/>
        <item x="889"/>
        <item x="1545"/>
        <item x="1799"/>
        <item x="1634"/>
        <item x="205"/>
        <item x="2545"/>
        <item x="287"/>
        <item x="1077"/>
        <item x="3006"/>
        <item x="199"/>
        <item x="2943"/>
        <item x="1441"/>
        <item x="1570"/>
        <item x="1401"/>
        <item x="687"/>
        <item x="1892"/>
        <item x="57"/>
        <item x="1550"/>
        <item x="438"/>
        <item x="2630"/>
        <item x="873"/>
        <item x="2764"/>
        <item x="2947"/>
        <item x="2090"/>
        <item x="966"/>
        <item x="2100"/>
        <item x="2842"/>
        <item x="1086"/>
        <item x="2193"/>
        <item x="2745"/>
        <item x="2426"/>
        <item x="3075"/>
        <item x="3012"/>
        <item x="2620"/>
        <item x="1860"/>
        <item x="172"/>
        <item x="1425"/>
        <item x="3005"/>
        <item x="2667"/>
        <item x="1255"/>
        <item x="2625"/>
        <item x="2880"/>
        <item x="201"/>
        <item x="608"/>
        <item x="2830"/>
        <item x="126"/>
        <item x="2609"/>
        <item x="1"/>
        <item x="948"/>
        <item x="1092"/>
        <item x="1222"/>
        <item x="535"/>
        <item x="1200"/>
        <item x="904"/>
        <item x="577"/>
        <item x="2649"/>
        <item x="358"/>
        <item x="810"/>
        <item x="1898"/>
        <item x="807"/>
        <item x="1438"/>
        <item x="117"/>
        <item x="780"/>
        <item x="1007"/>
        <item x="850"/>
        <item x="888"/>
        <item x="470"/>
        <item x="106"/>
        <item x="475"/>
        <item x="2820"/>
        <item x="2116"/>
        <item x="2819"/>
        <item x="2919"/>
        <item x="2003"/>
        <item x="204"/>
        <item x="1098"/>
        <item x="2195"/>
        <item x="673"/>
        <item x="419"/>
        <item x="526"/>
        <item x="1601"/>
        <item x="1940"/>
        <item x="488"/>
        <item x="1954"/>
        <item x="2219"/>
        <item x="1587"/>
        <item x="1776"/>
        <item x="658"/>
        <item x="1912"/>
        <item x="811"/>
        <item x="431"/>
        <item x="1769"/>
        <item x="1351"/>
        <item x="86"/>
        <item x="1013"/>
        <item x="528"/>
        <item x="375"/>
        <item x="674"/>
        <item x="362"/>
        <item x="250"/>
        <item x="1566"/>
        <item x="3065"/>
        <item x="605"/>
        <item x="2906"/>
        <item x="2613"/>
        <item x="1432"/>
        <item x="2680"/>
        <item x="1801"/>
        <item x="196"/>
        <item x="277"/>
        <item x="642"/>
        <item x="1363"/>
        <item x="2970"/>
        <item x="455"/>
        <item x="2196"/>
        <item x="1072"/>
        <item x="938"/>
        <item x="2679"/>
        <item x="1752"/>
        <item x="344"/>
        <item x="1300"/>
        <item x="2928"/>
        <item x="61"/>
        <item x="1080"/>
        <item x="2370"/>
        <item x="2223"/>
        <item x="2954"/>
        <item x="3069"/>
        <item x="288"/>
        <item x="521"/>
        <item x="325"/>
        <item x="1115"/>
        <item x="334"/>
        <item x="920"/>
        <item x="164"/>
        <item x="2325"/>
        <item x="1061"/>
        <item x="410"/>
        <item x="316"/>
        <item x="2363"/>
        <item x="1450"/>
        <item x="1262"/>
        <item x="2064"/>
        <item x="580"/>
        <item x="779"/>
        <item x="1316"/>
        <item x="1126"/>
        <item x="31"/>
        <item x="2961"/>
        <item x="1995"/>
        <item x="414"/>
        <item x="252"/>
        <item x="1251"/>
        <item x="956"/>
        <item x="2965"/>
        <item x="1565"/>
        <item x="2772"/>
        <item x="2807"/>
        <item x="1405"/>
        <item x="1731"/>
        <item x="48"/>
        <item x="341"/>
        <item x="2418"/>
        <item x="298"/>
        <item x="218"/>
        <item x="1374"/>
        <item x="539"/>
        <item x="1567"/>
        <item x="2903"/>
        <item x="25"/>
        <item x="1716"/>
        <item x="856"/>
        <item x="1202"/>
        <item x="446"/>
        <item x="1337"/>
        <item x="51"/>
        <item x="2364"/>
        <item x="1191"/>
        <item x="1926"/>
        <item x="3025"/>
        <item x="2562"/>
        <item x="1980"/>
        <item x="1325"/>
        <item x="1341"/>
        <item x="2207"/>
        <item x="1024"/>
        <item x="859"/>
        <item x="267"/>
        <item x="2930"/>
        <item x="335"/>
        <item x="2214"/>
        <item x="1078"/>
        <item x="113"/>
        <item x="1887"/>
        <item x="2006"/>
        <item x="1481"/>
        <item x="715"/>
        <item x="268"/>
        <item x="283"/>
        <item x="391"/>
        <item x="353"/>
        <item x="167"/>
        <item x="2212"/>
        <item x="2569"/>
        <item x="1217"/>
        <item x="984"/>
        <item x="210"/>
        <item x="1596"/>
        <item x="1286"/>
        <item x="1745"/>
        <item x="1842"/>
        <item x="379"/>
        <item x="1500"/>
        <item x="2432"/>
        <item x="2230"/>
        <item x="2169"/>
        <item x="1099"/>
        <item x="2191"/>
        <item x="1706"/>
        <item x="2182"/>
        <item x="1956"/>
        <item x="1783"/>
        <item x="2285"/>
        <item x="1117"/>
        <item x="3028"/>
        <item x="1256"/>
        <item x="300"/>
        <item x="1242"/>
        <item x="3091"/>
        <item x="1900"/>
        <item x="1385"/>
        <item x="1696"/>
        <item x="3031"/>
        <item x="604"/>
        <item x="1301"/>
        <item x="95"/>
        <item x="949"/>
        <item x="1459"/>
        <item x="2039"/>
        <item x="691"/>
        <item x="582"/>
        <item x="482"/>
        <item x="1585"/>
        <item x="579"/>
        <item x="529"/>
        <item x="2008"/>
        <item x="2273"/>
        <item x="1223"/>
        <item x="3109"/>
        <item x="1826"/>
        <item x="1383"/>
        <item x="765"/>
        <item x="273"/>
        <item x="338"/>
        <item x="1658"/>
        <item x="326"/>
        <item x="2248"/>
        <item x="452"/>
        <item x="1797"/>
        <item x="303"/>
        <item x="1104"/>
        <item x="2292"/>
        <item x="635"/>
        <item x="1197"/>
        <item x="403"/>
        <item x="232"/>
        <item x="734"/>
        <item x="2118"/>
        <item x="596"/>
        <item x="53"/>
        <item x="2156"/>
        <item x="2257"/>
        <item x="3045"/>
        <item x="2086"/>
        <item x="2330"/>
        <item x="2617"/>
        <item x="2544"/>
        <item x="2331"/>
        <item x="1763"/>
        <item x="1031"/>
        <item x="2303"/>
        <item x="2307"/>
        <item x="1876"/>
        <item x="187"/>
        <item x="1792"/>
        <item x="684"/>
        <item x="60"/>
        <item x="2676"/>
        <item x="2071"/>
        <item x="1930"/>
        <item x="510"/>
        <item x="721"/>
        <item x="2517"/>
        <item x="1391"/>
        <item x="3110"/>
        <item x="2072"/>
        <item x="2561"/>
        <item x="274"/>
        <item x="2528"/>
        <item x="1667"/>
        <item x="2114"/>
        <item x="2151"/>
        <item x="791"/>
        <item x="77"/>
        <item x="803"/>
        <item x="2490"/>
        <item x="221"/>
        <item x="2937"/>
        <item x="2291"/>
        <item x="903"/>
        <item x="3074"/>
        <item x="1863"/>
        <item x="2763"/>
        <item x="2728"/>
        <item x="2059"/>
        <item x="610"/>
        <item x="143"/>
        <item x="1399"/>
        <item x="2525"/>
        <item x="296"/>
        <item x="2777"/>
        <item x="1682"/>
        <item x="1702"/>
        <item x="1864"/>
        <item x="2672"/>
        <item x="2443"/>
        <item x="525"/>
        <item x="860"/>
        <item x="1568"/>
        <item x="2125"/>
        <item x="1352"/>
        <item x="2742"/>
        <item x="1697"/>
        <item x="1518"/>
        <item x="1208"/>
        <item x="203"/>
        <item x="1589"/>
        <item x="3089"/>
        <item x="2092"/>
        <item x="3053"/>
        <item x="260"/>
        <item x="319"/>
        <item x="742"/>
        <item x="2023"/>
        <item x="1278"/>
        <item x="1057"/>
        <item x="621"/>
        <item x="2205"/>
        <item x="1747"/>
        <item x="309"/>
        <item x="1420"/>
        <item x="2009"/>
        <item x="2412"/>
        <item x="645"/>
        <item x="637"/>
        <item x="1085"/>
        <item x="337"/>
        <item x="2301"/>
        <item x="1555"/>
        <item x="487"/>
        <item x="62"/>
        <item x="1315"/>
        <item x="2632"/>
        <item x="2369"/>
        <item x="2168"/>
        <item x="23"/>
        <item x="1076"/>
        <item x="1110"/>
        <item x="389"/>
        <item x="1258"/>
        <item x="1810"/>
        <item x="710"/>
        <item x="2714"/>
        <item x="3073"/>
        <item x="2823"/>
        <item x="1469"/>
        <item x="1853"/>
        <item x="1442"/>
        <item x="2231"/>
        <item x="902"/>
        <item x="826"/>
        <item x="930"/>
        <item x="714"/>
        <item x="2560"/>
        <item x="1703"/>
        <item x="581"/>
        <item x="1694"/>
        <item x="2713"/>
        <item x="2024"/>
        <item x="1369"/>
        <item x="1212"/>
        <item x="2452"/>
        <item x="1528"/>
        <item x="2406"/>
        <item x="2788"/>
        <item x="3034"/>
        <item x="2624"/>
        <item x="2041"/>
        <item x="2929"/>
        <item x="449"/>
        <item x="1108"/>
        <item x="1806"/>
        <item x="3008"/>
        <item x="524"/>
        <item x="1542"/>
        <item x="2974"/>
        <item x="1012"/>
        <item x="1233"/>
        <item x="1275"/>
        <item x="2317"/>
        <item x="683"/>
        <item x="3026"/>
        <item x="144"/>
        <item x="2067"/>
        <item x="1961"/>
        <item x="1393"/>
        <item x="1448"/>
        <item x="1525"/>
        <item x="2446"/>
        <item x="1625"/>
        <item x="969"/>
        <item x="1539"/>
        <item x="1777"/>
        <item x="2365"/>
        <item x="3094"/>
        <item x="0"/>
        <item x="2984"/>
        <item x="2203"/>
        <item x="2048"/>
        <item x="157"/>
        <item x="2524"/>
        <item x="2036"/>
        <item x="2436"/>
        <item x="2225"/>
        <item x="2271"/>
        <item x="2626"/>
        <item x="833"/>
        <item x="2140"/>
        <item x="594"/>
        <item x="2311"/>
        <item x="1440"/>
        <item x="1843"/>
        <item x="12"/>
        <item x="214"/>
        <item x="2658"/>
        <item x="2227"/>
        <item x="1303"/>
        <item x="972"/>
        <item x="1269"/>
        <item x="388"/>
        <item x="3033"/>
        <item x="2739"/>
        <item x="147"/>
        <item x="1598"/>
        <item x="1162"/>
        <item x="1669"/>
        <item x="1205"/>
        <item x="2166"/>
        <item x="2627"/>
        <item x="1133"/>
        <item x="140"/>
        <item x="1260"/>
        <item x="2458"/>
        <item x="168"/>
        <item x="980"/>
        <item x="822"/>
        <item x="2634"/>
        <item x="2550"/>
        <item x="585"/>
        <item x="2245"/>
        <item x="936"/>
        <item x="669"/>
        <item x="3019"/>
        <item x="342"/>
        <item x="2971"/>
        <item x="2211"/>
        <item x="2979"/>
        <item x="24"/>
        <item x="2032"/>
        <item x="2033"/>
        <item x="531"/>
        <item x="2283"/>
        <item x="364"/>
        <item x="1484"/>
        <item x="228"/>
        <item x="1368"/>
        <item x="2296"/>
        <item x="788"/>
        <item x="421"/>
        <item x="3024"/>
        <item x="1691"/>
        <item x="2892"/>
        <item x="66"/>
        <item x="1046"/>
        <item x="2553"/>
        <item x="92"/>
        <item x="2015"/>
        <item x="2568"/>
        <item x="2259"/>
        <item x="745"/>
        <item x="2526"/>
        <item x="474"/>
        <item x="2701"/>
        <item x="2642"/>
        <item x="1358"/>
        <item x="1259"/>
        <item x="1709"/>
        <item x="1292"/>
        <item x="2387"/>
        <item x="1045"/>
        <item x="493"/>
        <item x="1252"/>
        <item x="1890"/>
        <item x="1976"/>
        <item x="247"/>
        <item x="2410"/>
        <item x="2702"/>
        <item x="798"/>
        <item x="538"/>
        <item x="2586"/>
        <item x="895"/>
        <item x="3013"/>
        <item x="1510"/>
        <item x="1813"/>
        <item x="357"/>
        <item x="796"/>
        <item x="114"/>
        <item x="84"/>
        <item x="2127"/>
        <item x="638"/>
        <item x="2021"/>
        <item x="2651"/>
        <item x="2247"/>
        <item x="2150"/>
        <item x="73"/>
        <item x="2000"/>
        <item x="2152"/>
        <item x="2204"/>
        <item x="1921"/>
        <item x="1732"/>
        <item x="399"/>
        <item x="1056"/>
        <item x="1722"/>
        <item x="2908"/>
        <item x="276"/>
        <item x="1942"/>
        <item x="1198"/>
        <item x="1867"/>
        <item x="1736"/>
        <item x="1785"/>
        <item x="2538"/>
        <item x="18"/>
        <item x="2873"/>
        <item x="376"/>
        <item x="2091"/>
        <item x="2618"/>
        <item x="2082"/>
        <item x="2189"/>
        <item x="105"/>
        <item x="1035"/>
        <item x="175"/>
        <item x="313"/>
        <item x="2945"/>
        <item x="676"/>
        <item x="1158"/>
        <item x="1611"/>
        <item x="2659"/>
        <item x="211"/>
        <item x="2836"/>
        <item x="542"/>
        <item x="1209"/>
        <item x="1761"/>
        <item x="2865"/>
        <item x="1933"/>
        <item x="1906"/>
        <item x="2316"/>
        <item x="2194"/>
        <item x="2901"/>
        <item x="1700"/>
        <item x="1687"/>
        <item x="2483"/>
        <item x="217"/>
        <item x="1728"/>
        <item x="2835"/>
        <item x="746"/>
        <item x="1423"/>
        <item x="202"/>
        <item x="1824"/>
        <item x="2599"/>
        <item x="3027"/>
        <item x="753"/>
        <item x="661"/>
        <item x="821"/>
        <item x="173"/>
        <item x="2841"/>
        <item x="664"/>
        <item x="1651"/>
        <item x="2737"/>
        <item x="368"/>
        <item x="1257"/>
        <item x="561"/>
        <item x="472"/>
        <item x="2631"/>
        <item x="1203"/>
        <item x="2263"/>
        <item x="2328"/>
        <item x="1218"/>
        <item x="291"/>
        <item x="1784"/>
        <item x="1820"/>
        <item x="1479"/>
        <item x="2603"/>
        <item x="1743"/>
        <item x="1759"/>
        <item x="1802"/>
        <item x="855"/>
        <item x="63"/>
        <item x="2478"/>
        <item x="600"/>
        <item x="2258"/>
        <item x="1109"/>
        <item x="906"/>
        <item x="3046"/>
        <item x="1366"/>
        <item x="1281"/>
        <item x="1159"/>
        <item x="2646"/>
        <item x="958"/>
        <item x="2829"/>
        <item x="2552"/>
        <item x="2484"/>
        <item x="757"/>
        <item x="1740"/>
        <item x="1749"/>
        <item x="2582"/>
        <item x="413"/>
        <item x="1355"/>
        <item x="763"/>
        <item x="2334"/>
        <item x="2288"/>
        <item x="2839"/>
        <item x="2097"/>
        <item x="2818"/>
        <item x="748"/>
        <item x="1506"/>
        <item x="1345"/>
        <item x="805"/>
        <item x="1621"/>
        <item x="1370"/>
        <item x="2804"/>
        <item x="1417"/>
        <item x="977"/>
        <item x="2705"/>
        <item x="2388"/>
        <item x="2809"/>
        <item x="663"/>
        <item x="1891"/>
        <item x="395"/>
        <item x="2005"/>
        <item x="1632"/>
        <item x="682"/>
        <item x="3107"/>
        <item x="770"/>
        <item x="1910"/>
        <item x="924"/>
        <item x="1884"/>
        <item x="2500"/>
        <item x="1490"/>
        <item x="216"/>
        <item x="2699"/>
        <item x="935"/>
        <item x="1554"/>
        <item x="2542"/>
        <item x="9"/>
        <item x="985"/>
        <item x="705"/>
        <item x="227"/>
        <item x="412"/>
        <item x="2541"/>
        <item x="2199"/>
        <item x="1176"/>
        <item x="2390"/>
        <item x="1030"/>
        <item x="2243"/>
        <item x="939"/>
        <item x="453"/>
        <item x="2001"/>
        <item x="869"/>
        <item x="1960"/>
        <item x="1593"/>
        <item x="1291"/>
        <item x="2010"/>
        <item x="718"/>
        <item x="970"/>
        <item x="2570"/>
        <item x="1574"/>
        <item x="282"/>
        <item x="186"/>
        <item x="1987"/>
        <item x="2356"/>
        <item x="2551"/>
        <item x="769"/>
        <item x="393"/>
        <item x="1771"/>
        <item x="2054"/>
        <item x="840"/>
        <item x="2554"/>
        <item x="2465"/>
        <item x="1719"/>
        <item x="1827"/>
        <item x="1328"/>
        <item x="2297"/>
        <item x="2543"/>
        <item x="1505"/>
        <item x="35"/>
        <item x="1822"/>
        <item x="1114"/>
        <item x="2044"/>
        <item x="1760"/>
        <item x="3032"/>
        <item x="1161"/>
        <item x="2848"/>
        <item x="931"/>
        <item x="332"/>
        <item x="1788"/>
        <item x="1819"/>
        <item x="1486"/>
        <item x="2606"/>
        <item x="1105"/>
        <item x="1977"/>
        <item x="1068"/>
        <item x="1349"/>
        <item x="835"/>
        <item x="1310"/>
        <item x="2840"/>
        <item x="2967"/>
        <item x="841"/>
        <item x="2783"/>
        <item x="2371"/>
        <item x="2343"/>
        <item x="3067"/>
        <item x="827"/>
        <item x="1496"/>
        <item x="1137"/>
        <item x="896"/>
        <item x="2084"/>
        <item x="890"/>
        <item x="1922"/>
        <item x="1194"/>
        <item x="6"/>
        <item x="383"/>
        <item x="1132"/>
        <item x="2677"/>
        <item x="1872"/>
        <item x="2644"/>
        <item x="314"/>
        <item x="665"/>
        <item x="2938"/>
        <item x="854"/>
        <item x="2035"/>
        <item x="81"/>
        <item x="2784"/>
        <item x="699"/>
        <item x="571"/>
        <item x="1595"/>
        <item x="584"/>
        <item x="1991"/>
        <item x="182"/>
        <item x="1945"/>
        <item x="1787"/>
        <item x="2313"/>
        <item x="2427"/>
        <item x="235"/>
        <item x="3080"/>
        <item x="2403"/>
        <item x="1849"/>
        <item x="1321"/>
        <item x="957"/>
        <item x="2147"/>
        <item x="870"/>
        <item x="1156"/>
        <item x="2988"/>
        <item x="484"/>
        <item x="1998"/>
        <item x="2397"/>
        <item x="2636"/>
        <item x="1833"/>
        <item x="1008"/>
        <item x="1412"/>
        <item x="941"/>
        <item x="2773"/>
        <item x="231"/>
        <item x="1834"/>
        <item x="1861"/>
        <item x="2251"/>
        <item x="1597"/>
        <item x="479"/>
        <item x="1095"/>
        <item x="2320"/>
        <item x="2755"/>
        <item x="2720"/>
        <item x="2733"/>
        <item x="2160"/>
        <item x="272"/>
        <item x="940"/>
        <item x="997"/>
        <item x="1466"/>
        <item x="2966"/>
        <item x="2852"/>
        <item x="766"/>
        <item x="2177"/>
        <item x="1213"/>
        <item x="206"/>
        <item x="1932"/>
        <item x="2354"/>
        <item x="1613"/>
        <item x="1575"/>
        <item x="2279"/>
        <item x="2591"/>
        <item x="2890"/>
        <item x="2663"/>
        <item x="3022"/>
        <item x="1449"/>
        <item x="2917"/>
        <item x="328"/>
        <item x="2826"/>
        <item x="2453"/>
        <item x="502"/>
        <item x="2654"/>
        <item x="112"/>
        <item x="2587"/>
        <item x="2249"/>
        <item x="922"/>
        <item x="2994"/>
        <item x="884"/>
        <item x="153"/>
        <item x="2420"/>
        <item x="2922"/>
        <item x="374"/>
        <item x="1493"/>
        <item x="1313"/>
        <item x="1166"/>
        <item x="616"/>
        <item x="150"/>
        <item x="1055"/>
        <item x="480"/>
        <item x="2377"/>
        <item x="2110"/>
        <item x="2968"/>
        <item x="3102"/>
        <item x="2208"/>
        <item x="1653"/>
        <item x="848"/>
        <item x="2498"/>
        <item x="1614"/>
        <item x="3100"/>
        <item x="1966"/>
        <item x="489"/>
        <item x="478"/>
        <item x="1336"/>
        <item x="2236"/>
        <item x="3044"/>
        <item x="1083"/>
        <item x="445"/>
        <item x="771"/>
        <item x="2855"/>
        <item x="1992"/>
        <item x="2146"/>
        <item x="823"/>
        <item x="2593"/>
        <item x="2038"/>
        <item x="1422"/>
        <item x="1629"/>
        <item x="1751"/>
        <item x="219"/>
        <item x="278"/>
        <item x="2684"/>
        <item x="67"/>
        <item x="1356"/>
        <item x="245"/>
        <item x="736"/>
        <item x="2610"/>
        <item x="998"/>
        <item x="707"/>
        <item x="2198"/>
        <item x="239"/>
        <item x="2120"/>
        <item x="1928"/>
        <item x="912"/>
        <item x="2712"/>
        <item x="1207"/>
        <item x="2111"/>
        <item x="3088"/>
        <item x="544"/>
        <item x="783"/>
        <item x="151"/>
        <item x="2416"/>
        <item x="1767"/>
        <item x="1022"/>
        <item x="2744"/>
        <item x="881"/>
        <item x="2669"/>
        <item x="1775"/>
        <item x="911"/>
        <item x="2348"/>
        <item x="2074"/>
        <item x="3097"/>
        <item x="887"/>
        <item x="3113"/>
        <item x="2750"/>
        <item x="1605"/>
        <item x="2589"/>
        <item x="1623"/>
        <item x="655"/>
        <item x="1733"/>
        <item x="1939"/>
        <item x="1873"/>
        <item x="2540"/>
        <item x="2595"/>
        <item x="2373"/>
        <item x="2555"/>
        <item x="1838"/>
        <item x="2299"/>
        <item x="115"/>
        <item x="1778"/>
        <item x="1319"/>
        <item x="671"/>
        <item x="1052"/>
        <item x="1914"/>
        <item x="809"/>
        <item x="409"/>
        <item x="2696"/>
        <item x="52"/>
        <item x="1695"/>
        <item x="547"/>
        <item x="3090"/>
        <item x="263"/>
        <item x="3043"/>
        <item x="852"/>
        <item x="2096"/>
        <item x="3064"/>
        <item x="2102"/>
        <item x="1119"/>
        <item x="2921"/>
        <item x="1791"/>
        <item x="3105"/>
        <item x="2607"/>
        <item x="1811"/>
        <item x="1051"/>
        <item x="2843"/>
        <item x="1375"/>
        <item x="3084"/>
        <item x="2070"/>
        <item x="2268"/>
        <item x="945"/>
        <item x="1388"/>
        <item x="139"/>
        <item x="2706"/>
        <item x="39"/>
        <item x="43"/>
        <item x="1888"/>
        <item x="1754"/>
        <item x="463"/>
        <item x="534"/>
        <item x="2407"/>
        <item x="1560"/>
        <item x="1454"/>
        <item x="570"/>
        <item x="1006"/>
        <item x="1516"/>
        <item x="1790"/>
        <item x="1622"/>
        <item x="3"/>
        <item x="1676"/>
        <item x="131"/>
        <item x="2604"/>
        <item x="1279"/>
        <item x="1461"/>
        <item x="1167"/>
        <item x="1609"/>
        <item x="212"/>
        <item x="1886"/>
        <item x="1642"/>
        <item x="1038"/>
        <item x="88"/>
        <item x="160"/>
        <item x="348"/>
        <item x="2579"/>
        <item x="490"/>
        <item x="1047"/>
        <item x="2987"/>
        <item x="3078"/>
        <item x="1034"/>
        <item x="3076"/>
        <item x="2491"/>
        <item x="3036"/>
        <item x="349"/>
        <item x="44"/>
        <item x="2014"/>
        <item x="633"/>
        <item x="359"/>
        <item x="2936"/>
        <item x="461"/>
        <item x="2858"/>
        <item x="1855"/>
        <item x="2962"/>
        <item x="2640"/>
        <item x="1661"/>
        <item x="1794"/>
        <item x="834"/>
        <item x="174"/>
        <item x="2521"/>
        <item x="1564"/>
        <item x="2557"/>
        <item x="1029"/>
        <item x="2685"/>
        <item x="2002"/>
        <item x="1879"/>
        <item x="1665"/>
        <item x="2661"/>
        <item x="743"/>
        <item x="518"/>
        <item x="2597"/>
        <item x="928"/>
        <item x="2430"/>
        <item x="1014"/>
        <item x="1491"/>
        <item x="2724"/>
        <item x="2485"/>
        <item x="2459"/>
        <item x="294"/>
        <item x="1591"/>
        <item x="1645"/>
        <item x="1684"/>
        <item x="519"/>
        <item x="512"/>
        <item x="1317"/>
        <item x="405"/>
        <item x="1512"/>
        <item x="2931"/>
        <item x="2401"/>
        <item x="1925"/>
        <item x="1869"/>
        <item x="1118"/>
        <item x="716"/>
        <item x="1123"/>
        <item x="3098"/>
        <item x="1307"/>
        <item x="169"/>
        <item x="2683"/>
        <item x="593"/>
        <item x="2358"/>
        <item x="2559"/>
        <item x="1549"/>
        <item x="567"/>
        <item x="606"/>
        <item x="1182"/>
        <item x="1172"/>
        <item x="1657"/>
        <item x="2817"/>
        <item x="3095"/>
        <item x="1234"/>
        <item x="1999"/>
        <item x="2539"/>
        <item x="2274"/>
        <item x="2558"/>
        <item x="2180"/>
        <item x="2451"/>
        <item x="1962"/>
        <item x="2946"/>
        <item x="166"/>
        <item x="1439"/>
        <item x="2655"/>
        <item x="1875"/>
        <item x="244"/>
        <item x="1204"/>
        <item x="1357"/>
        <item x="2267"/>
        <item x="2963"/>
        <item x="2546"/>
        <item x="2813"/>
        <item x="2694"/>
        <item x="2368"/>
        <item x="2556"/>
        <item x="1948"/>
        <item x="1689"/>
        <item x="343"/>
        <item x="1630"/>
        <item x="1615"/>
        <item x="901"/>
        <item x="2749"/>
        <item x="1803"/>
        <item x="259"/>
        <item x="1236"/>
        <item x="2780"/>
        <item x="1986"/>
        <item x="2615"/>
        <item x="258"/>
        <item x="1975"/>
        <item x="133"/>
        <item x="1541"/>
        <item x="72"/>
        <item x="1421"/>
        <item x="713"/>
        <item x="2361"/>
        <item x="2381"/>
        <item x="946"/>
        <item x="2345"/>
        <item x="2775"/>
        <item x="728"/>
        <item x="2428"/>
        <item x="2337"/>
        <item x="2992"/>
        <item x="2612"/>
        <item x="1395"/>
        <item x="1599"/>
        <item x="861"/>
        <item x="2927"/>
        <item x="2448"/>
        <item x="573"/>
        <item x="2262"/>
        <item x="2144"/>
        <item x="727"/>
        <item x="2985"/>
        <item x="1221"/>
        <item x="2379"/>
        <item x="1245"/>
        <item x="104"/>
        <item x="1831"/>
        <item x="2736"/>
        <item x="1268"/>
        <item x="1770"/>
        <item x="686"/>
        <item x="1952"/>
        <item x="2704"/>
        <item x="2790"/>
        <item x="447"/>
        <item x="1195"/>
        <item x="2240"/>
        <item x="264"/>
        <item x="2275"/>
        <item x="2295"/>
        <item x="2121"/>
        <item x="588"/>
        <item x="128"/>
        <item x="2007"/>
        <item x="2057"/>
        <item x="2149"/>
        <item x="93"/>
        <item x="2608"/>
        <item x="1911"/>
        <item x="1762"/>
        <item x="1714"/>
        <item x="2717"/>
        <item x="2577"/>
        <item x="1141"/>
        <item x="402"/>
        <item x="1844"/>
        <item x="2941"/>
        <item x="2895"/>
        <item x="3054"/>
        <item x="2718"/>
        <item x="1958"/>
        <item x="2165"/>
        <item x="3117"/>
        <item x="1267"/>
        <item x="304"/>
        <item x="894"/>
        <item x="2536"/>
        <item x="554"/>
        <item x="634"/>
        <item x="2940"/>
        <item x="1131"/>
        <item x="1250"/>
        <item x="3030"/>
        <item x="2787"/>
        <item x="2510"/>
        <item x="134"/>
        <item x="3011"/>
        <item x="2747"/>
        <item x="404"/>
        <item x="1854"/>
        <item x="756"/>
        <item x="163"/>
        <item x="2335"/>
        <item x="2666"/>
        <item x="1874"/>
        <item x="1211"/>
        <item x="2310"/>
        <item x="1835"/>
        <item x="183"/>
        <item x="2145"/>
        <item x="2725"/>
        <item x="523"/>
        <item x="3071"/>
        <item x="1701"/>
        <item x="844"/>
        <item x="297"/>
        <item x="1858"/>
        <item x="1514"/>
        <item x="2027"/>
        <item x="2422"/>
        <item x="1530"/>
        <item x="971"/>
        <item x="1327"/>
        <item x="2990"/>
        <item x="1427"/>
        <item x="13"/>
        <item x="2473"/>
        <item x="1798"/>
        <item x="2884"/>
        <item x="2183"/>
        <item x="1411"/>
        <item x="1781"/>
        <item x="1959"/>
        <item x="1990"/>
        <item x="1094"/>
        <item x="2239"/>
        <item x="1746"/>
        <item x="613"/>
        <item x="814"/>
        <item x="2959"/>
        <item x="975"/>
        <item x="2136"/>
        <item x="198"/>
        <item x="2218"/>
        <item x="1878"/>
        <item x="312"/>
        <item x="80"/>
        <item x="2889"/>
        <item x="2995"/>
        <item x="1229"/>
        <item x="2167"/>
        <item x="286"/>
        <item x="2909"/>
        <item x="2729"/>
        <item x="2844"/>
        <item x="3052"/>
        <item x="2389"/>
        <item x="2638"/>
        <item x="701"/>
        <item x="1800"/>
        <item x="2567"/>
        <item x="2172"/>
        <item x="1042"/>
        <item x="1553"/>
        <item x="3050"/>
        <item x="976"/>
        <item x="148"/>
        <item x="1772"/>
        <item x="1643"/>
        <item x="1931"/>
        <item x="1495"/>
        <item x="3115"/>
        <item x="2066"/>
        <item x="3063"/>
        <item x="762"/>
        <item x="2645"/>
        <item x="3081"/>
        <item x="2333"/>
        <item x="2486"/>
        <item x="1904"/>
        <item x="1757"/>
        <item x="1468"/>
        <item x="1498"/>
        <item x="1579"/>
        <item x="2741"/>
        <item x="1482"/>
        <item x="1265"/>
        <item x="2053"/>
        <item x="1073"/>
        <item x="1027"/>
        <item x="1430"/>
        <item x="2123"/>
        <item x="2326"/>
        <item x="2339"/>
        <item x="3116"/>
        <item x="1951"/>
        <item x="2581"/>
        <item x="2824"/>
        <item x="2400"/>
        <item x="2876"/>
        <item x="396"/>
        <item x="79"/>
        <item x="702"/>
        <item x="400"/>
        <item x="2366"/>
        <item x="1795"/>
        <item x="1571"/>
        <item x="2734"/>
        <item x="678"/>
        <item x="2872"/>
        <item x="1416"/>
        <item x="2374"/>
        <item x="2628"/>
        <item x="874"/>
        <item x="3000"/>
        <item x="1143"/>
        <item x="2810"/>
        <item x="1551"/>
        <item x="2372"/>
        <item x="2277"/>
        <item x="729"/>
        <item x="1471"/>
        <item x="2864"/>
        <item x="1400"/>
        <item x="3087"/>
        <item x="910"/>
        <item x="1974"/>
        <item x="1206"/>
        <item x="2660"/>
        <item x="2519"/>
        <item x="2154"/>
        <item x="1671"/>
        <item x="2910"/>
        <item x="98"/>
        <item x="1527"/>
        <item x="954"/>
        <item x="2378"/>
        <item x="3009"/>
        <item x="2445"/>
        <item x="2338"/>
        <item x="2367"/>
        <item x="2216"/>
        <item x="1955"/>
        <item x="2237"/>
        <item x="2514"/>
        <item x="1870"/>
        <item x="1845"/>
        <item x="712"/>
        <item x="2831"/>
        <item x="1465"/>
        <item x="179"/>
        <item x="2869"/>
        <item x="816"/>
        <item x="1404"/>
        <item x="964"/>
        <item x="2272"/>
        <item x="2190"/>
        <item x="2711"/>
        <item x="436"/>
        <item x="207"/>
        <item x="989"/>
        <item x="2435"/>
        <item x="1246"/>
        <item x="2224"/>
        <item x="2346"/>
        <item x="2822"/>
        <item x="2639"/>
        <item x="2394"/>
        <item x="1534"/>
        <item x="345"/>
        <item x="857"/>
        <item x="960"/>
        <item x="3010"/>
        <item x="709"/>
        <item x="2800"/>
        <item x="155"/>
        <item x="270"/>
        <item x="1148"/>
        <item x="1089"/>
        <item x="237"/>
        <item x="2883"/>
        <item x="2419"/>
        <item x="2278"/>
        <item x="1359"/>
        <item x="2534"/>
        <item x="641"/>
        <item x="820"/>
        <item x="1639"/>
        <item x="1913"/>
        <item x="506"/>
        <item x="2143"/>
        <item x="2529"/>
        <item x="1276"/>
        <item x="812"/>
        <item x="2998"/>
        <item x="1779"/>
        <item x="562"/>
        <item x="1127"/>
        <item x="2264"/>
        <item x="2030"/>
        <item x="1546"/>
        <item x="1918"/>
        <item x="471"/>
        <item x="2789"/>
        <item x="2703"/>
        <item x="2834"/>
        <item x="2384"/>
        <item x="2874"/>
        <item x="2309"/>
        <item x="1135"/>
        <item x="420"/>
        <item x="1081"/>
        <item x="1435"/>
        <item x="1620"/>
        <item x="2769"/>
        <item x="504"/>
        <item x="1228"/>
        <item x="2845"/>
        <item x="587"/>
        <item x="2748"/>
        <item x="2078"/>
        <item x="1365"/>
        <item x="1102"/>
        <item x="1378"/>
        <item x="1241"/>
        <item x="2454"/>
        <item x="2287"/>
        <item x="1142"/>
        <item x="1686"/>
        <item x="2409"/>
        <item x="1409"/>
        <item x="2522"/>
        <item x="1285"/>
        <item x="1451"/>
        <item x="1688"/>
        <item x="3014"/>
        <item x="2329"/>
        <item x="425"/>
        <item x="485"/>
        <item x="2506"/>
        <item x="1807"/>
        <item x="257"/>
        <item x="2808"/>
        <item x="2816"/>
        <item x="2479"/>
        <item x="1272"/>
        <item x="2487"/>
        <item x="2342"/>
        <item x="1715"/>
        <item x="2821"/>
        <item x="2798"/>
        <item x="1225"/>
        <item x="719"/>
        <item x="3061"/>
        <item x="1074"/>
        <item x="1735"/>
        <item x="156"/>
        <item x="1064"/>
        <item x="1444"/>
        <item x="2293"/>
        <item x="1908"/>
        <item x="1170"/>
        <item x="2668"/>
        <item x="619"/>
        <item x="2385"/>
        <item x="1091"/>
        <item x="2786"/>
        <item x="2122"/>
        <item x="3104"/>
        <item x="3041"/>
        <item x="3039"/>
        <item x="2404"/>
        <item x="1773"/>
        <item x="2778"/>
        <item x="2707"/>
        <item x="2656"/>
        <item x="2503"/>
        <item x="1693"/>
        <item x="2900"/>
        <item x="1016"/>
        <item x="849"/>
        <item x="2493"/>
        <item x="1139"/>
        <item x="370"/>
        <item x="700"/>
        <item x="926"/>
        <item x="2220"/>
        <item x="2907"/>
        <item x="240"/>
        <item x="2949"/>
        <item x="2501"/>
        <item x="1120"/>
        <item x="1311"/>
        <item x="1220"/>
        <item x="3103"/>
        <item x="2942"/>
        <item x="2162"/>
        <item x="492"/>
        <item x="2353"/>
        <item x="1347"/>
        <item x="1544"/>
        <item x="552"/>
        <item x="2715"/>
        <item x="2868"/>
        <item x="681"/>
        <item x="1266"/>
        <item x="517"/>
        <item x="2314"/>
        <item x="350"/>
        <item x="693"/>
        <item x="1464"/>
        <item x="2213"/>
        <item x="1065"/>
        <item x="1387"/>
        <item x="652"/>
        <item x="2011"/>
        <item x="2294"/>
        <item x="336"/>
        <item x="1748"/>
        <item x="1379"/>
        <item x="2357"/>
        <item x="76"/>
        <item x="2812"/>
        <item x="1326"/>
        <item x="2766"/>
        <item x="2956"/>
        <item x="862"/>
        <item x="2740"/>
        <item x="1483"/>
        <item x="2185"/>
        <item x="2349"/>
        <item x="2128"/>
        <item x="2849"/>
        <item x="2814"/>
        <item x="507"/>
        <item x="1382"/>
        <item x="1163"/>
        <item x="1556"/>
        <item x="1774"/>
        <item x="378"/>
        <item x="508"/>
        <item x="670"/>
        <item x="1851"/>
        <item x="1002"/>
        <item x="918"/>
        <item x="2492"/>
        <item x="1678"/>
        <item x="2192"/>
        <item x="2290"/>
        <item x="1656"/>
        <item x="2080"/>
        <item x="1720"/>
        <item x="2981"/>
        <item x="1011"/>
        <item x="3049"/>
        <item x="2721"/>
        <item x="1513"/>
        <item x="2101"/>
        <item x="1943"/>
        <item x="2866"/>
        <item x="1594"/>
        <item x="2505"/>
        <item x="2265"/>
        <item x="107"/>
        <item x="2058"/>
        <item x="1507"/>
        <item x="2719"/>
        <item x="2396"/>
        <item x="2306"/>
        <item x="2592"/>
        <item x="3037"/>
        <item x="426"/>
        <item x="2576"/>
        <item x="3035"/>
        <item x="2013"/>
        <item x="1979"/>
        <item x="2029"/>
        <item x="1850"/>
        <item x="2429"/>
        <item x="575"/>
        <item x="2856"/>
        <item x="1329"/>
        <item x="876"/>
        <item x="171"/>
        <item x="1726"/>
        <item x="1155"/>
        <item x="865"/>
        <item x="2795"/>
        <item x="2421"/>
        <item x="647"/>
        <item x="1836"/>
        <item x="1403"/>
        <item x="2670"/>
        <item x="2318"/>
        <item x="2955"/>
        <item x="2697"/>
        <item x="752"/>
        <item x="30"/>
        <item x="2037"/>
        <item x="2132"/>
        <item x="1673"/>
        <item x="1305"/>
        <item x="441"/>
        <item x="1552"/>
        <item x="1333"/>
        <item x="2879"/>
        <item x="952"/>
        <item x="2260"/>
        <item x="2481"/>
        <item x="2774"/>
        <item x="2060"/>
        <item x="1036"/>
        <item x="914"/>
        <item x="1699"/>
        <item x="2871"/>
        <item x="2833"/>
        <item x="838"/>
        <item x="2913"/>
        <item x="1381"/>
        <item x="2687"/>
        <item x="1526"/>
        <item x="1659"/>
        <item x="897"/>
        <item x="942"/>
        <item x="2637"/>
        <item x="1103"/>
        <item x="2674"/>
        <item x="394"/>
        <item x="1296"/>
        <item x="3004"/>
        <item x="944"/>
        <item x="785"/>
        <item x="537"/>
        <item x="1936"/>
        <item x="2951"/>
        <item x="2732"/>
        <item x="2997"/>
        <item x="1107"/>
        <item x="1346"/>
        <item x="2912"/>
        <item x="1557"/>
        <item x="2176"/>
        <item x="1920"/>
        <item x="2731"/>
        <item x="2678"/>
        <item x="2765"/>
        <item x="2280"/>
        <item x="629"/>
        <item x="2217"/>
        <item x="1343"/>
        <item x="1868"/>
        <item x="1415"/>
        <item x="2887"/>
        <item x="2052"/>
        <item x="1458"/>
        <item x="265"/>
        <item x="2652"/>
        <item x="2081"/>
        <item x="1067"/>
        <item x="2803"/>
        <item x="2605"/>
        <item x="2497"/>
        <item x="2488"/>
        <item x="891"/>
        <item x="878"/>
        <item x="1295"/>
        <item x="2905"/>
        <item x="2792"/>
        <item x="1905"/>
        <item x="1231"/>
        <item x="2300"/>
        <item x="2801"/>
        <item x="2867"/>
        <item x="1944"/>
        <item x="1050"/>
        <item x="3058"/>
        <item x="2022"/>
        <item x="1187"/>
        <item x="1322"/>
        <item x="574"/>
        <item x="875"/>
        <item x="2815"/>
        <item x="1758"/>
        <item x="366"/>
        <item x="794"/>
        <item x="688"/>
        <item x="192"/>
        <item x="1660"/>
        <item x="1431"/>
        <item x="1015"/>
        <item x="2469"/>
        <item x="2462"/>
        <item x="266"/>
        <item x="2590"/>
        <item x="2376"/>
        <item x="2914"/>
        <item x="1504"/>
        <item x="1683"/>
        <item x="1475"/>
        <item x="1502"/>
        <item x="1923"/>
        <item x="1817"/>
        <item x="1916"/>
        <item x="2241"/>
        <item x="2439"/>
        <item x="1097"/>
        <item x="2242"/>
        <item x="2424"/>
        <item x="1470"/>
        <item x="2806"/>
        <item x="2187"/>
        <item x="1950"/>
        <item x="2471"/>
        <item x="1177"/>
        <item x="1418"/>
        <item x="434"/>
        <item x="2811"/>
        <item x="17"/>
        <item x="1584"/>
        <item x="1429"/>
        <item x="2530"/>
        <item x="1192"/>
        <item x="2286"/>
        <item x="2449"/>
        <item x="2270"/>
        <item x="982"/>
        <item x="2986"/>
        <item x="1144"/>
        <item x="1044"/>
        <item x="1612"/>
        <item x="2411"/>
        <item x="1965"/>
        <item x="1935"/>
        <item x="2408"/>
        <item x="2796"/>
        <item x="1638"/>
        <item x="91"/>
        <item x="2395"/>
        <item x="2924"/>
        <item x="2861"/>
        <item x="2222"/>
        <item x="886"/>
        <item x="2281"/>
        <item x="2046"/>
        <item x="2894"/>
        <item x="2423"/>
        <item x="2073"/>
        <item x="90"/>
        <item x="792"/>
        <item x="406"/>
        <item x="2723"/>
        <item x="744"/>
        <item x="2768"/>
        <item x="1677"/>
        <item x="2957"/>
        <item x="1413"/>
        <item x="2157"/>
        <item x="2507"/>
        <item x="1453"/>
        <item x="2170"/>
        <item x="435"/>
        <item x="269"/>
        <item x="324"/>
        <item x="953"/>
        <item x="2662"/>
        <item x="1934"/>
        <item x="2210"/>
        <item x="2918"/>
        <item x="3101"/>
        <item x="2215"/>
        <item x="1169"/>
        <item x="672"/>
        <item x="109"/>
        <item x="2614"/>
        <item x="1896"/>
        <item x="1488"/>
        <item x="2468"/>
        <item x="2584"/>
        <item x="1765"/>
        <item x="2838"/>
        <item x="2025"/>
        <item x="2799"/>
        <item x="726"/>
        <item x="1299"/>
        <item x="311"/>
        <item x="2776"/>
        <item x="3060"/>
        <item x="1408"/>
        <item x="2112"/>
        <item x="1967"/>
        <item x="2753"/>
        <item x="1201"/>
        <item x="2847"/>
        <item x="828"/>
        <item x="457"/>
        <item x="2622"/>
        <item x="1927"/>
        <item x="2648"/>
        <item x="241"/>
        <item x="1522"/>
        <item x="2321"/>
        <item x="1978"/>
        <item x="2"/>
        <item x="116"/>
        <item x="327"/>
        <item x="2782"/>
        <item x="152"/>
        <item x="2472"/>
        <item x="1536"/>
        <item x="1503"/>
        <item x="2675"/>
        <item x="2832"/>
        <item x="2509"/>
        <item x="3007"/>
        <item x="2104"/>
        <item x="1604"/>
        <item x="3059"/>
        <item x="2846"/>
        <item x="2246"/>
        <item x="2911"/>
        <item x="2344"/>
        <item x="540"/>
        <item x="2455"/>
        <item x="2571"/>
        <item x="2126"/>
        <item x="1608"/>
        <item x="1953"/>
        <item x="289"/>
        <item x="2383"/>
        <item x="2159"/>
        <item x="2336"/>
        <item x="2515"/>
        <item x="1193"/>
        <item x="2791"/>
        <item x="1151"/>
        <item x="1633"/>
        <item x="2200"/>
        <item x="1090"/>
        <item x="1968"/>
        <item x="2050"/>
        <item x="776"/>
        <item x="1515"/>
        <item x="1523"/>
        <item x="2019"/>
        <item x="101"/>
        <item x="1476"/>
        <item x="1983"/>
        <item x="2431"/>
        <item x="1963"/>
        <item x="2580"/>
        <item x="1969"/>
        <item x="1373"/>
        <item x="2665"/>
        <item x="2574"/>
        <item x="2063"/>
        <item x="1558"/>
        <item x="703"/>
        <item x="2327"/>
        <item x="2474"/>
        <item x="1652"/>
        <item x="1616"/>
        <item x="1582"/>
        <item x="2332"/>
        <item x="279"/>
        <item x="469"/>
        <item x="2527"/>
        <item x="837"/>
        <item x="2520"/>
        <item x="994"/>
        <item x="993"/>
        <item x="2548"/>
        <item x="1607"/>
        <item x="2690"/>
        <item x="2891"/>
        <item x="2653"/>
        <item x="2083"/>
        <item x="428"/>
        <item x="968"/>
        <item x="2254"/>
        <item x="1618"/>
        <item x="2034"/>
        <item x="2174"/>
        <item x="1818"/>
        <item x="2188"/>
        <item x="2902"/>
        <item x="2693"/>
        <item x="551"/>
        <item x="2771"/>
        <item x="2770"/>
        <item x="3112"/>
        <item x="1249"/>
        <item x="1354"/>
        <item x="2289"/>
        <item x="1394"/>
        <item x="751"/>
        <item x="2438"/>
        <item x="934"/>
        <item x="2392"/>
        <item x="2175"/>
        <item x="2535"/>
        <item x="813"/>
        <item x="1881"/>
        <item x="1210"/>
        <item x="2440"/>
        <item x="1636"/>
        <item x="2920"/>
        <item x="2878"/>
        <item x="2489"/>
        <item x="1467"/>
        <item x="1392"/>
        <item x="2837"/>
        <item x="1284"/>
        <item x="1871"/>
        <item x="2827"/>
        <item x="2105"/>
        <item x="2709"/>
        <item x="3072"/>
        <item x="2923"/>
        <item x="1273"/>
        <item x="2547"/>
        <item x="2859"/>
        <item x="2504"/>
        <item x="2875"/>
        <item x="2881"/>
        <item x="380"/>
        <item x="2958"/>
        <item x="3056"/>
        <item x="2302"/>
        <item x="1809"/>
        <item x="1443"/>
        <item x="2857"/>
        <item x="486"/>
        <item x="1116"/>
        <item x="978"/>
        <item x="1708"/>
        <item x="2953"/>
        <item x="1641"/>
        <item x="541"/>
        <item x="1489"/>
        <item x="921"/>
        <item x="793"/>
        <item t="default"/>
      </items>
    </pivotField>
    <pivotField showAll="0">
      <items count="5">
        <item x="2"/>
        <item x="0"/>
        <item x="3"/>
        <item x="1"/>
        <item t="default"/>
      </items>
    </pivotField>
    <pivotField numFmtId="164" showAll="0"/>
    <pivotField showAll="0"/>
    <pivotField showAll="0">
      <items count="6">
        <item x="0"/>
        <item x="3"/>
        <item x="2"/>
        <item x="1"/>
        <item x="4"/>
        <item t="default"/>
      </items>
    </pivotField>
  </pivotFields>
  <rowFields count="1">
    <field x="2"/>
  </rowFields>
  <rowItems count="15">
    <i>
      <x v="1"/>
    </i>
    <i>
      <x v="2"/>
    </i>
    <i>
      <x v="3"/>
    </i>
    <i>
      <x v="4"/>
    </i>
    <i>
      <x v="5"/>
    </i>
    <i>
      <x v="6"/>
    </i>
    <i>
      <x v="7"/>
    </i>
    <i>
      <x v="8"/>
    </i>
    <i>
      <x v="9"/>
    </i>
    <i>
      <x v="10"/>
    </i>
    <i>
      <x v="11"/>
    </i>
    <i>
      <x v="12"/>
    </i>
    <i>
      <x v="13"/>
    </i>
    <i>
      <x v="14"/>
    </i>
    <i>
      <x v="15"/>
    </i>
  </rowItems>
  <colFields count="2">
    <field x="4"/>
    <field x="-2"/>
  </colFields>
  <colItems count="6">
    <i>
      <x v="1"/>
      <x/>
    </i>
    <i r="1" i="1">
      <x v="1"/>
    </i>
    <i r="1" i="2">
      <x v="2"/>
    </i>
    <i>
      <x v="2"/>
      <x/>
    </i>
    <i r="1" i="1">
      <x v="1"/>
    </i>
    <i r="1" i="2">
      <x v="2"/>
    </i>
  </colItems>
  <dataFields count="3">
    <dataField name="Average of MILEAGE" fld="5" subtotal="average" baseField="2" baseItem="1"/>
    <dataField name="Average of ENGINE SIZE" fld="6" subtotal="average" baseField="2" baseItem="1"/>
    <dataField name="Sum of FUEL EFFICIENCY" fld="8" baseField="0" baseItem="0"/>
  </dataFields>
  <formats count="23">
    <format dxfId="22">
      <pivotArea dataOnly="0" outline="0" fieldPosition="0">
        <references count="1">
          <reference field="4294967294" count="1">
            <x v="0"/>
          </reference>
        </references>
      </pivotArea>
    </format>
    <format dxfId="21">
      <pivotArea type="all" dataOnly="0" outline="0" fieldPosition="0"/>
    </format>
    <format dxfId="20">
      <pivotArea outline="0" collapsedLevelsAreSubtotals="1" fieldPosition="0"/>
    </format>
    <format dxfId="19">
      <pivotArea type="origin" dataOnly="0" labelOnly="1" outline="0" fieldPosition="0"/>
    </format>
    <format dxfId="18">
      <pivotArea field="4" type="button" dataOnly="0" labelOnly="1" outline="0" axis="axisCol" fieldPosition="0"/>
    </format>
    <format dxfId="17">
      <pivotArea field="-2" type="button" dataOnly="0" labelOnly="1" outline="0" axis="axisCol" fieldPosition="1"/>
    </format>
    <format dxfId="16">
      <pivotArea type="topRight" dataOnly="0" labelOnly="1" outline="0" fieldPosition="0"/>
    </format>
    <format dxfId="15">
      <pivotArea field="2" type="button" dataOnly="0" labelOnly="1" outline="0" axis="axisRow" fieldPosition="0"/>
    </format>
    <format dxfId="14">
      <pivotArea dataOnly="0" labelOnly="1" fieldPosition="0">
        <references count="1">
          <reference field="2" count="15">
            <x v="1"/>
            <x v="2"/>
            <x v="3"/>
            <x v="4"/>
            <x v="5"/>
            <x v="6"/>
            <x v="7"/>
            <x v="8"/>
            <x v="9"/>
            <x v="10"/>
            <x v="11"/>
            <x v="12"/>
            <x v="13"/>
            <x v="14"/>
            <x v="15"/>
          </reference>
        </references>
      </pivotArea>
    </format>
    <format dxfId="13">
      <pivotArea dataOnly="0" labelOnly="1" grandRow="1" outline="0" fieldPosition="0"/>
    </format>
    <format dxfId="12">
      <pivotArea dataOnly="0" labelOnly="1" fieldPosition="0">
        <references count="1">
          <reference field="4" count="0"/>
        </references>
      </pivotArea>
    </format>
    <format dxfId="11">
      <pivotArea dataOnly="0" labelOnly="1" outline="0" fieldPosition="0">
        <references count="2">
          <reference field="4294967294" count="1">
            <x v="0"/>
          </reference>
          <reference field="4" count="1" selected="0">
            <x v="1"/>
          </reference>
        </references>
      </pivotArea>
    </format>
    <format dxfId="10">
      <pivotArea dataOnly="0" labelOnly="1" outline="0" fieldPosition="0">
        <references count="2">
          <reference field="4294967294" count="1">
            <x v="0"/>
          </reference>
          <reference field="4" count="1" selected="0">
            <x v="2"/>
          </reference>
        </references>
      </pivotArea>
    </format>
    <format dxfId="9">
      <pivotArea type="origin" dataOnly="0" labelOnly="1" outline="0" fieldPosition="0"/>
    </format>
    <format dxfId="8">
      <pivotArea field="4" type="button" dataOnly="0" labelOnly="1" outline="0" axis="axisCol" fieldPosition="0"/>
    </format>
    <format dxfId="7">
      <pivotArea field="-2" type="button" dataOnly="0" labelOnly="1" outline="0" axis="axisCol" fieldPosition="1"/>
    </format>
    <format dxfId="6">
      <pivotArea type="topRight" dataOnly="0" labelOnly="1" outline="0" fieldPosition="0"/>
    </format>
    <format dxfId="5">
      <pivotArea field="2" type="button" dataOnly="0" labelOnly="1" outline="0" axis="axisRow" fieldPosition="0"/>
    </format>
    <format dxfId="4">
      <pivotArea dataOnly="0" labelOnly="1" fieldPosition="0">
        <references count="1">
          <reference field="4" count="0"/>
        </references>
      </pivotArea>
    </format>
    <format dxfId="3">
      <pivotArea dataOnly="0" labelOnly="1" outline="0" fieldPosition="0">
        <references count="2">
          <reference field="4294967294" count="1">
            <x v="0"/>
          </reference>
          <reference field="4" count="1" selected="0">
            <x v="1"/>
          </reference>
        </references>
      </pivotArea>
    </format>
    <format dxfId="2">
      <pivotArea dataOnly="0" labelOnly="1" outline="0" fieldPosition="0">
        <references count="2">
          <reference field="4294967294" count="1">
            <x v="0"/>
          </reference>
          <reference field="4" count="1" selected="0">
            <x v="2"/>
          </reference>
        </references>
      </pivotArea>
    </format>
    <format dxfId="1">
      <pivotArea dataOnly="0" outline="0" fieldPosition="0">
        <references count="1">
          <reference field="4294967294" count="1">
            <x v="1"/>
          </reference>
        </references>
      </pivotArea>
    </format>
    <format dxfId="0">
      <pivotArea dataOnly="0" outline="0" fieldPosition="0">
        <references count="1">
          <reference field="4294967294" count="1">
            <x v="2"/>
          </reference>
        </references>
      </pivotArea>
    </format>
  </formats>
  <chartFormats count="24">
    <chartFormat chart="0" format="0" series="1">
      <pivotArea type="data" outline="0" fieldPosition="0">
        <references count="2">
          <reference field="4294967294" count="1" selected="0">
            <x v="0"/>
          </reference>
          <reference field="4" count="1" selected="0">
            <x v="1"/>
          </reference>
        </references>
      </pivotArea>
    </chartFormat>
    <chartFormat chart="0" format="1" series="1">
      <pivotArea type="data" outline="0" fieldPosition="0">
        <references count="2">
          <reference field="4294967294" count="1" selected="0">
            <x v="1"/>
          </reference>
          <reference field="4" count="1" selected="0">
            <x v="1"/>
          </reference>
        </references>
      </pivotArea>
    </chartFormat>
    <chartFormat chart="0" format="2" series="1">
      <pivotArea type="data" outline="0" fieldPosition="0">
        <references count="2">
          <reference field="4294967294" count="1" selected="0">
            <x v="2"/>
          </reference>
          <reference field="4" count="1" selected="0">
            <x v="1"/>
          </reference>
        </references>
      </pivotArea>
    </chartFormat>
    <chartFormat chart="0" format="3" series="1">
      <pivotArea type="data" outline="0" fieldPosition="0">
        <references count="2">
          <reference field="4294967294" count="1" selected="0">
            <x v="0"/>
          </reference>
          <reference field="4" count="1" selected="0">
            <x v="2"/>
          </reference>
        </references>
      </pivotArea>
    </chartFormat>
    <chartFormat chart="0" format="4" series="1">
      <pivotArea type="data" outline="0" fieldPosition="0">
        <references count="2">
          <reference field="4294967294" count="1" selected="0">
            <x v="1"/>
          </reference>
          <reference field="4" count="1" selected="0">
            <x v="2"/>
          </reference>
        </references>
      </pivotArea>
    </chartFormat>
    <chartFormat chart="0" format="5" series="1">
      <pivotArea type="data" outline="0" fieldPosition="0">
        <references count="2">
          <reference field="4294967294" count="1" selected="0">
            <x v="2"/>
          </reference>
          <reference field="4" count="1" selected="0">
            <x v="2"/>
          </reference>
        </references>
      </pivotArea>
    </chartFormat>
    <chartFormat chart="1" format="0" series="1">
      <pivotArea type="data" outline="0" fieldPosition="0">
        <references count="2">
          <reference field="4294967294" count="1" selected="0">
            <x v="0"/>
          </reference>
          <reference field="4" count="1" selected="0">
            <x v="1"/>
          </reference>
        </references>
      </pivotArea>
    </chartFormat>
    <chartFormat chart="1" format="1" series="1">
      <pivotArea type="data" outline="0" fieldPosition="0">
        <references count="2">
          <reference field="4294967294" count="1" selected="0">
            <x v="1"/>
          </reference>
          <reference field="4" count="1" selected="0">
            <x v="1"/>
          </reference>
        </references>
      </pivotArea>
    </chartFormat>
    <chartFormat chart="1" format="2" series="1">
      <pivotArea type="data" outline="0" fieldPosition="0">
        <references count="2">
          <reference field="4294967294" count="1" selected="0">
            <x v="2"/>
          </reference>
          <reference field="4" count="1" selected="0">
            <x v="1"/>
          </reference>
        </references>
      </pivotArea>
    </chartFormat>
    <chartFormat chart="1" format="3" series="1">
      <pivotArea type="data" outline="0" fieldPosition="0">
        <references count="2">
          <reference field="4294967294" count="1" selected="0">
            <x v="0"/>
          </reference>
          <reference field="4" count="1" selected="0">
            <x v="2"/>
          </reference>
        </references>
      </pivotArea>
    </chartFormat>
    <chartFormat chart="1" format="4" series="1">
      <pivotArea type="data" outline="0" fieldPosition="0">
        <references count="2">
          <reference field="4294967294" count="1" selected="0">
            <x v="1"/>
          </reference>
          <reference field="4" count="1" selected="0">
            <x v="2"/>
          </reference>
        </references>
      </pivotArea>
    </chartFormat>
    <chartFormat chart="1" format="5" series="1">
      <pivotArea type="data" outline="0" fieldPosition="0">
        <references count="2">
          <reference field="4294967294" count="1" selected="0">
            <x v="2"/>
          </reference>
          <reference field="4" count="1" selected="0">
            <x v="2"/>
          </reference>
        </references>
      </pivotArea>
    </chartFormat>
    <chartFormat chart="1" format="6" series="1">
      <pivotArea type="data" outline="0" fieldPosition="0">
        <references count="2">
          <reference field="4294967294" count="1" selected="0">
            <x v="0"/>
          </reference>
          <reference field="4" count="1" selected="0">
            <x v="0"/>
          </reference>
        </references>
      </pivotArea>
    </chartFormat>
    <chartFormat chart="1" format="7" series="1">
      <pivotArea type="data" outline="0" fieldPosition="0">
        <references count="2">
          <reference field="4294967294" count="1" selected="0">
            <x v="1"/>
          </reference>
          <reference field="4" count="1" selected="0">
            <x v="0"/>
          </reference>
        </references>
      </pivotArea>
    </chartFormat>
    <chartFormat chart="1" format="8" series="1">
      <pivotArea type="data" outline="0" fieldPosition="0">
        <references count="2">
          <reference field="4294967294" count="1" selected="0">
            <x v="2"/>
          </reference>
          <reference field="4" count="1" selected="0">
            <x v="0"/>
          </reference>
        </references>
      </pivotArea>
    </chartFormat>
    <chartFormat chart="6" format="9" series="1">
      <pivotArea type="data" outline="0" fieldPosition="0">
        <references count="2">
          <reference field="4294967294" count="1" selected="0">
            <x v="0"/>
          </reference>
          <reference field="4" count="1" selected="0">
            <x v="2"/>
          </reference>
        </references>
      </pivotArea>
    </chartFormat>
    <chartFormat chart="6" format="10" series="1">
      <pivotArea type="data" outline="0" fieldPosition="0">
        <references count="2">
          <reference field="4294967294" count="1" selected="0">
            <x v="1"/>
          </reference>
          <reference field="4" count="1" selected="0">
            <x v="2"/>
          </reference>
        </references>
      </pivotArea>
    </chartFormat>
    <chartFormat chart="6" format="11" series="1">
      <pivotArea type="data" outline="0" fieldPosition="0">
        <references count="2">
          <reference field="4294967294" count="1" selected="0">
            <x v="2"/>
          </reference>
          <reference field="4" count="1" selected="0">
            <x v="2"/>
          </reference>
        </references>
      </pivotArea>
    </chartFormat>
    <chartFormat chart="9" format="12" series="1">
      <pivotArea type="data" outline="0" fieldPosition="0">
        <references count="2">
          <reference field="4294967294" count="1" selected="0">
            <x v="0"/>
          </reference>
          <reference field="4" count="1" selected="0">
            <x v="2"/>
          </reference>
        </references>
      </pivotArea>
    </chartFormat>
    <chartFormat chart="9" format="13" series="1">
      <pivotArea type="data" outline="0" fieldPosition="0">
        <references count="2">
          <reference field="4294967294" count="1" selected="0">
            <x v="1"/>
          </reference>
          <reference field="4" count="1" selected="0">
            <x v="2"/>
          </reference>
        </references>
      </pivotArea>
    </chartFormat>
    <chartFormat chart="9" format="14" series="1">
      <pivotArea type="data" outline="0" fieldPosition="0">
        <references count="2">
          <reference field="4294967294" count="1" selected="0">
            <x v="2"/>
          </reference>
          <reference field="4" count="1" selected="0">
            <x v="2"/>
          </reference>
        </references>
      </pivotArea>
    </chartFormat>
    <chartFormat chart="9" format="15" series="1">
      <pivotArea type="data" outline="0" fieldPosition="0">
        <references count="2">
          <reference field="4294967294" count="1" selected="0">
            <x v="0"/>
          </reference>
          <reference field="4" count="1" selected="0">
            <x v="1"/>
          </reference>
        </references>
      </pivotArea>
    </chartFormat>
    <chartFormat chart="9" format="16" series="1">
      <pivotArea type="data" outline="0" fieldPosition="0">
        <references count="2">
          <reference field="4294967294" count="1" selected="0">
            <x v="1"/>
          </reference>
          <reference field="4" count="1" selected="0">
            <x v="1"/>
          </reference>
        </references>
      </pivotArea>
    </chartFormat>
    <chartFormat chart="9" format="17" series="1">
      <pivotArea type="data" outline="0" fieldPosition="0">
        <references count="2">
          <reference field="4294967294" count="1" selected="0">
            <x v="2"/>
          </reference>
          <reference field="4" count="1" selected="0">
            <x v="1"/>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098A6D-5CA4-4C10-8DA7-DA0A882E3E68}" name="PivotTable4"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1" rowHeaderCaption="YEAR MANUFACTURED" colHeaderCaption="CONDITION OF CAR">
  <location ref="A4:E22" firstHeaderRow="1" firstDataRow="3" firstDataCol="1"/>
  <pivotFields count="13">
    <pivotField showAll="0"/>
    <pivotField showAll="0">
      <items count="50">
        <item x="7"/>
        <item x="18"/>
        <item x="47"/>
        <item x="41"/>
        <item x="16"/>
        <item x="17"/>
        <item x="38"/>
        <item x="31"/>
        <item x="34"/>
        <item x="43"/>
        <item x="48"/>
        <item x="22"/>
        <item x="3"/>
        <item x="15"/>
        <item x="5"/>
        <item x="12"/>
        <item x="33"/>
        <item x="30"/>
        <item x="28"/>
        <item x="19"/>
        <item x="25"/>
        <item x="6"/>
        <item x="23"/>
        <item x="20"/>
        <item x="35"/>
        <item x="4"/>
        <item x="1"/>
        <item x="11"/>
        <item x="37"/>
        <item x="2"/>
        <item x="32"/>
        <item x="14"/>
        <item x="39"/>
        <item x="27"/>
        <item x="46"/>
        <item x="21"/>
        <item x="29"/>
        <item x="10"/>
        <item x="13"/>
        <item x="42"/>
        <item x="9"/>
        <item x="24"/>
        <item x="26"/>
        <item x="36"/>
        <item x="40"/>
        <item x="8"/>
        <item x="0"/>
        <item x="44"/>
        <item x="45"/>
        <item t="default"/>
      </items>
    </pivotField>
    <pivotField axis="axisRow" showAll="0">
      <items count="19">
        <item x="0"/>
        <item x="1"/>
        <item x="2"/>
        <item x="3"/>
        <item x="4"/>
        <item x="5"/>
        <item x="6"/>
        <item x="7"/>
        <item x="8"/>
        <item x="9"/>
        <item x="10"/>
        <item x="11"/>
        <item x="12"/>
        <item x="13"/>
        <item x="14"/>
        <item x="15"/>
        <item x="16"/>
        <item x="17"/>
        <item t="default"/>
      </items>
    </pivotField>
    <pivotField dataField="1" showAll="0"/>
    <pivotField axis="axisCol" showAll="0">
      <items count="4">
        <item h="1" x="2"/>
        <item x="1"/>
        <item x="0"/>
        <item t="default"/>
      </items>
    </pivotField>
    <pivotField showAll="0"/>
    <pivotField showAll="0"/>
    <pivotField showAll="0"/>
    <pivotField numFmtId="167" showAll="0">
      <items count="3119">
        <item x="1821"/>
        <item x="15"/>
        <item x="1846"/>
        <item x="1796"/>
        <item x="1901"/>
        <item x="1533"/>
        <item x="390"/>
        <item x="1583"/>
        <item x="1581"/>
        <item x="2735"/>
        <item x="14"/>
        <item x="1088"/>
        <item x="1692"/>
        <item x="71"/>
        <item x="1808"/>
        <item x="1877"/>
        <item x="1294"/>
        <item x="161"/>
        <item x="2480"/>
        <item x="1679"/>
        <item x="459"/>
        <item x="2461"/>
        <item x="310"/>
        <item x="2051"/>
        <item x="2456"/>
        <item x="2828"/>
        <item x="124"/>
        <item x="773"/>
        <item x="1339"/>
        <item x="760"/>
        <item x="2244"/>
        <item x="3106"/>
        <item x="789"/>
        <item x="829"/>
        <item x="1957"/>
        <item x="2047"/>
        <item x="189"/>
        <item x="2508"/>
        <item x="2441"/>
        <item x="1189"/>
        <item x="1829"/>
        <item x="3040"/>
        <item x="2056"/>
        <item x="1402"/>
        <item x="2178"/>
        <item x="611"/>
        <item x="37"/>
        <item x="2897"/>
        <item x="1063"/>
        <item x="2596"/>
        <item x="950"/>
        <item x="315"/>
        <item x="864"/>
        <item x="1766"/>
        <item x="1529"/>
        <item x="937"/>
        <item x="1380"/>
        <item x="1164"/>
        <item x="233"/>
        <item x="2602"/>
        <item x="1360"/>
        <item x="747"/>
        <item x="352"/>
        <item x="568"/>
        <item x="69"/>
        <item x="2523"/>
        <item x="1020"/>
        <item x="1338"/>
        <item x="505"/>
        <item x="3111"/>
        <item x="2578"/>
        <item x="1214"/>
        <item x="851"/>
        <item x="520"/>
        <item x="329"/>
        <item x="1362"/>
        <item x="2601"/>
        <item x="1130"/>
        <item x="439"/>
        <item x="3062"/>
        <item x="556"/>
        <item x="2594"/>
        <item x="307"/>
        <item x="354"/>
        <item x="548"/>
        <item x="495"/>
        <item x="2269"/>
        <item x="226"/>
        <item x="2261"/>
        <item x="2075"/>
        <item x="853"/>
        <item x="2531"/>
        <item x="1624"/>
        <item x="1902"/>
        <item x="1160"/>
        <item x="3057"/>
        <item x="1883"/>
        <item x="2513"/>
        <item x="2094"/>
        <item x="1457"/>
        <item x="2516"/>
        <item x="130"/>
        <item x="2616"/>
        <item x="2996"/>
        <item x="234"/>
        <item x="103"/>
        <item x="1437"/>
        <item x="1670"/>
        <item x="599"/>
        <item x="1559"/>
        <item x="3085"/>
        <item x="1649"/>
        <item x="1367"/>
        <item x="1964"/>
        <item x="768"/>
        <item x="961"/>
        <item x="2049"/>
        <item x="82"/>
        <item x="440"/>
        <item x="795"/>
        <item x="54"/>
        <item x="1147"/>
        <item x="1947"/>
        <item x="2098"/>
        <item x="46"/>
        <item x="1578"/>
        <item x="1306"/>
        <item x="424"/>
        <item x="462"/>
        <item x="220"/>
        <item x="1023"/>
        <item x="209"/>
        <item x="965"/>
        <item x="799"/>
        <item x="55"/>
        <item x="1264"/>
        <item x="40"/>
        <item x="2860"/>
        <item x="193"/>
        <item x="1917"/>
        <item x="1075"/>
        <item x="1718"/>
        <item x="1885"/>
        <item x="1101"/>
        <item x="225"/>
        <item x="514"/>
        <item x="631"/>
        <item x="1531"/>
        <item x="1563"/>
        <item x="351"/>
        <item x="3016"/>
        <item x="1452"/>
        <item x="108"/>
        <item x="464"/>
        <item x="2563"/>
        <item x="2206"/>
        <item x="651"/>
        <item x="1005"/>
        <item x="224"/>
        <item x="411"/>
        <item x="195"/>
        <item x="758"/>
        <item x="650"/>
        <item x="1981"/>
        <item x="2045"/>
        <item x="2611"/>
        <item x="786"/>
        <item x="2386"/>
        <item x="590"/>
        <item x="10"/>
        <item x="433"/>
        <item x="2068"/>
        <item x="1419"/>
        <item x="623"/>
        <item x="1154"/>
        <item x="685"/>
        <item x="1996"/>
        <item x="2359"/>
        <item x="1655"/>
        <item x="2537"/>
        <item x="503"/>
        <item x="1680"/>
        <item x="1026"/>
        <item x="318"/>
        <item x="1009"/>
        <item x="3096"/>
        <item x="2308"/>
        <item x="999"/>
        <item x="1048"/>
        <item x="430"/>
        <item x="255"/>
        <item x="1985"/>
        <item x="2028"/>
        <item x="500"/>
        <item x="275"/>
        <item x="96"/>
        <item x="1171"/>
        <item x="1690"/>
        <item x="1841"/>
        <item x="817"/>
        <item x="549"/>
        <item x="720"/>
        <item x="1662"/>
        <item x="847"/>
        <item x="2691"/>
        <item x="550"/>
        <item x="1060"/>
        <item x="323"/>
        <item x="636"/>
        <item x="1839"/>
        <item x="797"/>
        <item x="1499"/>
        <item x="2975"/>
        <item x="988"/>
        <item x="2494"/>
        <item x="208"/>
        <item x="1487"/>
        <item x="627"/>
        <item x="2228"/>
        <item x="1447"/>
        <item x="2743"/>
        <item x="1619"/>
        <item x="1434"/>
        <item x="662"/>
        <item x="553"/>
        <item x="448"/>
        <item x="754"/>
        <item x="2238"/>
        <item x="2566"/>
        <item x="397"/>
        <item x="1455"/>
        <item x="1136"/>
        <item x="2635"/>
        <item x="1857"/>
        <item x="372"/>
        <item x="2202"/>
        <item x="643"/>
        <item x="27"/>
        <item x="191"/>
        <item x="3055"/>
        <item x="498"/>
        <item x="3003"/>
        <item x="458"/>
        <item x="1492"/>
        <item x="660"/>
        <item x="242"/>
        <item x="1915"/>
        <item x="871"/>
        <item x="2106"/>
        <item x="1848"/>
        <item x="1216"/>
        <item x="149"/>
        <item x="2588"/>
        <item x="1509"/>
        <item x="614"/>
        <item x="775"/>
        <item x="1520"/>
        <item x="2762"/>
        <item x="967"/>
        <item x="1054"/>
        <item x="2434"/>
        <item x="1040"/>
        <item x="558"/>
        <item x="991"/>
        <item x="422"/>
        <item x="628"/>
        <item x="2673"/>
        <item x="7"/>
        <item x="1253"/>
        <item x="1780"/>
        <item x="64"/>
        <item x="1398"/>
        <item x="2619"/>
        <item x="251"/>
        <item x="2107"/>
        <item x="1376"/>
        <item x="1997"/>
        <item x="767"/>
        <item x="320"/>
        <item x="711"/>
        <item x="1287"/>
        <item x="1588"/>
        <item x="33"/>
        <item x="499"/>
        <item x="2017"/>
        <item x="1508"/>
        <item x="301"/>
        <item x="667"/>
        <item x="1473"/>
        <item x="740"/>
        <item x="254"/>
        <item x="698"/>
        <item x="995"/>
        <item x="1729"/>
        <item x="782"/>
        <item x="825"/>
        <item x="1572"/>
        <item x="1174"/>
        <item x="165"/>
        <item x="261"/>
        <item x="2079"/>
        <item x="21"/>
        <item x="70"/>
        <item x="1318"/>
        <item x="19"/>
        <item x="401"/>
        <item x="3021"/>
        <item x="253"/>
        <item x="2964"/>
        <item x="2564"/>
        <item x="1725"/>
        <item x="601"/>
        <item x="3083"/>
        <item x="468"/>
        <item x="1814"/>
        <item x="2319"/>
        <item x="123"/>
        <item x="497"/>
        <item x="800"/>
        <item x="111"/>
        <item x="1263"/>
        <item x="1093"/>
        <item x="2572"/>
        <item x="843"/>
        <item x="1993"/>
        <item x="646"/>
        <item x="1635"/>
        <item x="597"/>
        <item x="333"/>
        <item x="668"/>
        <item x="1312"/>
        <item x="1532"/>
        <item x="432"/>
        <item x="3077"/>
        <item x="2623"/>
        <item x="2444"/>
        <item x="2171"/>
        <item x="576"/>
        <item x="141"/>
        <item x="1173"/>
        <item x="2785"/>
        <item x="533"/>
        <item x="2179"/>
        <item x="543"/>
        <item x="365"/>
        <item x="361"/>
        <item x="802"/>
        <item x="1816"/>
        <item x="2722"/>
        <item x="2916"/>
        <item x="1243"/>
        <item x="1377"/>
        <item x="466"/>
        <item x="2004"/>
        <item x="741"/>
        <item x="427"/>
        <item x="188"/>
        <item x="1477"/>
        <item x="451"/>
        <item x="1314"/>
        <item x="2055"/>
        <item x="2460"/>
        <item x="818"/>
        <item x="285"/>
        <item x="26"/>
        <item x="159"/>
        <item x="477"/>
        <item x="302"/>
        <item x="2643"/>
        <item x="2463"/>
        <item x="2761"/>
        <item x="819"/>
        <item x="456"/>
        <item x="917"/>
        <item x="2851"/>
        <item x="2898"/>
        <item x="1111"/>
        <item x="679"/>
        <item x="1710"/>
        <item x="2475"/>
        <item x="2888"/>
        <item x="68"/>
        <item x="41"/>
        <item x="1880"/>
        <item x="2960"/>
        <item x="677"/>
        <item x="256"/>
        <item x="1215"/>
        <item x="3017"/>
        <item x="1289"/>
        <item x="1543"/>
        <item x="284"/>
        <item x="1485"/>
        <item x="1428"/>
        <item x="733"/>
        <item x="1153"/>
        <item x="883"/>
        <item x="649"/>
        <item x="2933"/>
        <item x="2391"/>
        <item x="2825"/>
        <item x="1125"/>
        <item x="2137"/>
        <item x="1184"/>
        <item x="29"/>
        <item x="1517"/>
        <item x="1897"/>
        <item x="1895"/>
        <item x="933"/>
        <item x="100"/>
        <item x="564"/>
        <item x="602"/>
        <item x="181"/>
        <item x="367"/>
        <item x="1121"/>
        <item x="2256"/>
        <item x="1592"/>
        <item x="589"/>
        <item x="557"/>
        <item x="1037"/>
        <item x="483"/>
        <item x="387"/>
        <item x="1175"/>
        <item x="1128"/>
        <item x="1478"/>
        <item x="1146"/>
        <item x="305"/>
        <item x="1059"/>
        <item x="2758"/>
        <item x="1903"/>
        <item x="2413"/>
        <item x="915"/>
        <item x="83"/>
        <item x="880"/>
        <item x="1397"/>
        <item x="248"/>
        <item x="2633"/>
        <item x="909"/>
        <item x="2629"/>
        <item x="1524"/>
        <item x="832"/>
        <item x="120"/>
        <item x="1414"/>
        <item x="695"/>
        <item x="1602"/>
        <item x="863"/>
        <item x="1654"/>
        <item x="830"/>
        <item x="74"/>
        <item x="162"/>
        <item x="1460"/>
        <item x="2135"/>
        <item x="1178"/>
        <item x="2155"/>
        <item x="16"/>
        <item x="2797"/>
        <item x="2969"/>
        <item x="653"/>
        <item x="2069"/>
        <item x="2882"/>
        <item x="612"/>
        <item x="2751"/>
        <item x="429"/>
        <item x="2793"/>
        <item x="2130"/>
        <item x="2018"/>
        <item x="331"/>
        <item x="346"/>
        <item x="1972"/>
        <item x="2926"/>
        <item x="373"/>
        <item x="899"/>
        <item x="2533"/>
        <item x="2012"/>
        <item x="2727"/>
        <item x="281"/>
        <item x="626"/>
        <item x="2139"/>
        <item x="56"/>
        <item x="47"/>
        <item x="2904"/>
        <item x="1537"/>
        <item x="1474"/>
        <item x="927"/>
        <item x="774"/>
        <item x="415"/>
        <item x="778"/>
        <item x="2950"/>
        <item x="3051"/>
        <item x="2173"/>
        <item x="2324"/>
        <item x="1224"/>
        <item x="460"/>
        <item x="563"/>
        <item x="916"/>
        <item x="42"/>
        <item x="973"/>
        <item x="1456"/>
        <item x="1637"/>
        <item x="176"/>
        <item x="1472"/>
        <item x="1603"/>
        <item x="2103"/>
        <item x="1290"/>
        <item x="955"/>
        <item x="1323"/>
        <item x="1924"/>
        <item x="2437"/>
        <item x="515"/>
        <item x="1058"/>
        <item x="680"/>
        <item x="1511"/>
        <item x="872"/>
        <item x="443"/>
        <item x="1053"/>
        <item x="1738"/>
        <item x="815"/>
        <item x="990"/>
        <item x="724"/>
        <item x="408"/>
        <item x="2716"/>
        <item x="808"/>
        <item x="2664"/>
        <item x="154"/>
        <item x="340"/>
        <item x="180"/>
        <item x="2304"/>
        <item x="2991"/>
        <item x="2142"/>
        <item x="2181"/>
        <item x="386"/>
        <item x="2234"/>
        <item x="2477"/>
        <item x="437"/>
        <item x="1304"/>
        <item x="2700"/>
        <item x="692"/>
        <item x="230"/>
        <item x="2756"/>
        <item x="617"/>
        <item x="925"/>
        <item x="377"/>
        <item x="1149"/>
        <item x="1308"/>
        <item x="697"/>
        <item x="2518"/>
        <item x="2862"/>
        <item x="2417"/>
        <item x="381"/>
        <item x="2886"/>
        <item x="1134"/>
        <item x="545"/>
        <item x="5"/>
        <item x="2710"/>
        <item x="885"/>
        <item x="1984"/>
        <item x="1730"/>
        <item x="1561"/>
        <item x="607"/>
        <item x="898"/>
        <item x="831"/>
        <item x="398"/>
        <item x="2752"/>
        <item x="1739"/>
        <item x="454"/>
        <item x="1640"/>
        <item x="2496"/>
        <item x="1982"/>
        <item x="85"/>
        <item x="1426"/>
        <item x="1106"/>
        <item x="1859"/>
        <item x="583"/>
        <item x="2323"/>
        <item x="1270"/>
        <item x="75"/>
        <item x="3015"/>
        <item x="1066"/>
        <item x="1717"/>
        <item x="1248"/>
        <item x="2201"/>
        <item x="185"/>
        <item x="2382"/>
        <item x="271"/>
        <item x="622"/>
        <item x="2650"/>
        <item x="8"/>
        <item x="442"/>
        <item x="1219"/>
        <item x="2099"/>
        <item x="979"/>
        <item x="347"/>
        <item x="2414"/>
        <item x="369"/>
        <item x="546"/>
        <item x="2976"/>
        <item x="1282"/>
        <item x="491"/>
        <item x="1001"/>
        <item x="1043"/>
        <item x="1907"/>
        <item x="200"/>
        <item x="2186"/>
        <item x="94"/>
        <item x="2532"/>
        <item x="2255"/>
        <item x="2805"/>
        <item x="2585"/>
        <item x="738"/>
        <item x="293"/>
        <item x="1152"/>
        <item x="566"/>
        <item x="1663"/>
        <item x="532"/>
        <item x="2915"/>
        <item x="2305"/>
        <item x="943"/>
        <item x="1334"/>
        <item x="355"/>
        <item x="2197"/>
        <item x="2939"/>
        <item x="1668"/>
        <item x="1240"/>
        <item x="385"/>
        <item x="932"/>
        <item x="1929"/>
        <item x="2681"/>
        <item x="2863"/>
        <item x="2115"/>
        <item x="913"/>
        <item x="2184"/>
        <item x="2870"/>
        <item x="1909"/>
        <item x="20"/>
        <item x="138"/>
        <item x="1647"/>
        <item x="2853"/>
        <item x="1033"/>
        <item x="1124"/>
        <item x="170"/>
        <item x="777"/>
        <item x="382"/>
        <item x="2209"/>
        <item x="2899"/>
        <item x="1019"/>
        <item x="1521"/>
        <item x="2948"/>
        <item x="592"/>
        <item x="3042"/>
        <item x="2405"/>
        <item x="1535"/>
        <item x="516"/>
        <item x="2315"/>
        <item x="1576"/>
        <item x="2972"/>
        <item x="706"/>
        <item x="2695"/>
        <item x="1685"/>
        <item x="1145"/>
        <item x="555"/>
        <item x="1069"/>
        <item x="2671"/>
        <item x="1919"/>
        <item x="2129"/>
        <item x="356"/>
        <item x="339"/>
        <item x="1805"/>
        <item x="1994"/>
        <item x="694"/>
        <item x="2031"/>
        <item x="868"/>
        <item x="824"/>
        <item x="58"/>
        <item x="87"/>
        <item x="640"/>
        <item x="983"/>
        <item x="501"/>
        <item x="1032"/>
        <item x="1540"/>
        <item x="1049"/>
        <item x="1344"/>
        <item x="119"/>
        <item x="1332"/>
        <item x="2352"/>
        <item x="496"/>
        <item x="2415"/>
        <item x="654"/>
        <item x="1698"/>
        <item x="723"/>
        <item x="110"/>
        <item x="1569"/>
        <item x="45"/>
        <item x="1899"/>
        <item x="1386"/>
        <item x="1628"/>
        <item x="1494"/>
        <item x="731"/>
        <item x="118"/>
        <item x="1196"/>
        <item x="1406"/>
        <item x="2026"/>
        <item x="1396"/>
        <item x="2020"/>
        <item x="1335"/>
        <item x="3093"/>
        <item x="784"/>
        <item x="1938"/>
        <item x="1711"/>
        <item x="2686"/>
        <item x="38"/>
        <item x="1626"/>
        <item x="1183"/>
        <item x="2393"/>
        <item x="591"/>
        <item x="137"/>
        <item x="384"/>
        <item x="1674"/>
        <item x="34"/>
        <item x="1230"/>
        <item x="900"/>
        <item x="1433"/>
        <item x="1804"/>
        <item x="804"/>
        <item x="2977"/>
        <item x="1949"/>
        <item x="1112"/>
        <item x="2978"/>
        <item x="790"/>
        <item x="1547"/>
        <item x="1970"/>
        <item x="2266"/>
        <item x="2153"/>
        <item x="197"/>
        <item x="1087"/>
        <item x="749"/>
        <item x="2351"/>
        <item x="1390"/>
        <item x="3002"/>
        <item x="3001"/>
        <item x="981"/>
        <item x="2575"/>
        <item x="1631"/>
        <item x="416"/>
        <item x="781"/>
        <item x="2980"/>
        <item x="1832"/>
        <item x="223"/>
        <item x="1179"/>
        <item x="1713"/>
        <item x="1274"/>
        <item x="121"/>
        <item x="836"/>
        <item x="879"/>
        <item x="1082"/>
        <item x="644"/>
        <item x="262"/>
        <item x="2854"/>
        <item x="1889"/>
        <item x="2061"/>
        <item x="2467"/>
        <item x="2093"/>
        <item x="3066"/>
        <item x="923"/>
        <item x="689"/>
        <item x="1004"/>
        <item x="194"/>
        <item x="1866"/>
        <item x="1190"/>
        <item x="992"/>
        <item x="1100"/>
        <item x="986"/>
        <item x="1737"/>
        <item x="892"/>
        <item x="2253"/>
        <item x="1753"/>
        <item x="135"/>
        <item x="2117"/>
        <item x="1847"/>
        <item x="1988"/>
        <item x="639"/>
        <item x="569"/>
        <item x="1812"/>
        <item x="1247"/>
        <item x="1590"/>
        <item x="1742"/>
        <item x="2447"/>
        <item x="1707"/>
        <item x="3038"/>
        <item x="3108"/>
        <item x="2598"/>
        <item x="513"/>
        <item x="1302"/>
        <item x="2464"/>
        <item x="280"/>
        <item x="2164"/>
        <item x="2730"/>
        <item x="1580"/>
        <item x="142"/>
        <item x="1627"/>
        <item x="317"/>
        <item x="2885"/>
        <item x="122"/>
        <item x="1238"/>
        <item x="1293"/>
        <item x="363"/>
        <item x="1226"/>
        <item x="1239"/>
        <item x="1188"/>
        <item x="2647"/>
        <item x="1340"/>
        <item x="243"/>
        <item x="1436"/>
        <item x="2688"/>
        <item x="1298"/>
        <item x="2877"/>
        <item x="2850"/>
        <item x="1501"/>
        <item x="2802"/>
        <item x="1350"/>
        <item x="1079"/>
        <item x="32"/>
        <item x="1815"/>
        <item x="1463"/>
        <item x="893"/>
        <item x="1165"/>
        <item x="2089"/>
        <item x="3079"/>
        <item x="717"/>
        <item x="586"/>
        <item x="951"/>
        <item x="4"/>
        <item x="659"/>
        <item x="190"/>
        <item x="229"/>
        <item x="2925"/>
        <item x="3114"/>
        <item x="1331"/>
        <item x="1894"/>
        <item x="2076"/>
        <item x="2466"/>
        <item x="2989"/>
        <item x="2754"/>
        <item x="1235"/>
        <item x="49"/>
        <item x="509"/>
        <item x="648"/>
        <item x="2322"/>
        <item x="1744"/>
        <item x="1480"/>
        <item x="125"/>
        <item x="1361"/>
        <item x="1180"/>
        <item x="867"/>
        <item x="1041"/>
        <item x="595"/>
        <item x="846"/>
        <item x="737"/>
        <item x="2450"/>
        <item x="522"/>
        <item x="2794"/>
        <item x="690"/>
        <item x="2708"/>
        <item x="603"/>
        <item x="1244"/>
        <item x="530"/>
        <item x="696"/>
        <item x="1562"/>
        <item x="2495"/>
        <item x="2698"/>
        <item x="360"/>
        <item x="290"/>
        <item x="2226"/>
        <item x="3068"/>
        <item x="2398"/>
        <item x="178"/>
        <item x="2284"/>
        <item x="3086"/>
        <item x="615"/>
        <item x="704"/>
        <item x="2095"/>
        <item x="1353"/>
        <item x="1320"/>
        <item x="213"/>
        <item x="1573"/>
        <item x="1755"/>
        <item x="1704"/>
        <item x="2042"/>
        <item x="2040"/>
        <item x="2482"/>
        <item x="2298"/>
        <item x="2600"/>
        <item x="3048"/>
        <item x="1681"/>
        <item x="2141"/>
        <item x="1185"/>
        <item x="1186"/>
        <item x="2252"/>
        <item x="2043"/>
        <item x="2077"/>
        <item x="1309"/>
        <item x="806"/>
        <item x="2229"/>
        <item x="215"/>
        <item x="618"/>
        <item x="1003"/>
        <item x="630"/>
        <item x="1364"/>
        <item x="136"/>
        <item x="1113"/>
        <item x="739"/>
        <item x="1168"/>
        <item x="1129"/>
        <item x="2341"/>
        <item x="89"/>
        <item x="1071"/>
        <item x="905"/>
        <item x="947"/>
        <item x="625"/>
        <item x="1989"/>
        <item x="708"/>
        <item x="2767"/>
        <item x="2512"/>
        <item x="609"/>
        <item x="322"/>
        <item x="2221"/>
        <item x="959"/>
        <item x="1181"/>
        <item x="2573"/>
        <item x="444"/>
        <item x="1721"/>
        <item x="2360"/>
        <item x="2759"/>
        <item x="1664"/>
        <item x="1384"/>
        <item x="177"/>
        <item x="3023"/>
        <item x="987"/>
        <item x="1348"/>
        <item x="755"/>
        <item x="1648"/>
        <item x="1741"/>
        <item x="1084"/>
        <item x="1862"/>
        <item x="1750"/>
        <item x="132"/>
        <item x="407"/>
        <item x="2158"/>
        <item x="299"/>
        <item x="656"/>
        <item x="1096"/>
        <item x="1122"/>
        <item x="2934"/>
        <item x="2425"/>
        <item x="249"/>
        <item x="722"/>
        <item x="423"/>
        <item x="730"/>
        <item x="842"/>
        <item x="764"/>
        <item x="1672"/>
        <item x="759"/>
        <item x="2016"/>
        <item x="2119"/>
        <item x="1062"/>
        <item x="1724"/>
        <item x="238"/>
        <item x="1723"/>
        <item x="801"/>
        <item x="1606"/>
        <item x="11"/>
        <item x="877"/>
        <item x="1424"/>
        <item x="2502"/>
        <item x="1650"/>
        <item x="1288"/>
        <item x="418"/>
        <item x="2350"/>
        <item x="1727"/>
        <item x="1646"/>
        <item x="572"/>
        <item x="3082"/>
        <item x="3092"/>
        <item x="2499"/>
        <item x="3047"/>
        <item x="1610"/>
        <item x="1283"/>
        <item x="3070"/>
        <item x="1786"/>
        <item x="2944"/>
        <item x="1764"/>
        <item x="158"/>
        <item x="2124"/>
        <item x="145"/>
        <item x="184"/>
        <item x="1941"/>
        <item x="2109"/>
        <item x="102"/>
        <item x="2746"/>
        <item x="675"/>
        <item x="657"/>
        <item x="2973"/>
        <item x="1971"/>
        <item x="735"/>
        <item x="1254"/>
        <item x="858"/>
        <item x="330"/>
        <item x="1410"/>
        <item x="1389"/>
        <item x="2433"/>
        <item x="2232"/>
        <item x="2692"/>
        <item x="974"/>
        <item x="1330"/>
        <item x="2565"/>
        <item x="1280"/>
        <item x="578"/>
        <item x="2983"/>
        <item x="465"/>
        <item x="59"/>
        <item x="511"/>
        <item x="1017"/>
        <item x="2781"/>
        <item x="632"/>
        <item x="1199"/>
        <item x="560"/>
        <item x="2233"/>
        <item x="1297"/>
        <item x="2065"/>
        <item x="2999"/>
        <item x="1028"/>
        <item x="1705"/>
        <item x="1712"/>
        <item x="127"/>
        <item x="2583"/>
        <item x="1070"/>
        <item x="1937"/>
        <item x="2470"/>
        <item x="1617"/>
        <item x="1372"/>
        <item x="2935"/>
        <item x="2085"/>
        <item x="2442"/>
        <item x="929"/>
        <item x="1548"/>
        <item x="1538"/>
        <item x="78"/>
        <item x="1675"/>
        <item x="1010"/>
        <item x="732"/>
        <item x="2113"/>
        <item x="246"/>
        <item x="2347"/>
        <item x="2779"/>
        <item x="2133"/>
        <item x="1734"/>
        <item x="2148"/>
        <item x="2375"/>
        <item x="750"/>
        <item x="1227"/>
        <item x="236"/>
        <item x="907"/>
        <item x="2738"/>
        <item x="2726"/>
        <item x="1893"/>
        <item x="1445"/>
        <item x="494"/>
        <item x="129"/>
        <item x="417"/>
        <item x="2131"/>
        <item x="2340"/>
        <item x="473"/>
        <item x="295"/>
        <item x="2062"/>
        <item x="1644"/>
        <item x="450"/>
        <item x="2757"/>
        <item x="2276"/>
        <item x="536"/>
        <item x="2896"/>
        <item x="1407"/>
        <item x="306"/>
        <item x="963"/>
        <item x="1271"/>
        <item x="1837"/>
        <item x="1342"/>
        <item x="2161"/>
        <item x="761"/>
        <item x="1666"/>
        <item x="2087"/>
        <item x="620"/>
        <item x="2657"/>
        <item x="1140"/>
        <item x="371"/>
        <item x="2282"/>
        <item x="1840"/>
        <item x="2108"/>
        <item x="1823"/>
        <item x="1462"/>
        <item x="2088"/>
        <item x="1371"/>
        <item x="787"/>
        <item x="1825"/>
        <item x="1324"/>
        <item x="839"/>
        <item x="962"/>
        <item x="1828"/>
        <item x="3018"/>
        <item x="99"/>
        <item x="3099"/>
        <item x="3020"/>
        <item x="2993"/>
        <item x="1519"/>
        <item x="2250"/>
        <item x="1025"/>
        <item x="1237"/>
        <item x="882"/>
        <item x="598"/>
        <item x="1138"/>
        <item x="222"/>
        <item x="1277"/>
        <item x="1446"/>
        <item x="1782"/>
        <item x="1150"/>
        <item x="1018"/>
        <item x="2402"/>
        <item x="725"/>
        <item x="392"/>
        <item x="1793"/>
        <item x="2511"/>
        <item x="1039"/>
        <item x="2235"/>
        <item x="2138"/>
        <item x="1830"/>
        <item x="36"/>
        <item x="1789"/>
        <item x="2952"/>
        <item x="1600"/>
        <item x="2399"/>
        <item x="1973"/>
        <item x="866"/>
        <item x="1232"/>
        <item x="2457"/>
        <item x="308"/>
        <item x="527"/>
        <item x="1577"/>
        <item x="476"/>
        <item x="28"/>
        <item x="845"/>
        <item x="2549"/>
        <item x="2689"/>
        <item x="1261"/>
        <item x="772"/>
        <item x="1852"/>
        <item x="467"/>
        <item x="146"/>
        <item x="565"/>
        <item x="2476"/>
        <item x="1946"/>
        <item x="22"/>
        <item x="2134"/>
        <item x="321"/>
        <item x="2641"/>
        <item x="1586"/>
        <item x="2355"/>
        <item x="2893"/>
        <item x="2621"/>
        <item x="1756"/>
        <item x="919"/>
        <item x="996"/>
        <item x="65"/>
        <item x="97"/>
        <item x="2362"/>
        <item x="292"/>
        <item x="2932"/>
        <item x="2760"/>
        <item x="624"/>
        <item x="2163"/>
        <item x="1768"/>
        <item x="559"/>
        <item x="2312"/>
        <item x="2380"/>
        <item x="1000"/>
        <item x="1856"/>
        <item x="2982"/>
        <item x="1157"/>
        <item x="481"/>
        <item x="1882"/>
        <item x="2682"/>
        <item x="50"/>
        <item x="908"/>
        <item x="1865"/>
        <item x="666"/>
        <item x="3029"/>
        <item x="1497"/>
        <item x="1021"/>
        <item x="889"/>
        <item x="1545"/>
        <item x="1799"/>
        <item x="1634"/>
        <item x="205"/>
        <item x="2545"/>
        <item x="287"/>
        <item x="1077"/>
        <item x="3006"/>
        <item x="199"/>
        <item x="2943"/>
        <item x="1441"/>
        <item x="1570"/>
        <item x="1401"/>
        <item x="687"/>
        <item x="1892"/>
        <item x="57"/>
        <item x="1550"/>
        <item x="438"/>
        <item x="2630"/>
        <item x="873"/>
        <item x="2764"/>
        <item x="2947"/>
        <item x="2090"/>
        <item x="966"/>
        <item x="2100"/>
        <item x="2842"/>
        <item x="1086"/>
        <item x="2193"/>
        <item x="2745"/>
        <item x="2426"/>
        <item x="3075"/>
        <item x="3012"/>
        <item x="2620"/>
        <item x="1860"/>
        <item x="172"/>
        <item x="1425"/>
        <item x="3005"/>
        <item x="2667"/>
        <item x="1255"/>
        <item x="2625"/>
        <item x="2880"/>
        <item x="201"/>
        <item x="608"/>
        <item x="2830"/>
        <item x="126"/>
        <item x="2609"/>
        <item x="1"/>
        <item x="948"/>
        <item x="1092"/>
        <item x="1222"/>
        <item x="535"/>
        <item x="1200"/>
        <item x="904"/>
        <item x="577"/>
        <item x="2649"/>
        <item x="358"/>
        <item x="810"/>
        <item x="1898"/>
        <item x="807"/>
        <item x="1438"/>
        <item x="117"/>
        <item x="780"/>
        <item x="1007"/>
        <item x="850"/>
        <item x="888"/>
        <item x="470"/>
        <item x="106"/>
        <item x="475"/>
        <item x="2820"/>
        <item x="2116"/>
        <item x="2819"/>
        <item x="2919"/>
        <item x="2003"/>
        <item x="204"/>
        <item x="1098"/>
        <item x="2195"/>
        <item x="673"/>
        <item x="419"/>
        <item x="526"/>
        <item x="1601"/>
        <item x="1940"/>
        <item x="488"/>
        <item x="1954"/>
        <item x="2219"/>
        <item x="1587"/>
        <item x="1776"/>
        <item x="658"/>
        <item x="1912"/>
        <item x="811"/>
        <item x="431"/>
        <item x="1769"/>
        <item x="1351"/>
        <item x="86"/>
        <item x="1013"/>
        <item x="528"/>
        <item x="375"/>
        <item x="674"/>
        <item x="362"/>
        <item x="250"/>
        <item x="1566"/>
        <item x="3065"/>
        <item x="605"/>
        <item x="2906"/>
        <item x="2613"/>
        <item x="1432"/>
        <item x="2680"/>
        <item x="1801"/>
        <item x="196"/>
        <item x="277"/>
        <item x="642"/>
        <item x="1363"/>
        <item x="2970"/>
        <item x="455"/>
        <item x="2196"/>
        <item x="1072"/>
        <item x="938"/>
        <item x="2679"/>
        <item x="1752"/>
        <item x="344"/>
        <item x="1300"/>
        <item x="2928"/>
        <item x="61"/>
        <item x="1080"/>
        <item x="2370"/>
        <item x="2223"/>
        <item x="2954"/>
        <item x="3069"/>
        <item x="288"/>
        <item x="521"/>
        <item x="325"/>
        <item x="1115"/>
        <item x="334"/>
        <item x="920"/>
        <item x="164"/>
        <item x="2325"/>
        <item x="1061"/>
        <item x="410"/>
        <item x="316"/>
        <item x="2363"/>
        <item x="1450"/>
        <item x="1262"/>
        <item x="2064"/>
        <item x="580"/>
        <item x="779"/>
        <item x="1316"/>
        <item x="1126"/>
        <item x="31"/>
        <item x="2961"/>
        <item x="1995"/>
        <item x="414"/>
        <item x="252"/>
        <item x="1251"/>
        <item x="956"/>
        <item x="2965"/>
        <item x="1565"/>
        <item x="2772"/>
        <item x="2807"/>
        <item x="1405"/>
        <item x="1731"/>
        <item x="48"/>
        <item x="341"/>
        <item x="2418"/>
        <item x="298"/>
        <item x="218"/>
        <item x="1374"/>
        <item x="539"/>
        <item x="1567"/>
        <item x="2903"/>
        <item x="25"/>
        <item x="1716"/>
        <item x="856"/>
        <item x="1202"/>
        <item x="446"/>
        <item x="1337"/>
        <item x="51"/>
        <item x="2364"/>
        <item x="1191"/>
        <item x="1926"/>
        <item x="3025"/>
        <item x="2562"/>
        <item x="1980"/>
        <item x="1325"/>
        <item x="1341"/>
        <item x="2207"/>
        <item x="1024"/>
        <item x="859"/>
        <item x="267"/>
        <item x="2930"/>
        <item x="335"/>
        <item x="2214"/>
        <item x="1078"/>
        <item x="113"/>
        <item x="1887"/>
        <item x="2006"/>
        <item x="1481"/>
        <item x="715"/>
        <item x="268"/>
        <item x="283"/>
        <item x="391"/>
        <item x="353"/>
        <item x="167"/>
        <item x="2212"/>
        <item x="2569"/>
        <item x="1217"/>
        <item x="984"/>
        <item x="210"/>
        <item x="1596"/>
        <item x="1286"/>
        <item x="1745"/>
        <item x="1842"/>
        <item x="379"/>
        <item x="1500"/>
        <item x="2432"/>
        <item x="2230"/>
        <item x="2169"/>
        <item x="1099"/>
        <item x="2191"/>
        <item x="1706"/>
        <item x="2182"/>
        <item x="1956"/>
        <item x="1783"/>
        <item x="2285"/>
        <item x="1117"/>
        <item x="3028"/>
        <item x="1256"/>
        <item x="300"/>
        <item x="1242"/>
        <item x="3091"/>
        <item x="1900"/>
        <item x="1385"/>
        <item x="1696"/>
        <item x="3031"/>
        <item x="604"/>
        <item x="1301"/>
        <item x="95"/>
        <item x="949"/>
        <item x="1459"/>
        <item x="2039"/>
        <item x="691"/>
        <item x="582"/>
        <item x="482"/>
        <item x="1585"/>
        <item x="579"/>
        <item x="529"/>
        <item x="2008"/>
        <item x="2273"/>
        <item x="1223"/>
        <item x="3109"/>
        <item x="1826"/>
        <item x="1383"/>
        <item x="765"/>
        <item x="273"/>
        <item x="338"/>
        <item x="1658"/>
        <item x="326"/>
        <item x="2248"/>
        <item x="452"/>
        <item x="1797"/>
        <item x="303"/>
        <item x="1104"/>
        <item x="2292"/>
        <item x="635"/>
        <item x="1197"/>
        <item x="403"/>
        <item x="232"/>
        <item x="734"/>
        <item x="2118"/>
        <item x="596"/>
        <item x="53"/>
        <item x="2156"/>
        <item x="2257"/>
        <item x="3045"/>
        <item x="2086"/>
        <item x="2330"/>
        <item x="2617"/>
        <item x="2544"/>
        <item x="2331"/>
        <item x="1763"/>
        <item x="1031"/>
        <item x="2303"/>
        <item x="2307"/>
        <item x="1876"/>
        <item x="187"/>
        <item x="1792"/>
        <item x="684"/>
        <item x="60"/>
        <item x="2676"/>
        <item x="2071"/>
        <item x="1930"/>
        <item x="510"/>
        <item x="721"/>
        <item x="2517"/>
        <item x="1391"/>
        <item x="3110"/>
        <item x="2072"/>
        <item x="2561"/>
        <item x="274"/>
        <item x="2528"/>
        <item x="1667"/>
        <item x="2114"/>
        <item x="2151"/>
        <item x="791"/>
        <item x="77"/>
        <item x="803"/>
        <item x="2490"/>
        <item x="221"/>
        <item x="2937"/>
        <item x="2291"/>
        <item x="903"/>
        <item x="3074"/>
        <item x="1863"/>
        <item x="2763"/>
        <item x="2728"/>
        <item x="2059"/>
        <item x="610"/>
        <item x="143"/>
        <item x="1399"/>
        <item x="2525"/>
        <item x="296"/>
        <item x="2777"/>
        <item x="1682"/>
        <item x="1702"/>
        <item x="1864"/>
        <item x="2672"/>
        <item x="2443"/>
        <item x="525"/>
        <item x="860"/>
        <item x="1568"/>
        <item x="2125"/>
        <item x="1352"/>
        <item x="2742"/>
        <item x="1697"/>
        <item x="1518"/>
        <item x="1208"/>
        <item x="203"/>
        <item x="1589"/>
        <item x="3089"/>
        <item x="2092"/>
        <item x="3053"/>
        <item x="260"/>
        <item x="319"/>
        <item x="742"/>
        <item x="2023"/>
        <item x="1278"/>
        <item x="1057"/>
        <item x="621"/>
        <item x="2205"/>
        <item x="1747"/>
        <item x="309"/>
        <item x="1420"/>
        <item x="2009"/>
        <item x="2412"/>
        <item x="645"/>
        <item x="637"/>
        <item x="1085"/>
        <item x="337"/>
        <item x="2301"/>
        <item x="1555"/>
        <item x="487"/>
        <item x="62"/>
        <item x="1315"/>
        <item x="2632"/>
        <item x="2369"/>
        <item x="2168"/>
        <item x="23"/>
        <item x="1076"/>
        <item x="1110"/>
        <item x="389"/>
        <item x="1258"/>
        <item x="1810"/>
        <item x="710"/>
        <item x="2714"/>
        <item x="3073"/>
        <item x="2823"/>
        <item x="1469"/>
        <item x="1853"/>
        <item x="1442"/>
        <item x="2231"/>
        <item x="902"/>
        <item x="826"/>
        <item x="930"/>
        <item x="714"/>
        <item x="2560"/>
        <item x="1703"/>
        <item x="581"/>
        <item x="1694"/>
        <item x="2713"/>
        <item x="2024"/>
        <item x="1369"/>
        <item x="1212"/>
        <item x="2452"/>
        <item x="1528"/>
        <item x="2406"/>
        <item x="2788"/>
        <item x="3034"/>
        <item x="2624"/>
        <item x="2041"/>
        <item x="2929"/>
        <item x="449"/>
        <item x="1108"/>
        <item x="1806"/>
        <item x="3008"/>
        <item x="524"/>
        <item x="1542"/>
        <item x="2974"/>
        <item x="1012"/>
        <item x="1233"/>
        <item x="1275"/>
        <item x="2317"/>
        <item x="683"/>
        <item x="3026"/>
        <item x="144"/>
        <item x="2067"/>
        <item x="1961"/>
        <item x="1393"/>
        <item x="1448"/>
        <item x="1525"/>
        <item x="2446"/>
        <item x="1625"/>
        <item x="969"/>
        <item x="1539"/>
        <item x="1777"/>
        <item x="2365"/>
        <item x="3094"/>
        <item x="0"/>
        <item x="2984"/>
        <item x="2203"/>
        <item x="2048"/>
        <item x="157"/>
        <item x="2524"/>
        <item x="2036"/>
        <item x="2436"/>
        <item x="2225"/>
        <item x="2271"/>
        <item x="2626"/>
        <item x="833"/>
        <item x="2140"/>
        <item x="594"/>
        <item x="2311"/>
        <item x="1440"/>
        <item x="1843"/>
        <item x="12"/>
        <item x="214"/>
        <item x="2658"/>
        <item x="2227"/>
        <item x="1303"/>
        <item x="972"/>
        <item x="1269"/>
        <item x="388"/>
        <item x="3033"/>
        <item x="2739"/>
        <item x="147"/>
        <item x="1598"/>
        <item x="1162"/>
        <item x="1669"/>
        <item x="1205"/>
        <item x="2166"/>
        <item x="2627"/>
        <item x="1133"/>
        <item x="140"/>
        <item x="1260"/>
        <item x="2458"/>
        <item x="168"/>
        <item x="980"/>
        <item x="822"/>
        <item x="2634"/>
        <item x="2550"/>
        <item x="585"/>
        <item x="2245"/>
        <item x="936"/>
        <item x="669"/>
        <item x="3019"/>
        <item x="342"/>
        <item x="2971"/>
        <item x="2211"/>
        <item x="2979"/>
        <item x="24"/>
        <item x="2032"/>
        <item x="2033"/>
        <item x="531"/>
        <item x="2283"/>
        <item x="364"/>
        <item x="1484"/>
        <item x="228"/>
        <item x="1368"/>
        <item x="2296"/>
        <item x="788"/>
        <item x="421"/>
        <item x="3024"/>
        <item x="1691"/>
        <item x="2892"/>
        <item x="66"/>
        <item x="1046"/>
        <item x="2553"/>
        <item x="92"/>
        <item x="2015"/>
        <item x="2568"/>
        <item x="2259"/>
        <item x="745"/>
        <item x="2526"/>
        <item x="474"/>
        <item x="2701"/>
        <item x="2642"/>
        <item x="1358"/>
        <item x="1259"/>
        <item x="1709"/>
        <item x="1292"/>
        <item x="2387"/>
        <item x="1045"/>
        <item x="493"/>
        <item x="1252"/>
        <item x="1890"/>
        <item x="1976"/>
        <item x="247"/>
        <item x="2410"/>
        <item x="2702"/>
        <item x="798"/>
        <item x="538"/>
        <item x="2586"/>
        <item x="895"/>
        <item x="3013"/>
        <item x="1510"/>
        <item x="1813"/>
        <item x="357"/>
        <item x="796"/>
        <item x="114"/>
        <item x="84"/>
        <item x="2127"/>
        <item x="638"/>
        <item x="2021"/>
        <item x="2651"/>
        <item x="2247"/>
        <item x="2150"/>
        <item x="73"/>
        <item x="2000"/>
        <item x="2152"/>
        <item x="2204"/>
        <item x="1921"/>
        <item x="1732"/>
        <item x="399"/>
        <item x="1056"/>
        <item x="1722"/>
        <item x="2908"/>
        <item x="276"/>
        <item x="1942"/>
        <item x="1198"/>
        <item x="1867"/>
        <item x="1736"/>
        <item x="1785"/>
        <item x="2538"/>
        <item x="18"/>
        <item x="2873"/>
        <item x="376"/>
        <item x="2091"/>
        <item x="2618"/>
        <item x="2082"/>
        <item x="2189"/>
        <item x="105"/>
        <item x="1035"/>
        <item x="175"/>
        <item x="313"/>
        <item x="2945"/>
        <item x="676"/>
        <item x="1158"/>
        <item x="1611"/>
        <item x="2659"/>
        <item x="211"/>
        <item x="2836"/>
        <item x="542"/>
        <item x="1209"/>
        <item x="1761"/>
        <item x="2865"/>
        <item x="1933"/>
        <item x="1906"/>
        <item x="2316"/>
        <item x="2194"/>
        <item x="2901"/>
        <item x="1700"/>
        <item x="1687"/>
        <item x="2483"/>
        <item x="217"/>
        <item x="1728"/>
        <item x="2835"/>
        <item x="746"/>
        <item x="1423"/>
        <item x="202"/>
        <item x="1824"/>
        <item x="2599"/>
        <item x="3027"/>
        <item x="753"/>
        <item x="661"/>
        <item x="821"/>
        <item x="173"/>
        <item x="2841"/>
        <item x="664"/>
        <item x="1651"/>
        <item x="2737"/>
        <item x="368"/>
        <item x="1257"/>
        <item x="561"/>
        <item x="472"/>
        <item x="2631"/>
        <item x="1203"/>
        <item x="2263"/>
        <item x="2328"/>
        <item x="1218"/>
        <item x="291"/>
        <item x="1784"/>
        <item x="1820"/>
        <item x="1479"/>
        <item x="2603"/>
        <item x="1743"/>
        <item x="1759"/>
        <item x="1802"/>
        <item x="855"/>
        <item x="63"/>
        <item x="2478"/>
        <item x="600"/>
        <item x="2258"/>
        <item x="1109"/>
        <item x="906"/>
        <item x="3046"/>
        <item x="1366"/>
        <item x="1281"/>
        <item x="1159"/>
        <item x="2646"/>
        <item x="958"/>
        <item x="2829"/>
        <item x="2552"/>
        <item x="2484"/>
        <item x="757"/>
        <item x="1740"/>
        <item x="1749"/>
        <item x="2582"/>
        <item x="413"/>
        <item x="1355"/>
        <item x="763"/>
        <item x="2334"/>
        <item x="2288"/>
        <item x="2839"/>
        <item x="2097"/>
        <item x="2818"/>
        <item x="748"/>
        <item x="1506"/>
        <item x="1345"/>
        <item x="805"/>
        <item x="1621"/>
        <item x="1370"/>
        <item x="2804"/>
        <item x="1417"/>
        <item x="977"/>
        <item x="2705"/>
        <item x="2388"/>
        <item x="2809"/>
        <item x="663"/>
        <item x="1891"/>
        <item x="395"/>
        <item x="2005"/>
        <item x="1632"/>
        <item x="682"/>
        <item x="3107"/>
        <item x="770"/>
        <item x="1910"/>
        <item x="924"/>
        <item x="1884"/>
        <item x="2500"/>
        <item x="1490"/>
        <item x="216"/>
        <item x="2699"/>
        <item x="935"/>
        <item x="1554"/>
        <item x="2542"/>
        <item x="9"/>
        <item x="985"/>
        <item x="705"/>
        <item x="227"/>
        <item x="412"/>
        <item x="2541"/>
        <item x="2199"/>
        <item x="1176"/>
        <item x="2390"/>
        <item x="1030"/>
        <item x="2243"/>
        <item x="939"/>
        <item x="453"/>
        <item x="2001"/>
        <item x="869"/>
        <item x="1960"/>
        <item x="1593"/>
        <item x="1291"/>
        <item x="2010"/>
        <item x="718"/>
        <item x="970"/>
        <item x="2570"/>
        <item x="1574"/>
        <item x="282"/>
        <item x="186"/>
        <item x="1987"/>
        <item x="2356"/>
        <item x="2551"/>
        <item x="769"/>
        <item x="393"/>
        <item x="1771"/>
        <item x="2054"/>
        <item x="840"/>
        <item x="2554"/>
        <item x="2465"/>
        <item x="1719"/>
        <item x="1827"/>
        <item x="1328"/>
        <item x="2297"/>
        <item x="2543"/>
        <item x="1505"/>
        <item x="35"/>
        <item x="1822"/>
        <item x="1114"/>
        <item x="2044"/>
        <item x="1760"/>
        <item x="3032"/>
        <item x="1161"/>
        <item x="2848"/>
        <item x="931"/>
        <item x="332"/>
        <item x="1788"/>
        <item x="1819"/>
        <item x="1486"/>
        <item x="2606"/>
        <item x="1105"/>
        <item x="1977"/>
        <item x="1068"/>
        <item x="1349"/>
        <item x="835"/>
        <item x="1310"/>
        <item x="2840"/>
        <item x="2967"/>
        <item x="841"/>
        <item x="2783"/>
        <item x="2371"/>
        <item x="2343"/>
        <item x="3067"/>
        <item x="827"/>
        <item x="1496"/>
        <item x="1137"/>
        <item x="896"/>
        <item x="2084"/>
        <item x="890"/>
        <item x="1922"/>
        <item x="1194"/>
        <item x="6"/>
        <item x="383"/>
        <item x="1132"/>
        <item x="2677"/>
        <item x="1872"/>
        <item x="2644"/>
        <item x="314"/>
        <item x="665"/>
        <item x="2938"/>
        <item x="854"/>
        <item x="2035"/>
        <item x="81"/>
        <item x="2784"/>
        <item x="699"/>
        <item x="571"/>
        <item x="1595"/>
        <item x="584"/>
        <item x="1991"/>
        <item x="182"/>
        <item x="1945"/>
        <item x="1787"/>
        <item x="2313"/>
        <item x="2427"/>
        <item x="235"/>
        <item x="3080"/>
        <item x="2403"/>
        <item x="1849"/>
        <item x="1321"/>
        <item x="957"/>
        <item x="2147"/>
        <item x="870"/>
        <item x="1156"/>
        <item x="2988"/>
        <item x="484"/>
        <item x="1998"/>
        <item x="2397"/>
        <item x="2636"/>
        <item x="1833"/>
        <item x="1008"/>
        <item x="1412"/>
        <item x="941"/>
        <item x="2773"/>
        <item x="231"/>
        <item x="1834"/>
        <item x="1861"/>
        <item x="2251"/>
        <item x="1597"/>
        <item x="479"/>
        <item x="1095"/>
        <item x="2320"/>
        <item x="2755"/>
        <item x="2720"/>
        <item x="2733"/>
        <item x="2160"/>
        <item x="272"/>
        <item x="940"/>
        <item x="997"/>
        <item x="1466"/>
        <item x="2966"/>
        <item x="2852"/>
        <item x="766"/>
        <item x="2177"/>
        <item x="1213"/>
        <item x="206"/>
        <item x="1932"/>
        <item x="2354"/>
        <item x="1613"/>
        <item x="1575"/>
        <item x="2279"/>
        <item x="2591"/>
        <item x="2890"/>
        <item x="2663"/>
        <item x="3022"/>
        <item x="1449"/>
        <item x="2917"/>
        <item x="328"/>
        <item x="2826"/>
        <item x="2453"/>
        <item x="502"/>
        <item x="2654"/>
        <item x="112"/>
        <item x="2587"/>
        <item x="2249"/>
        <item x="922"/>
        <item x="2994"/>
        <item x="884"/>
        <item x="153"/>
        <item x="2420"/>
        <item x="2922"/>
        <item x="374"/>
        <item x="1493"/>
        <item x="1313"/>
        <item x="1166"/>
        <item x="616"/>
        <item x="150"/>
        <item x="1055"/>
        <item x="480"/>
        <item x="2377"/>
        <item x="2110"/>
        <item x="2968"/>
        <item x="3102"/>
        <item x="2208"/>
        <item x="1653"/>
        <item x="848"/>
        <item x="2498"/>
        <item x="1614"/>
        <item x="3100"/>
        <item x="1966"/>
        <item x="489"/>
        <item x="478"/>
        <item x="1336"/>
        <item x="2236"/>
        <item x="3044"/>
        <item x="1083"/>
        <item x="445"/>
        <item x="771"/>
        <item x="2855"/>
        <item x="1992"/>
        <item x="2146"/>
        <item x="823"/>
        <item x="2593"/>
        <item x="2038"/>
        <item x="1422"/>
        <item x="1629"/>
        <item x="1751"/>
        <item x="219"/>
        <item x="278"/>
        <item x="2684"/>
        <item x="67"/>
        <item x="1356"/>
        <item x="245"/>
        <item x="736"/>
        <item x="2610"/>
        <item x="998"/>
        <item x="707"/>
        <item x="2198"/>
        <item x="239"/>
        <item x="2120"/>
        <item x="1928"/>
        <item x="912"/>
        <item x="2712"/>
        <item x="1207"/>
        <item x="2111"/>
        <item x="3088"/>
        <item x="544"/>
        <item x="783"/>
        <item x="151"/>
        <item x="2416"/>
        <item x="1767"/>
        <item x="1022"/>
        <item x="2744"/>
        <item x="881"/>
        <item x="2669"/>
        <item x="1775"/>
        <item x="911"/>
        <item x="2348"/>
        <item x="2074"/>
        <item x="3097"/>
        <item x="887"/>
        <item x="3113"/>
        <item x="2750"/>
        <item x="1605"/>
        <item x="2589"/>
        <item x="1623"/>
        <item x="655"/>
        <item x="1733"/>
        <item x="1939"/>
        <item x="1873"/>
        <item x="2540"/>
        <item x="2595"/>
        <item x="2373"/>
        <item x="2555"/>
        <item x="1838"/>
        <item x="2299"/>
        <item x="115"/>
        <item x="1778"/>
        <item x="1319"/>
        <item x="671"/>
        <item x="1052"/>
        <item x="1914"/>
        <item x="809"/>
        <item x="409"/>
        <item x="2696"/>
        <item x="52"/>
        <item x="1695"/>
        <item x="547"/>
        <item x="3090"/>
        <item x="263"/>
        <item x="3043"/>
        <item x="852"/>
        <item x="2096"/>
        <item x="3064"/>
        <item x="2102"/>
        <item x="1119"/>
        <item x="2921"/>
        <item x="1791"/>
        <item x="3105"/>
        <item x="2607"/>
        <item x="1811"/>
        <item x="1051"/>
        <item x="2843"/>
        <item x="1375"/>
        <item x="3084"/>
        <item x="2070"/>
        <item x="2268"/>
        <item x="945"/>
        <item x="1388"/>
        <item x="139"/>
        <item x="2706"/>
        <item x="39"/>
        <item x="43"/>
        <item x="1888"/>
        <item x="1754"/>
        <item x="463"/>
        <item x="534"/>
        <item x="2407"/>
        <item x="1560"/>
        <item x="1454"/>
        <item x="570"/>
        <item x="1006"/>
        <item x="1516"/>
        <item x="1790"/>
        <item x="1622"/>
        <item x="3"/>
        <item x="1676"/>
        <item x="131"/>
        <item x="2604"/>
        <item x="1279"/>
        <item x="1461"/>
        <item x="1167"/>
        <item x="1609"/>
        <item x="212"/>
        <item x="1886"/>
        <item x="1642"/>
        <item x="1038"/>
        <item x="88"/>
        <item x="160"/>
        <item x="348"/>
        <item x="2579"/>
        <item x="490"/>
        <item x="1047"/>
        <item x="2987"/>
        <item x="3078"/>
        <item x="1034"/>
        <item x="3076"/>
        <item x="2491"/>
        <item x="3036"/>
        <item x="349"/>
        <item x="44"/>
        <item x="2014"/>
        <item x="633"/>
        <item x="359"/>
        <item x="2936"/>
        <item x="461"/>
        <item x="2858"/>
        <item x="1855"/>
        <item x="2962"/>
        <item x="2640"/>
        <item x="1661"/>
        <item x="1794"/>
        <item x="834"/>
        <item x="174"/>
        <item x="2521"/>
        <item x="1564"/>
        <item x="2557"/>
        <item x="1029"/>
        <item x="2685"/>
        <item x="2002"/>
        <item x="1879"/>
        <item x="1665"/>
        <item x="2661"/>
        <item x="743"/>
        <item x="518"/>
        <item x="2597"/>
        <item x="928"/>
        <item x="2430"/>
        <item x="1014"/>
        <item x="1491"/>
        <item x="2724"/>
        <item x="2485"/>
        <item x="2459"/>
        <item x="294"/>
        <item x="1591"/>
        <item x="1645"/>
        <item x="1684"/>
        <item x="519"/>
        <item x="512"/>
        <item x="1317"/>
        <item x="405"/>
        <item x="1512"/>
        <item x="2931"/>
        <item x="2401"/>
        <item x="1925"/>
        <item x="1869"/>
        <item x="1118"/>
        <item x="716"/>
        <item x="1123"/>
        <item x="3098"/>
        <item x="1307"/>
        <item x="169"/>
        <item x="2683"/>
        <item x="593"/>
        <item x="2358"/>
        <item x="2559"/>
        <item x="1549"/>
        <item x="567"/>
        <item x="606"/>
        <item x="1182"/>
        <item x="1172"/>
        <item x="1657"/>
        <item x="2817"/>
        <item x="3095"/>
        <item x="1234"/>
        <item x="1999"/>
        <item x="2539"/>
        <item x="2274"/>
        <item x="2558"/>
        <item x="2180"/>
        <item x="2451"/>
        <item x="1962"/>
        <item x="2946"/>
        <item x="166"/>
        <item x="1439"/>
        <item x="2655"/>
        <item x="1875"/>
        <item x="244"/>
        <item x="1204"/>
        <item x="1357"/>
        <item x="2267"/>
        <item x="2963"/>
        <item x="2546"/>
        <item x="2813"/>
        <item x="2694"/>
        <item x="2368"/>
        <item x="2556"/>
        <item x="1948"/>
        <item x="1689"/>
        <item x="343"/>
        <item x="1630"/>
        <item x="1615"/>
        <item x="901"/>
        <item x="2749"/>
        <item x="1803"/>
        <item x="259"/>
        <item x="1236"/>
        <item x="2780"/>
        <item x="1986"/>
        <item x="2615"/>
        <item x="258"/>
        <item x="1975"/>
        <item x="133"/>
        <item x="1541"/>
        <item x="72"/>
        <item x="1421"/>
        <item x="713"/>
        <item x="2361"/>
        <item x="2381"/>
        <item x="946"/>
        <item x="2345"/>
        <item x="2775"/>
        <item x="728"/>
        <item x="2428"/>
        <item x="2337"/>
        <item x="2992"/>
        <item x="2612"/>
        <item x="1395"/>
        <item x="1599"/>
        <item x="861"/>
        <item x="2927"/>
        <item x="2448"/>
        <item x="573"/>
        <item x="2262"/>
        <item x="2144"/>
        <item x="727"/>
        <item x="2985"/>
        <item x="1221"/>
        <item x="2379"/>
        <item x="1245"/>
        <item x="104"/>
        <item x="1831"/>
        <item x="2736"/>
        <item x="1268"/>
        <item x="1770"/>
        <item x="686"/>
        <item x="1952"/>
        <item x="2704"/>
        <item x="2790"/>
        <item x="447"/>
        <item x="1195"/>
        <item x="2240"/>
        <item x="264"/>
        <item x="2275"/>
        <item x="2295"/>
        <item x="2121"/>
        <item x="588"/>
        <item x="128"/>
        <item x="2007"/>
        <item x="2057"/>
        <item x="2149"/>
        <item x="93"/>
        <item x="2608"/>
        <item x="1911"/>
        <item x="1762"/>
        <item x="1714"/>
        <item x="2717"/>
        <item x="2577"/>
        <item x="1141"/>
        <item x="402"/>
        <item x="1844"/>
        <item x="2941"/>
        <item x="2895"/>
        <item x="3054"/>
        <item x="2718"/>
        <item x="1958"/>
        <item x="2165"/>
        <item x="3117"/>
        <item x="1267"/>
        <item x="304"/>
        <item x="894"/>
        <item x="2536"/>
        <item x="554"/>
        <item x="634"/>
        <item x="2940"/>
        <item x="1131"/>
        <item x="1250"/>
        <item x="3030"/>
        <item x="2787"/>
        <item x="2510"/>
        <item x="134"/>
        <item x="3011"/>
        <item x="2747"/>
        <item x="404"/>
        <item x="1854"/>
        <item x="756"/>
        <item x="163"/>
        <item x="2335"/>
        <item x="2666"/>
        <item x="1874"/>
        <item x="1211"/>
        <item x="2310"/>
        <item x="1835"/>
        <item x="183"/>
        <item x="2145"/>
        <item x="2725"/>
        <item x="523"/>
        <item x="3071"/>
        <item x="1701"/>
        <item x="844"/>
        <item x="297"/>
        <item x="1858"/>
        <item x="1514"/>
        <item x="2027"/>
        <item x="2422"/>
        <item x="1530"/>
        <item x="971"/>
        <item x="1327"/>
        <item x="2990"/>
        <item x="1427"/>
        <item x="13"/>
        <item x="2473"/>
        <item x="1798"/>
        <item x="2884"/>
        <item x="2183"/>
        <item x="1411"/>
        <item x="1781"/>
        <item x="1959"/>
        <item x="1990"/>
        <item x="1094"/>
        <item x="2239"/>
        <item x="1746"/>
        <item x="613"/>
        <item x="814"/>
        <item x="2959"/>
        <item x="975"/>
        <item x="2136"/>
        <item x="198"/>
        <item x="2218"/>
        <item x="1878"/>
        <item x="312"/>
        <item x="80"/>
        <item x="2889"/>
        <item x="2995"/>
        <item x="1229"/>
        <item x="2167"/>
        <item x="286"/>
        <item x="2909"/>
        <item x="2729"/>
        <item x="2844"/>
        <item x="3052"/>
        <item x="2389"/>
        <item x="2638"/>
        <item x="701"/>
        <item x="1800"/>
        <item x="2567"/>
        <item x="2172"/>
        <item x="1042"/>
        <item x="1553"/>
        <item x="3050"/>
        <item x="976"/>
        <item x="148"/>
        <item x="1772"/>
        <item x="1643"/>
        <item x="1931"/>
        <item x="1495"/>
        <item x="3115"/>
        <item x="2066"/>
        <item x="3063"/>
        <item x="762"/>
        <item x="2645"/>
        <item x="3081"/>
        <item x="2333"/>
        <item x="2486"/>
        <item x="1904"/>
        <item x="1757"/>
        <item x="1468"/>
        <item x="1498"/>
        <item x="1579"/>
        <item x="2741"/>
        <item x="1482"/>
        <item x="1265"/>
        <item x="2053"/>
        <item x="1073"/>
        <item x="1027"/>
        <item x="1430"/>
        <item x="2123"/>
        <item x="2326"/>
        <item x="2339"/>
        <item x="3116"/>
        <item x="1951"/>
        <item x="2581"/>
        <item x="2824"/>
        <item x="2400"/>
        <item x="2876"/>
        <item x="396"/>
        <item x="79"/>
        <item x="702"/>
        <item x="400"/>
        <item x="2366"/>
        <item x="1795"/>
        <item x="1571"/>
        <item x="2734"/>
        <item x="678"/>
        <item x="2872"/>
        <item x="1416"/>
        <item x="2374"/>
        <item x="2628"/>
        <item x="874"/>
        <item x="3000"/>
        <item x="1143"/>
        <item x="2810"/>
        <item x="1551"/>
        <item x="2372"/>
        <item x="2277"/>
        <item x="729"/>
        <item x="1471"/>
        <item x="2864"/>
        <item x="1400"/>
        <item x="3087"/>
        <item x="910"/>
        <item x="1974"/>
        <item x="1206"/>
        <item x="2660"/>
        <item x="2519"/>
        <item x="2154"/>
        <item x="1671"/>
        <item x="2910"/>
        <item x="98"/>
        <item x="1527"/>
        <item x="954"/>
        <item x="2378"/>
        <item x="3009"/>
        <item x="2445"/>
        <item x="2338"/>
        <item x="2367"/>
        <item x="2216"/>
        <item x="1955"/>
        <item x="2237"/>
        <item x="2514"/>
        <item x="1870"/>
        <item x="1845"/>
        <item x="712"/>
        <item x="2831"/>
        <item x="1465"/>
        <item x="179"/>
        <item x="2869"/>
        <item x="816"/>
        <item x="1404"/>
        <item x="964"/>
        <item x="2272"/>
        <item x="2190"/>
        <item x="2711"/>
        <item x="436"/>
        <item x="207"/>
        <item x="989"/>
        <item x="2435"/>
        <item x="1246"/>
        <item x="2224"/>
        <item x="2346"/>
        <item x="2822"/>
        <item x="2639"/>
        <item x="2394"/>
        <item x="1534"/>
        <item x="345"/>
        <item x="857"/>
        <item x="960"/>
        <item x="3010"/>
        <item x="709"/>
        <item x="2800"/>
        <item x="155"/>
        <item x="270"/>
        <item x="1148"/>
        <item x="1089"/>
        <item x="237"/>
        <item x="2883"/>
        <item x="2419"/>
        <item x="2278"/>
        <item x="1359"/>
        <item x="2534"/>
        <item x="641"/>
        <item x="820"/>
        <item x="1639"/>
        <item x="1913"/>
        <item x="506"/>
        <item x="2143"/>
        <item x="2529"/>
        <item x="1276"/>
        <item x="812"/>
        <item x="2998"/>
        <item x="1779"/>
        <item x="562"/>
        <item x="1127"/>
        <item x="2264"/>
        <item x="2030"/>
        <item x="1546"/>
        <item x="1918"/>
        <item x="471"/>
        <item x="2789"/>
        <item x="2703"/>
        <item x="2834"/>
        <item x="2384"/>
        <item x="2874"/>
        <item x="2309"/>
        <item x="1135"/>
        <item x="420"/>
        <item x="1081"/>
        <item x="1435"/>
        <item x="1620"/>
        <item x="2769"/>
        <item x="504"/>
        <item x="1228"/>
        <item x="2845"/>
        <item x="587"/>
        <item x="2748"/>
        <item x="2078"/>
        <item x="1365"/>
        <item x="1102"/>
        <item x="1378"/>
        <item x="1241"/>
        <item x="2454"/>
        <item x="2287"/>
        <item x="1142"/>
        <item x="1686"/>
        <item x="2409"/>
        <item x="1409"/>
        <item x="2522"/>
        <item x="1285"/>
        <item x="1451"/>
        <item x="1688"/>
        <item x="3014"/>
        <item x="2329"/>
        <item x="425"/>
        <item x="485"/>
        <item x="2506"/>
        <item x="1807"/>
        <item x="257"/>
        <item x="2808"/>
        <item x="2816"/>
        <item x="2479"/>
        <item x="1272"/>
        <item x="2487"/>
        <item x="2342"/>
        <item x="1715"/>
        <item x="2821"/>
        <item x="2798"/>
        <item x="1225"/>
        <item x="719"/>
        <item x="3061"/>
        <item x="1074"/>
        <item x="1735"/>
        <item x="156"/>
        <item x="1064"/>
        <item x="1444"/>
        <item x="2293"/>
        <item x="1908"/>
        <item x="1170"/>
        <item x="2668"/>
        <item x="619"/>
        <item x="2385"/>
        <item x="1091"/>
        <item x="2786"/>
        <item x="2122"/>
        <item x="3104"/>
        <item x="3041"/>
        <item x="3039"/>
        <item x="2404"/>
        <item x="1773"/>
        <item x="2778"/>
        <item x="2707"/>
        <item x="2656"/>
        <item x="2503"/>
        <item x="1693"/>
        <item x="2900"/>
        <item x="1016"/>
        <item x="849"/>
        <item x="2493"/>
        <item x="1139"/>
        <item x="370"/>
        <item x="700"/>
        <item x="926"/>
        <item x="2220"/>
        <item x="2907"/>
        <item x="240"/>
        <item x="2949"/>
        <item x="2501"/>
        <item x="1120"/>
        <item x="1311"/>
        <item x="1220"/>
        <item x="3103"/>
        <item x="2942"/>
        <item x="2162"/>
        <item x="492"/>
        <item x="2353"/>
        <item x="1347"/>
        <item x="1544"/>
        <item x="552"/>
        <item x="2715"/>
        <item x="2868"/>
        <item x="681"/>
        <item x="1266"/>
        <item x="517"/>
        <item x="2314"/>
        <item x="350"/>
        <item x="693"/>
        <item x="1464"/>
        <item x="2213"/>
        <item x="1065"/>
        <item x="1387"/>
        <item x="652"/>
        <item x="2011"/>
        <item x="2294"/>
        <item x="336"/>
        <item x="1748"/>
        <item x="1379"/>
        <item x="2357"/>
        <item x="76"/>
        <item x="2812"/>
        <item x="1326"/>
        <item x="2766"/>
        <item x="2956"/>
        <item x="862"/>
        <item x="2740"/>
        <item x="1483"/>
        <item x="2185"/>
        <item x="2349"/>
        <item x="2128"/>
        <item x="2849"/>
        <item x="2814"/>
        <item x="507"/>
        <item x="1382"/>
        <item x="1163"/>
        <item x="1556"/>
        <item x="1774"/>
        <item x="378"/>
        <item x="508"/>
        <item x="670"/>
        <item x="1851"/>
        <item x="1002"/>
        <item x="918"/>
        <item x="2492"/>
        <item x="1678"/>
        <item x="2192"/>
        <item x="2290"/>
        <item x="1656"/>
        <item x="2080"/>
        <item x="1720"/>
        <item x="2981"/>
        <item x="1011"/>
        <item x="3049"/>
        <item x="2721"/>
        <item x="1513"/>
        <item x="2101"/>
        <item x="1943"/>
        <item x="2866"/>
        <item x="1594"/>
        <item x="2505"/>
        <item x="2265"/>
        <item x="107"/>
        <item x="2058"/>
        <item x="1507"/>
        <item x="2719"/>
        <item x="2396"/>
        <item x="2306"/>
        <item x="2592"/>
        <item x="3037"/>
        <item x="426"/>
        <item x="2576"/>
        <item x="3035"/>
        <item x="2013"/>
        <item x="1979"/>
        <item x="2029"/>
        <item x="1850"/>
        <item x="2429"/>
        <item x="575"/>
        <item x="2856"/>
        <item x="1329"/>
        <item x="876"/>
        <item x="171"/>
        <item x="1726"/>
        <item x="1155"/>
        <item x="865"/>
        <item x="2795"/>
        <item x="2421"/>
        <item x="647"/>
        <item x="1836"/>
        <item x="1403"/>
        <item x="2670"/>
        <item x="2318"/>
        <item x="2955"/>
        <item x="2697"/>
        <item x="752"/>
        <item x="30"/>
        <item x="2037"/>
        <item x="2132"/>
        <item x="1673"/>
        <item x="1305"/>
        <item x="441"/>
        <item x="1552"/>
        <item x="1333"/>
        <item x="2879"/>
        <item x="952"/>
        <item x="2260"/>
        <item x="2481"/>
        <item x="2774"/>
        <item x="2060"/>
        <item x="1036"/>
        <item x="914"/>
        <item x="1699"/>
        <item x="2871"/>
        <item x="2833"/>
        <item x="838"/>
        <item x="2913"/>
        <item x="1381"/>
        <item x="2687"/>
        <item x="1526"/>
        <item x="1659"/>
        <item x="897"/>
        <item x="942"/>
        <item x="2637"/>
        <item x="1103"/>
        <item x="2674"/>
        <item x="394"/>
        <item x="1296"/>
        <item x="3004"/>
        <item x="944"/>
        <item x="785"/>
        <item x="537"/>
        <item x="1936"/>
        <item x="2951"/>
        <item x="2732"/>
        <item x="2997"/>
        <item x="1107"/>
        <item x="1346"/>
        <item x="2912"/>
        <item x="1557"/>
        <item x="2176"/>
        <item x="1920"/>
        <item x="2731"/>
        <item x="2678"/>
        <item x="2765"/>
        <item x="2280"/>
        <item x="629"/>
        <item x="2217"/>
        <item x="1343"/>
        <item x="1868"/>
        <item x="1415"/>
        <item x="2887"/>
        <item x="2052"/>
        <item x="1458"/>
        <item x="265"/>
        <item x="2652"/>
        <item x="2081"/>
        <item x="1067"/>
        <item x="2803"/>
        <item x="2605"/>
        <item x="2497"/>
        <item x="2488"/>
        <item x="891"/>
        <item x="878"/>
        <item x="1295"/>
        <item x="2905"/>
        <item x="2792"/>
        <item x="1905"/>
        <item x="1231"/>
        <item x="2300"/>
        <item x="2801"/>
        <item x="2867"/>
        <item x="1944"/>
        <item x="1050"/>
        <item x="3058"/>
        <item x="2022"/>
        <item x="1187"/>
        <item x="1322"/>
        <item x="574"/>
        <item x="875"/>
        <item x="2815"/>
        <item x="1758"/>
        <item x="366"/>
        <item x="794"/>
        <item x="688"/>
        <item x="192"/>
        <item x="1660"/>
        <item x="1431"/>
        <item x="1015"/>
        <item x="2469"/>
        <item x="2462"/>
        <item x="266"/>
        <item x="2590"/>
        <item x="2376"/>
        <item x="2914"/>
        <item x="1504"/>
        <item x="1683"/>
        <item x="1475"/>
        <item x="1502"/>
        <item x="1923"/>
        <item x="1817"/>
        <item x="1916"/>
        <item x="2241"/>
        <item x="2439"/>
        <item x="1097"/>
        <item x="2242"/>
        <item x="2424"/>
        <item x="1470"/>
        <item x="2806"/>
        <item x="2187"/>
        <item x="1950"/>
        <item x="2471"/>
        <item x="1177"/>
        <item x="1418"/>
        <item x="434"/>
        <item x="2811"/>
        <item x="17"/>
        <item x="1584"/>
        <item x="1429"/>
        <item x="2530"/>
        <item x="1192"/>
        <item x="2286"/>
        <item x="2449"/>
        <item x="2270"/>
        <item x="982"/>
        <item x="2986"/>
        <item x="1144"/>
        <item x="1044"/>
        <item x="1612"/>
        <item x="2411"/>
        <item x="1965"/>
        <item x="1935"/>
        <item x="2408"/>
        <item x="2796"/>
        <item x="1638"/>
        <item x="91"/>
        <item x="2395"/>
        <item x="2924"/>
        <item x="2861"/>
        <item x="2222"/>
        <item x="886"/>
        <item x="2281"/>
        <item x="2046"/>
        <item x="2894"/>
        <item x="2423"/>
        <item x="2073"/>
        <item x="90"/>
        <item x="792"/>
        <item x="406"/>
        <item x="2723"/>
        <item x="744"/>
        <item x="2768"/>
        <item x="1677"/>
        <item x="2957"/>
        <item x="1413"/>
        <item x="2157"/>
        <item x="2507"/>
        <item x="1453"/>
        <item x="2170"/>
        <item x="435"/>
        <item x="269"/>
        <item x="324"/>
        <item x="953"/>
        <item x="2662"/>
        <item x="1934"/>
        <item x="2210"/>
        <item x="2918"/>
        <item x="3101"/>
        <item x="2215"/>
        <item x="1169"/>
        <item x="672"/>
        <item x="109"/>
        <item x="2614"/>
        <item x="1896"/>
        <item x="1488"/>
        <item x="2468"/>
        <item x="2584"/>
        <item x="1765"/>
        <item x="2838"/>
        <item x="2025"/>
        <item x="2799"/>
        <item x="726"/>
        <item x="1299"/>
        <item x="311"/>
        <item x="2776"/>
        <item x="3060"/>
        <item x="1408"/>
        <item x="2112"/>
        <item x="1967"/>
        <item x="2753"/>
        <item x="1201"/>
        <item x="2847"/>
        <item x="828"/>
        <item x="457"/>
        <item x="2622"/>
        <item x="1927"/>
        <item x="2648"/>
        <item x="241"/>
        <item x="1522"/>
        <item x="2321"/>
        <item x="1978"/>
        <item x="2"/>
        <item x="116"/>
        <item x="327"/>
        <item x="2782"/>
        <item x="152"/>
        <item x="2472"/>
        <item x="1536"/>
        <item x="1503"/>
        <item x="2675"/>
        <item x="2832"/>
        <item x="2509"/>
        <item x="3007"/>
        <item x="2104"/>
        <item x="1604"/>
        <item x="3059"/>
        <item x="2846"/>
        <item x="2246"/>
        <item x="2911"/>
        <item x="2344"/>
        <item x="540"/>
        <item x="2455"/>
        <item x="2571"/>
        <item x="2126"/>
        <item x="1608"/>
        <item x="1953"/>
        <item x="289"/>
        <item x="2383"/>
        <item x="2159"/>
        <item x="2336"/>
        <item x="2515"/>
        <item x="1193"/>
        <item x="2791"/>
        <item x="1151"/>
        <item x="1633"/>
        <item x="2200"/>
        <item x="1090"/>
        <item x="1968"/>
        <item x="2050"/>
        <item x="776"/>
        <item x="1515"/>
        <item x="1523"/>
        <item x="2019"/>
        <item x="101"/>
        <item x="1476"/>
        <item x="1983"/>
        <item x="2431"/>
        <item x="1963"/>
        <item x="2580"/>
        <item x="1969"/>
        <item x="1373"/>
        <item x="2665"/>
        <item x="2574"/>
        <item x="2063"/>
        <item x="1558"/>
        <item x="703"/>
        <item x="2327"/>
        <item x="2474"/>
        <item x="1652"/>
        <item x="1616"/>
        <item x="1582"/>
        <item x="2332"/>
        <item x="279"/>
        <item x="469"/>
        <item x="2527"/>
        <item x="837"/>
        <item x="2520"/>
        <item x="994"/>
        <item x="993"/>
        <item x="2548"/>
        <item x="1607"/>
        <item x="2690"/>
        <item x="2891"/>
        <item x="2653"/>
        <item x="2083"/>
        <item x="428"/>
        <item x="968"/>
        <item x="2254"/>
        <item x="1618"/>
        <item x="2034"/>
        <item x="2174"/>
        <item x="1818"/>
        <item x="2188"/>
        <item x="2902"/>
        <item x="2693"/>
        <item x="551"/>
        <item x="2771"/>
        <item x="2770"/>
        <item x="3112"/>
        <item x="1249"/>
        <item x="1354"/>
        <item x="2289"/>
        <item x="1394"/>
        <item x="751"/>
        <item x="2438"/>
        <item x="934"/>
        <item x="2392"/>
        <item x="2175"/>
        <item x="2535"/>
        <item x="813"/>
        <item x="1881"/>
        <item x="1210"/>
        <item x="2440"/>
        <item x="1636"/>
        <item x="2920"/>
        <item x="2878"/>
        <item x="2489"/>
        <item x="1467"/>
        <item x="1392"/>
        <item x="2837"/>
        <item x="1284"/>
        <item x="1871"/>
        <item x="2827"/>
        <item x="2105"/>
        <item x="2709"/>
        <item x="3072"/>
        <item x="2923"/>
        <item x="1273"/>
        <item x="2547"/>
        <item x="2859"/>
        <item x="2504"/>
        <item x="2875"/>
        <item x="2881"/>
        <item x="380"/>
        <item x="2958"/>
        <item x="3056"/>
        <item x="2302"/>
        <item x="1809"/>
        <item x="1443"/>
        <item x="2857"/>
        <item x="486"/>
        <item x="1116"/>
        <item x="978"/>
        <item x="1708"/>
        <item x="2953"/>
        <item x="1641"/>
        <item x="541"/>
        <item x="1489"/>
        <item x="921"/>
        <item x="793"/>
        <item t="default"/>
      </items>
    </pivotField>
    <pivotField showAll="0">
      <items count="5">
        <item x="2"/>
        <item x="0"/>
        <item x="3"/>
        <item x="1"/>
        <item t="default"/>
      </items>
    </pivotField>
    <pivotField dataField="1" numFmtId="164" showAll="0">
      <items count="580">
        <item x="562"/>
        <item x="558"/>
        <item x="552"/>
        <item x="568"/>
        <item x="560"/>
        <item x="554"/>
        <item x="569"/>
        <item x="538"/>
        <item x="572"/>
        <item x="546"/>
        <item x="525"/>
        <item x="576"/>
        <item x="521"/>
        <item x="527"/>
        <item x="528"/>
        <item x="532"/>
        <item x="522"/>
        <item x="523"/>
        <item x="533"/>
        <item x="519"/>
        <item x="543"/>
        <item x="507"/>
        <item x="575"/>
        <item x="524"/>
        <item x="529"/>
        <item x="500"/>
        <item x="549"/>
        <item x="453"/>
        <item x="535"/>
        <item x="526"/>
        <item x="551"/>
        <item x="537"/>
        <item x="517"/>
        <item x="468"/>
        <item x="511"/>
        <item x="541"/>
        <item x="550"/>
        <item x="516"/>
        <item x="408"/>
        <item x="509"/>
        <item x="487"/>
        <item x="491"/>
        <item x="397"/>
        <item x="458"/>
        <item x="469"/>
        <item x="490"/>
        <item x="402"/>
        <item x="486"/>
        <item x="485"/>
        <item x="497"/>
        <item x="450"/>
        <item x="483"/>
        <item x="518"/>
        <item x="360"/>
        <item x="460"/>
        <item x="369"/>
        <item x="466"/>
        <item x="431"/>
        <item x="476"/>
        <item x="467"/>
        <item x="418"/>
        <item x="461"/>
        <item x="574"/>
        <item x="428"/>
        <item x="463"/>
        <item x="433"/>
        <item x="435"/>
        <item x="381"/>
        <item x="448"/>
        <item x="426"/>
        <item x="474"/>
        <item x="506"/>
        <item x="399"/>
        <item x="342"/>
        <item x="482"/>
        <item x="371"/>
        <item x="452"/>
        <item x="553"/>
        <item x="423"/>
        <item x="484"/>
        <item x="358"/>
        <item x="244"/>
        <item x="378"/>
        <item x="366"/>
        <item x="445"/>
        <item x="364"/>
        <item x="254"/>
        <item x="379"/>
        <item x="464"/>
        <item x="420"/>
        <item x="335"/>
        <item x="429"/>
        <item x="285"/>
        <item x="447"/>
        <item x="413"/>
        <item x="382"/>
        <item x="449"/>
        <item x="281"/>
        <item x="396"/>
        <item x="547"/>
        <item x="354"/>
        <item x="416"/>
        <item x="361"/>
        <item x="299"/>
        <item x="233"/>
        <item x="392"/>
        <item x="290"/>
        <item x="296"/>
        <item x="345"/>
        <item x="404"/>
        <item x="407"/>
        <item x="465"/>
        <item x="300"/>
        <item x="398"/>
        <item x="409"/>
        <item x="316"/>
        <item x="480"/>
        <item x="390"/>
        <item x="437"/>
        <item x="257"/>
        <item x="570"/>
        <item x="386"/>
        <item x="330"/>
        <item x="289"/>
        <item x="294"/>
        <item x="292"/>
        <item x="424"/>
        <item x="377"/>
        <item x="565"/>
        <item x="347"/>
        <item x="234"/>
        <item x="472"/>
        <item x="355"/>
        <item x="403"/>
        <item x="238"/>
        <item x="405"/>
        <item x="271"/>
        <item x="235"/>
        <item x="321"/>
        <item x="380"/>
        <item x="456"/>
        <item x="231"/>
        <item x="298"/>
        <item x="331"/>
        <item x="225"/>
        <item x="255"/>
        <item x="280"/>
        <item x="349"/>
        <item x="344"/>
        <item x="387"/>
        <item x="260"/>
        <item x="315"/>
        <item x="190"/>
        <item x="475"/>
        <item x="253"/>
        <item x="320"/>
        <item x="422"/>
        <item x="224"/>
        <item x="340"/>
        <item x="496"/>
        <item x="269"/>
        <item x="329"/>
        <item x="362"/>
        <item x="312"/>
        <item x="368"/>
        <item x="228"/>
        <item x="451"/>
        <item x="283"/>
        <item x="304"/>
        <item x="498"/>
        <item x="229"/>
        <item x="391"/>
        <item x="334"/>
        <item x="293"/>
        <item x="249"/>
        <item x="520"/>
        <item x="270"/>
        <item x="339"/>
        <item x="388"/>
        <item x="243"/>
        <item x="319"/>
        <item x="578"/>
        <item x="373"/>
        <item x="341"/>
        <item x="434"/>
        <item x="384"/>
        <item x="470"/>
        <item x="275"/>
        <item x="504"/>
        <item x="310"/>
        <item x="440"/>
        <item x="277"/>
        <item x="308"/>
        <item x="288"/>
        <item x="291"/>
        <item x="236"/>
        <item x="502"/>
        <item x="414"/>
        <item x="457"/>
        <item x="430"/>
        <item x="241"/>
        <item x="282"/>
        <item x="432"/>
        <item x="303"/>
        <item x="240"/>
        <item x="252"/>
        <item x="259"/>
        <item x="410"/>
        <item x="473"/>
        <item x="247"/>
        <item x="305"/>
        <item x="395"/>
        <item x="577"/>
        <item x="351"/>
        <item x="133"/>
        <item x="383"/>
        <item x="10"/>
        <item x="132"/>
        <item x="436"/>
        <item x="353"/>
        <item x="326"/>
        <item x="425"/>
        <item x="352"/>
        <item x="0"/>
        <item x="302"/>
        <item x="21"/>
        <item x="87"/>
        <item x="348"/>
        <item x="421"/>
        <item x="165"/>
        <item x="376"/>
        <item x="531"/>
        <item x="208"/>
        <item x="356"/>
        <item x="157"/>
        <item x="317"/>
        <item x="513"/>
        <item x="251"/>
        <item x="220"/>
        <item x="94"/>
        <item x="65"/>
        <item x="40"/>
        <item x="481"/>
        <item x="20"/>
        <item x="328"/>
        <item x="370"/>
        <item x="152"/>
        <item x="191"/>
        <item x="136"/>
        <item x="501"/>
        <item x="25"/>
        <item x="265"/>
        <item x="169"/>
        <item x="232"/>
        <item x="74"/>
        <item x="415"/>
        <item x="218"/>
        <item x="3"/>
        <item x="492"/>
        <item x="33"/>
        <item x="22"/>
        <item x="313"/>
        <item x="2"/>
        <item x="123"/>
        <item x="62"/>
        <item x="297"/>
        <item x="201"/>
        <item x="6"/>
        <item x="272"/>
        <item x="196"/>
        <item x="284"/>
        <item x="108"/>
        <item x="102"/>
        <item x="211"/>
        <item x="11"/>
        <item x="542"/>
        <item x="121"/>
        <item x="82"/>
        <item x="314"/>
        <item x="81"/>
        <item x="346"/>
        <item x="12"/>
        <item x="194"/>
        <item x="91"/>
        <item x="145"/>
        <item x="359"/>
        <item x="8"/>
        <item x="336"/>
        <item x="181"/>
        <item x="301"/>
        <item x="503"/>
        <item x="195"/>
        <item x="72"/>
        <item x="286"/>
        <item x="86"/>
        <item x="477"/>
        <item x="278"/>
        <item x="75"/>
        <item x="438"/>
        <item x="41"/>
        <item x="273"/>
        <item x="192"/>
        <item x="154"/>
        <item x="446"/>
        <item x="343"/>
        <item x="263"/>
        <item x="69"/>
        <item x="32"/>
        <item x="266"/>
        <item x="205"/>
        <item x="54"/>
        <item x="215"/>
        <item x="130"/>
        <item x="45"/>
        <item x="83"/>
        <item x="46"/>
        <item x="137"/>
        <item x="158"/>
        <item x="508"/>
        <item x="103"/>
        <item x="444"/>
        <item x="26"/>
        <item x="264"/>
        <item x="187"/>
        <item x="338"/>
        <item x="178"/>
        <item x="44"/>
        <item x="295"/>
        <item x="374"/>
        <item x="230"/>
        <item x="186"/>
        <item x="85"/>
        <item x="168"/>
        <item x="385"/>
        <item x="207"/>
        <item x="455"/>
        <item x="427"/>
        <item x="149"/>
        <item x="115"/>
        <item x="24"/>
        <item x="268"/>
        <item x="89"/>
        <item x="559"/>
        <item x="258"/>
        <item x="51"/>
        <item x="489"/>
        <item x="193"/>
        <item x="406"/>
        <item x="323"/>
        <item x="200"/>
        <item x="571"/>
        <item x="70"/>
        <item x="185"/>
        <item x="52"/>
        <item x="15"/>
        <item x="495"/>
        <item x="227"/>
        <item x="172"/>
        <item x="35"/>
        <item x="279"/>
        <item x="147"/>
        <item x="79"/>
        <item x="327"/>
        <item x="23"/>
        <item x="202"/>
        <item x="324"/>
        <item x="5"/>
        <item x="117"/>
        <item x="19"/>
        <item x="118"/>
        <item x="237"/>
        <item x="217"/>
        <item x="95"/>
        <item x="372"/>
        <item x="242"/>
        <item x="540"/>
        <item x="113"/>
        <item x="206"/>
        <item x="1"/>
        <item x="512"/>
        <item x="163"/>
        <item x="101"/>
        <item x="212"/>
        <item x="110"/>
        <item x="536"/>
        <item x="64"/>
        <item x="545"/>
        <item x="59"/>
        <item x="180"/>
        <item x="29"/>
        <item x="71"/>
        <item x="322"/>
        <item x="100"/>
        <item x="333"/>
        <item x="400"/>
        <item x="311"/>
        <item x="140"/>
        <item x="557"/>
        <item x="90"/>
        <item x="262"/>
        <item x="7"/>
        <item x="223"/>
        <item x="530"/>
        <item x="160"/>
        <item x="122"/>
        <item x="441"/>
        <item x="120"/>
        <item x="31"/>
        <item x="479"/>
        <item x="99"/>
        <item x="248"/>
        <item x="210"/>
        <item x="53"/>
        <item x="209"/>
        <item x="17"/>
        <item x="36"/>
        <item x="138"/>
        <item x="105"/>
        <item x="566"/>
        <item x="412"/>
        <item x="394"/>
        <item x="129"/>
        <item x="176"/>
        <item x="306"/>
        <item x="417"/>
        <item x="499"/>
        <item x="148"/>
        <item x="80"/>
        <item x="144"/>
        <item x="159"/>
        <item x="124"/>
        <item x="188"/>
        <item x="365"/>
        <item x="184"/>
        <item x="34"/>
        <item x="143"/>
        <item x="267"/>
        <item x="204"/>
        <item x="16"/>
        <item x="146"/>
        <item x="174"/>
        <item x="318"/>
        <item x="78"/>
        <item x="107"/>
        <item x="4"/>
        <item x="563"/>
        <item x="363"/>
        <item x="13"/>
        <item x="112"/>
        <item x="443"/>
        <item x="48"/>
        <item x="150"/>
        <item x="226"/>
        <item x="548"/>
        <item x="63"/>
        <item x="166"/>
        <item x="189"/>
        <item x="111"/>
        <item x="9"/>
        <item x="42"/>
        <item x="73"/>
        <item x="401"/>
        <item x="55"/>
        <item x="37"/>
        <item x="197"/>
        <item x="61"/>
        <item x="332"/>
        <item x="221"/>
        <item x="77"/>
        <item x="216"/>
        <item x="179"/>
        <item x="66"/>
        <item x="389"/>
        <item x="203"/>
        <item x="183"/>
        <item x="494"/>
        <item x="170"/>
        <item x="567"/>
        <item x="222"/>
        <item x="393"/>
        <item x="125"/>
        <item x="274"/>
        <item x="93"/>
        <item x="50"/>
        <item x="98"/>
        <item x="556"/>
        <item x="27"/>
        <item x="539"/>
        <item x="97"/>
        <item x="39"/>
        <item x="68"/>
        <item x="442"/>
        <item x="106"/>
        <item x="114"/>
        <item x="555"/>
        <item x="128"/>
        <item x="127"/>
        <item x="57"/>
        <item x="325"/>
        <item x="164"/>
        <item x="514"/>
        <item x="309"/>
        <item x="245"/>
        <item x="131"/>
        <item x="14"/>
        <item x="96"/>
        <item x="544"/>
        <item x="142"/>
        <item x="276"/>
        <item x="471"/>
        <item x="38"/>
        <item x="505"/>
        <item x="76"/>
        <item x="141"/>
        <item x="214"/>
        <item x="28"/>
        <item x="239"/>
        <item x="167"/>
        <item x="88"/>
        <item x="419"/>
        <item x="116"/>
        <item x="199"/>
        <item x="307"/>
        <item x="213"/>
        <item x="58"/>
        <item x="18"/>
        <item x="109"/>
        <item x="175"/>
        <item x="30"/>
        <item x="459"/>
        <item x="139"/>
        <item x="162"/>
        <item x="510"/>
        <item x="454"/>
        <item x="60"/>
        <item x="84"/>
        <item x="246"/>
        <item x="534"/>
        <item x="119"/>
        <item x="49"/>
        <item x="156"/>
        <item x="256"/>
        <item x="488"/>
        <item x="261"/>
        <item x="161"/>
        <item x="493"/>
        <item x="564"/>
        <item x="177"/>
        <item x="173"/>
        <item x="287"/>
        <item x="155"/>
        <item x="92"/>
        <item x="134"/>
        <item x="250"/>
        <item x="104"/>
        <item x="182"/>
        <item x="462"/>
        <item x="357"/>
        <item x="439"/>
        <item x="153"/>
        <item x="198"/>
        <item x="126"/>
        <item x="337"/>
        <item x="67"/>
        <item x="219"/>
        <item x="56"/>
        <item x="561"/>
        <item x="350"/>
        <item x="411"/>
        <item x="47"/>
        <item x="43"/>
        <item x="515"/>
        <item x="573"/>
        <item x="171"/>
        <item x="375"/>
        <item x="478"/>
        <item x="367"/>
        <item x="135"/>
        <item x="151"/>
        <item t="default"/>
      </items>
    </pivotField>
    <pivotField showAll="0"/>
    <pivotField showAll="0">
      <items count="6">
        <item x="0"/>
        <item x="3"/>
        <item x="2"/>
        <item x="1"/>
        <item x="4"/>
        <item t="default"/>
      </items>
    </pivotField>
  </pivotFields>
  <rowFields count="1">
    <field x="2"/>
  </rowFields>
  <rowItems count="16">
    <i>
      <x v="1"/>
    </i>
    <i>
      <x v="2"/>
    </i>
    <i>
      <x v="3"/>
    </i>
    <i>
      <x v="4"/>
    </i>
    <i>
      <x v="5"/>
    </i>
    <i>
      <x v="6"/>
    </i>
    <i>
      <x v="7"/>
    </i>
    <i>
      <x v="8"/>
    </i>
    <i>
      <x v="9"/>
    </i>
    <i>
      <x v="10"/>
    </i>
    <i>
      <x v="11"/>
    </i>
    <i>
      <x v="12"/>
    </i>
    <i>
      <x v="13"/>
    </i>
    <i>
      <x v="14"/>
    </i>
    <i>
      <x v="15"/>
    </i>
    <i t="grand">
      <x/>
    </i>
  </rowItems>
  <colFields count="2">
    <field x="4"/>
    <field x="-2"/>
  </colFields>
  <colItems count="4">
    <i>
      <x v="1"/>
      <x/>
    </i>
    <i r="1" i="1">
      <x v="1"/>
    </i>
    <i>
      <x v="2"/>
      <x/>
    </i>
    <i r="1" i="1">
      <x v="1"/>
    </i>
  </colItems>
  <dataFields count="2">
    <dataField name="GROUPED BY 2 YEARS" fld="10" baseField="0" baseItem="0" numFmtId="169"/>
    <dataField name="Average of AGE" fld="3" subtotal="average" baseField="0" baseItem="16"/>
  </dataFields>
  <formats count="47">
    <format dxfId="69">
      <pivotArea outline="0" collapsedLevelsAreSubtotals="1" fieldPosition="0"/>
    </format>
    <format dxfId="68">
      <pivotArea field="4" type="button" dataOnly="0" labelOnly="1" outline="0" axis="axisCol" fieldPosition="0"/>
    </format>
    <format dxfId="67">
      <pivotArea dataOnly="0" labelOnly="1" fieldPosition="0">
        <references count="1">
          <reference field="4" count="0"/>
        </references>
      </pivotArea>
    </format>
    <format dxfId="66">
      <pivotArea field="-2" type="button" dataOnly="0" labelOnly="1" outline="0" axis="axisCol" fieldPosition="1"/>
    </format>
    <format dxfId="65">
      <pivotArea type="topRight" dataOnly="0" labelOnly="1" outline="0" fieldPosition="0"/>
    </format>
    <format dxfId="64">
      <pivotArea field="4" type="button" dataOnly="0" labelOnly="1" outline="0" axis="axisCol" fieldPosition="0"/>
    </format>
    <format dxfId="63">
      <pivotArea field="-2" type="button" dataOnly="0" labelOnly="1" outline="0" axis="axisCol" fieldPosition="1"/>
    </format>
    <format dxfId="62">
      <pivotArea type="topRight" dataOnly="0" labelOnly="1" outline="0" offset="A1:B1" fieldPosition="0"/>
    </format>
    <format dxfId="61">
      <pivotArea dataOnly="0" labelOnly="1" fieldPosition="0">
        <references count="1">
          <reference field="4" count="1">
            <x v="1"/>
          </reference>
        </references>
      </pivotArea>
    </format>
    <format dxfId="60">
      <pivotArea dataOnly="0" labelOnly="1" outline="0" fieldPosition="0">
        <references count="2">
          <reference field="4294967294" count="1">
            <x v="0"/>
          </reference>
          <reference field="4" count="1" selected="0">
            <x v="1"/>
          </reference>
        </references>
      </pivotArea>
    </format>
    <format dxfId="59">
      <pivotArea type="topRight" dataOnly="0" labelOnly="1" outline="0" offset="C1:F1" fieldPosition="0"/>
    </format>
    <format dxfId="58">
      <pivotArea dataOnly="0" labelOnly="1" fieldPosition="0">
        <references count="1">
          <reference field="4" count="1">
            <x v="2"/>
          </reference>
        </references>
      </pivotArea>
    </format>
    <format dxfId="57">
      <pivotArea dataOnly="0" labelOnly="1" outline="0" fieldPosition="0">
        <references count="2">
          <reference field="4294967294" count="1">
            <x v="0"/>
          </reference>
          <reference field="4" count="1" selected="0">
            <x v="2"/>
          </reference>
        </references>
      </pivotArea>
    </format>
    <format dxfId="56">
      <pivotArea dataOnly="0" labelOnly="1" fieldPosition="0">
        <references count="1">
          <reference field="4" count="1">
            <x v="1"/>
          </reference>
        </references>
      </pivotArea>
    </format>
    <format dxfId="55">
      <pivotArea type="origin" dataOnly="0" labelOnly="1" outline="0" fieldPosition="0"/>
    </format>
    <format dxfId="54">
      <pivotArea field="2" type="button" dataOnly="0" labelOnly="1" outline="0" axis="axisRow" fieldPosition="0"/>
    </format>
    <format dxfId="53">
      <pivotArea dataOnly="0" labelOnly="1" fieldPosition="0">
        <references count="1">
          <reference field="2" count="15">
            <x v="1"/>
            <x v="2"/>
            <x v="3"/>
            <x v="4"/>
            <x v="5"/>
            <x v="6"/>
            <x v="7"/>
            <x v="8"/>
            <x v="9"/>
            <x v="10"/>
            <x v="11"/>
            <x v="12"/>
            <x v="13"/>
            <x v="14"/>
            <x v="15"/>
          </reference>
        </references>
      </pivotArea>
    </format>
    <format dxfId="52">
      <pivotArea dataOnly="0" labelOnly="1" grandRow="1" outline="0" fieldPosition="0"/>
    </format>
    <format dxfId="51">
      <pivotArea field="4" type="button" dataOnly="0" labelOnly="1" outline="0" axis="axisCol" fieldPosition="0"/>
    </format>
    <format dxfId="50">
      <pivotArea field="-2" type="button" dataOnly="0" labelOnly="1" outline="0" axis="axisCol" fieldPosition="1"/>
    </format>
    <format dxfId="49">
      <pivotArea type="topRight" dataOnly="0" labelOnly="1" outline="0" offset="A1:B1" fieldPosition="0"/>
    </format>
    <format dxfId="48">
      <pivotArea dataOnly="0" labelOnly="1" fieldPosition="0">
        <references count="1">
          <reference field="4" count="1">
            <x v="1"/>
          </reference>
        </references>
      </pivotArea>
    </format>
    <format dxfId="47">
      <pivotArea dataOnly="0" labelOnly="1" outline="0" fieldPosition="0">
        <references count="2">
          <reference field="4294967294" count="1">
            <x v="0"/>
          </reference>
          <reference field="4" count="1" selected="0">
            <x v="1"/>
          </reference>
        </references>
      </pivotArea>
    </format>
    <format dxfId="46">
      <pivotArea type="topRight" dataOnly="0" labelOnly="1" outline="0" offset="C1:F1" fieldPosition="0"/>
    </format>
    <format dxfId="45">
      <pivotArea dataOnly="0" labelOnly="1" fieldPosition="0">
        <references count="1">
          <reference field="4" count="1">
            <x v="2"/>
          </reference>
        </references>
      </pivotArea>
    </format>
    <format dxfId="44">
      <pivotArea dataOnly="0" labelOnly="1" outline="0" fieldPosition="0">
        <references count="2">
          <reference field="4294967294" count="1">
            <x v="0"/>
          </reference>
          <reference field="4" count="1" selected="0">
            <x v="2"/>
          </reference>
        </references>
      </pivotArea>
    </format>
    <format dxfId="43">
      <pivotArea type="origin" dataOnly="0" labelOnly="1" outline="0" fieldPosition="0"/>
    </format>
    <format dxfId="42">
      <pivotArea field="2" type="button" dataOnly="0" labelOnly="1" outline="0" axis="axisRow" fieldPosition="0"/>
    </format>
    <format dxfId="41">
      <pivotArea dataOnly="0" labelOnly="1" fieldPosition="0">
        <references count="1">
          <reference field="2" count="15">
            <x v="1"/>
            <x v="2"/>
            <x v="3"/>
            <x v="4"/>
            <x v="5"/>
            <x v="6"/>
            <x v="7"/>
            <x v="8"/>
            <x v="9"/>
            <x v="10"/>
            <x v="11"/>
            <x v="12"/>
            <x v="13"/>
            <x v="14"/>
            <x v="15"/>
          </reference>
        </references>
      </pivotArea>
    </format>
    <format dxfId="40">
      <pivotArea dataOnly="0" labelOnly="1" grandRow="1" outline="0" fieldPosition="0"/>
    </format>
    <format dxfId="39">
      <pivotArea field="4" type="button" dataOnly="0" labelOnly="1" outline="0" axis="axisCol" fieldPosition="0"/>
    </format>
    <format dxfId="38">
      <pivotArea dataOnly="0" labelOnly="1" fieldPosition="0">
        <references count="1">
          <reference field="4" count="1">
            <x v="1"/>
          </reference>
        </references>
      </pivotArea>
    </format>
    <format dxfId="37">
      <pivotArea type="all" dataOnly="0" outline="0" fieldPosition="0"/>
    </format>
    <format dxfId="36">
      <pivotArea outline="0" collapsedLevelsAreSubtotals="1" fieldPosition="0"/>
    </format>
    <format dxfId="35">
      <pivotArea type="origin" dataOnly="0" labelOnly="1" outline="0" fieldPosition="0"/>
    </format>
    <format dxfId="34">
      <pivotArea field="4" type="button" dataOnly="0" labelOnly="1" outline="0" axis="axisCol" fieldPosition="0"/>
    </format>
    <format dxfId="33">
      <pivotArea field="-2" type="button" dataOnly="0" labelOnly="1" outline="0" axis="axisCol" fieldPosition="1"/>
    </format>
    <format dxfId="32">
      <pivotArea type="topRight" dataOnly="0" labelOnly="1" outline="0" fieldPosition="0"/>
    </format>
    <format dxfId="31">
      <pivotArea field="2" type="button" dataOnly="0" labelOnly="1" outline="0" axis="axisRow" fieldPosition="0"/>
    </format>
    <format dxfId="30">
      <pivotArea dataOnly="0" labelOnly="1" fieldPosition="0">
        <references count="1">
          <reference field="2" count="15">
            <x v="1"/>
            <x v="2"/>
            <x v="3"/>
            <x v="4"/>
            <x v="5"/>
            <x v="6"/>
            <x v="7"/>
            <x v="8"/>
            <x v="9"/>
            <x v="10"/>
            <x v="11"/>
            <x v="12"/>
            <x v="13"/>
            <x v="14"/>
            <x v="15"/>
          </reference>
        </references>
      </pivotArea>
    </format>
    <format dxfId="29">
      <pivotArea dataOnly="0" labelOnly="1" grandRow="1" outline="0" fieldPosition="0"/>
    </format>
    <format dxfId="28">
      <pivotArea dataOnly="0" labelOnly="1" fieldPosition="0">
        <references count="1">
          <reference field="4" count="0"/>
        </references>
      </pivotArea>
    </format>
    <format dxfId="27">
      <pivotArea dataOnly="0" labelOnly="1" outline="0" fieldPosition="0">
        <references count="2">
          <reference field="4294967294" count="1">
            <x v="0"/>
          </reference>
          <reference field="4" count="1" selected="0">
            <x v="1"/>
          </reference>
        </references>
      </pivotArea>
    </format>
    <format dxfId="26">
      <pivotArea dataOnly="0" labelOnly="1" outline="0" fieldPosition="0">
        <references count="2">
          <reference field="4294967294" count="1">
            <x v="0"/>
          </reference>
          <reference field="4" count="1" selected="0">
            <x v="2"/>
          </reference>
        </references>
      </pivotArea>
    </format>
    <format dxfId="25">
      <pivotArea type="all" dataOnly="0" outline="0" fieldPosition="0"/>
    </format>
    <format dxfId="24">
      <pivotArea dataOnly="0" labelOnly="1" fieldPosition="0">
        <references count="1">
          <reference field="4" count="1">
            <x v="2"/>
          </reference>
        </references>
      </pivotArea>
    </format>
    <format dxfId="23">
      <pivotArea dataOnly="0" outline="0" fieldPosition="0">
        <references count="1">
          <reference field="4294967294" count="1">
            <x v="1"/>
          </reference>
        </references>
      </pivotArea>
    </format>
  </formats>
  <chartFormats count="16">
    <chartFormat chart="11" format="0" series="1">
      <pivotArea type="data" outline="0" fieldPosition="0">
        <references count="2">
          <reference field="4294967294" count="1" selected="0">
            <x v="0"/>
          </reference>
          <reference field="4" count="1" selected="0">
            <x v="1"/>
          </reference>
        </references>
      </pivotArea>
    </chartFormat>
    <chartFormat chart="11" format="2" series="1">
      <pivotArea type="data" outline="0" fieldPosition="0">
        <references count="2">
          <reference field="4294967294" count="1" selected="0">
            <x v="0"/>
          </reference>
          <reference field="4" count="1" selected="0">
            <x v="2"/>
          </reference>
        </references>
      </pivotArea>
    </chartFormat>
    <chartFormat chart="11" format="4" series="1">
      <pivotArea type="data" outline="0" fieldPosition="0">
        <references count="2">
          <reference field="4294967294" count="1" selected="0">
            <x v="1"/>
          </reference>
          <reference field="4" count="1" selected="0">
            <x v="2"/>
          </reference>
        </references>
      </pivotArea>
    </chartFormat>
    <chartFormat chart="11" format="5" series="1">
      <pivotArea type="data" outline="0" fieldPosition="0">
        <references count="2">
          <reference field="4294967294" count="1" selected="0">
            <x v="1"/>
          </reference>
          <reference field="4" count="1" selected="0">
            <x v="1"/>
          </reference>
        </references>
      </pivotArea>
    </chartFormat>
    <chartFormat chart="16" format="6" series="1">
      <pivotArea type="data" outline="0" fieldPosition="0">
        <references count="2">
          <reference field="4294967294" count="1" selected="0">
            <x v="0"/>
          </reference>
          <reference field="4" count="1" selected="0">
            <x v="1"/>
          </reference>
        </references>
      </pivotArea>
    </chartFormat>
    <chartFormat chart="16" format="7" series="1">
      <pivotArea type="data" outline="0" fieldPosition="0">
        <references count="2">
          <reference field="4294967294" count="1" selected="0">
            <x v="0"/>
          </reference>
          <reference field="4" count="1" selected="0">
            <x v="2"/>
          </reference>
        </references>
      </pivotArea>
    </chartFormat>
    <chartFormat chart="16" format="8" series="1">
      <pivotArea type="data" outline="0" fieldPosition="0">
        <references count="2">
          <reference field="4294967294" count="1" selected="0">
            <x v="1"/>
          </reference>
          <reference field="4" count="1" selected="0">
            <x v="1"/>
          </reference>
        </references>
      </pivotArea>
    </chartFormat>
    <chartFormat chart="16" format="9" series="1">
      <pivotArea type="data" outline="0" fieldPosition="0">
        <references count="2">
          <reference field="4294967294" count="1" selected="0">
            <x v="1"/>
          </reference>
          <reference field="4" count="1" selected="0">
            <x v="2"/>
          </reference>
        </references>
      </pivotArea>
    </chartFormat>
    <chartFormat chart="17" format="10" series="1">
      <pivotArea type="data" outline="0" fieldPosition="0">
        <references count="2">
          <reference field="4294967294" count="1" selected="0">
            <x v="0"/>
          </reference>
          <reference field="4" count="1" selected="0">
            <x v="1"/>
          </reference>
        </references>
      </pivotArea>
    </chartFormat>
    <chartFormat chart="17" format="11" series="1">
      <pivotArea type="data" outline="0" fieldPosition="0">
        <references count="2">
          <reference field="4294967294" count="1" selected="0">
            <x v="0"/>
          </reference>
          <reference field="4" count="1" selected="0">
            <x v="2"/>
          </reference>
        </references>
      </pivotArea>
    </chartFormat>
    <chartFormat chart="17" format="12" series="1">
      <pivotArea type="data" outline="0" fieldPosition="0">
        <references count="2">
          <reference field="4294967294" count="1" selected="0">
            <x v="1"/>
          </reference>
          <reference field="4" count="1" selected="0">
            <x v="1"/>
          </reference>
        </references>
      </pivotArea>
    </chartFormat>
    <chartFormat chart="17" format="13" series="1">
      <pivotArea type="data" outline="0" fieldPosition="0">
        <references count="2">
          <reference field="4294967294" count="1" selected="0">
            <x v="1"/>
          </reference>
          <reference field="4" count="1" selected="0">
            <x v="2"/>
          </reference>
        </references>
      </pivotArea>
    </chartFormat>
    <chartFormat chart="17" format="14" series="1">
      <pivotArea type="data" outline="0" fieldPosition="0">
        <references count="2">
          <reference field="4294967294" count="1" selected="0">
            <x v="0"/>
          </reference>
          <reference field="4" count="1" selected="0">
            <x v="0"/>
          </reference>
        </references>
      </pivotArea>
    </chartFormat>
    <chartFormat chart="17" format="15" series="1">
      <pivotArea type="data" outline="0" fieldPosition="0">
        <references count="2">
          <reference field="4294967294" count="1" selected="0">
            <x v="1"/>
          </reference>
          <reference field="4" count="1" selected="0">
            <x v="0"/>
          </reference>
        </references>
      </pivotArea>
    </chartFormat>
    <chartFormat chart="11" format="6" series="1">
      <pivotArea type="data" outline="0" fieldPosition="0">
        <references count="2">
          <reference field="4294967294" count="1" selected="0">
            <x v="0"/>
          </reference>
          <reference field="4" count="1" selected="0">
            <x v="0"/>
          </reference>
        </references>
      </pivotArea>
    </chartFormat>
    <chartFormat chart="11" format="7" series="1">
      <pivotArea type="data" outline="0" fieldPosition="0">
        <references count="2">
          <reference field="4294967294" count="1" selected="0">
            <x v="1"/>
          </reference>
          <reference field="4" count="1" selected="0">
            <x v="0"/>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1" xr10:uid="{378A0BD8-6AAA-4CBB-8674-765227CD46FB}" sourceName="MODEL">
  <pivotTables>
    <pivotTable tabId="8" name="PivotTable7"/>
    <pivotTable tabId="7" name="PivotTable1"/>
    <pivotTable tabId="7" name="PivotTable2"/>
    <pivotTable tabId="4" name="PivotTable4"/>
    <pivotTable tabId="4" name="PivotTable8"/>
    <pivotTable tabId="12" name="PivotTable4"/>
    <pivotTable tabId="12" name="PivotTable6"/>
  </pivotTables>
  <data>
    <tabular pivotCacheId="2068683228">
      <items count="49">
        <i x="7" s="1"/>
        <i x="18" s="1"/>
        <i x="47" s="1"/>
        <i x="41" s="1"/>
        <i x="16" s="1"/>
        <i x="17" s="1"/>
        <i x="38" s="1"/>
        <i x="31" s="1"/>
        <i x="34" s="1"/>
        <i x="43" s="1"/>
        <i x="48" s="1"/>
        <i x="22" s="1"/>
        <i x="3" s="1"/>
        <i x="15" s="1"/>
        <i x="5" s="1"/>
        <i x="12" s="1"/>
        <i x="33" s="1"/>
        <i x="30" s="1"/>
        <i x="28" s="1"/>
        <i x="19" s="1"/>
        <i x="25" s="1"/>
        <i x="6" s="1"/>
        <i x="23" s="1"/>
        <i x="20" s="1"/>
        <i x="35" s="1"/>
        <i x="4" s="1"/>
        <i x="1" s="1"/>
        <i x="11" s="1"/>
        <i x="37" s="1"/>
        <i x="2" s="1"/>
        <i x="32" s="1"/>
        <i x="14" s="1"/>
        <i x="39" s="1"/>
        <i x="27" s="1"/>
        <i x="46" s="1"/>
        <i x="21" s="1"/>
        <i x="29" s="1"/>
        <i x="10" s="1"/>
        <i x="13" s="1"/>
        <i x="42" s="1"/>
        <i x="9" s="1"/>
        <i x="24" s="1"/>
        <i x="26" s="1"/>
        <i x="36" s="1"/>
        <i x="40" s="1"/>
        <i x="8" s="1"/>
        <i x="0" s="1"/>
        <i x="44" s="1"/>
        <i x="4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EFFICIENCY1" xr10:uid="{E4591E9D-0F2D-4741-A7B8-C29FD1EC46D9}" sourceName="FUEL EFFICIENCY">
  <pivotTables>
    <pivotTable tabId="8" name="PivotTable7"/>
    <pivotTable tabId="7" name="PivotTable1"/>
    <pivotTable tabId="7" name="PivotTable2"/>
    <pivotTable tabId="4" name="PivotTable4"/>
    <pivotTable tabId="4" name="PivotTable8"/>
    <pivotTable tabId="12" name="PivotTable4"/>
    <pivotTable tabId="12" name="PivotTable6"/>
  </pivotTables>
  <data>
    <tabular pivotCacheId="2068683228">
      <items count="3118">
        <i x="1821" s="1"/>
        <i x="15" s="1"/>
        <i x="1846" s="1"/>
        <i x="1796" s="1"/>
        <i x="1901" s="1"/>
        <i x="1533" s="1"/>
        <i x="390" s="1"/>
        <i x="1583" s="1"/>
        <i x="1581" s="1"/>
        <i x="2735" s="1"/>
        <i x="14" s="1"/>
        <i x="1088" s="1"/>
        <i x="1692" s="1"/>
        <i x="71" s="1"/>
        <i x="1808" s="1"/>
        <i x="1877" s="1"/>
        <i x="1294" s="1"/>
        <i x="161" s="1"/>
        <i x="2480" s="1"/>
        <i x="1679" s="1"/>
        <i x="459" s="1"/>
        <i x="2461" s="1"/>
        <i x="310" s="1"/>
        <i x="2051" s="1"/>
        <i x="2456" s="1"/>
        <i x="2828" s="1"/>
        <i x="124" s="1"/>
        <i x="773" s="1"/>
        <i x="1339" s="1"/>
        <i x="760" s="1"/>
        <i x="2244" s="1"/>
        <i x="3106" s="1"/>
        <i x="789" s="1"/>
        <i x="829" s="1"/>
        <i x="1957" s="1"/>
        <i x="2047" s="1"/>
        <i x="189" s="1"/>
        <i x="2508" s="1"/>
        <i x="2441" s="1"/>
        <i x="1189" s="1"/>
        <i x="1829" s="1"/>
        <i x="3040" s="1"/>
        <i x="2056" s="1"/>
        <i x="1402" s="1"/>
        <i x="2178" s="1"/>
        <i x="611" s="1"/>
        <i x="37" s="1"/>
        <i x="2897" s="1"/>
        <i x="1063" s="1"/>
        <i x="2596" s="1"/>
        <i x="950" s="1"/>
        <i x="315" s="1"/>
        <i x="864" s="1"/>
        <i x="1766" s="1"/>
        <i x="1529" s="1"/>
        <i x="937" s="1"/>
        <i x="1380" s="1"/>
        <i x="1164" s="1"/>
        <i x="233" s="1"/>
        <i x="2602" s="1"/>
        <i x="1360" s="1"/>
        <i x="747" s="1"/>
        <i x="352" s="1"/>
        <i x="568" s="1"/>
        <i x="69" s="1"/>
        <i x="2523" s="1"/>
        <i x="1020" s="1"/>
        <i x="1338" s="1"/>
        <i x="505" s="1"/>
        <i x="3111" s="1"/>
        <i x="2578" s="1"/>
        <i x="1214" s="1"/>
        <i x="851" s="1"/>
        <i x="520" s="1"/>
        <i x="329" s="1"/>
        <i x="1362" s="1"/>
        <i x="2601" s="1"/>
        <i x="1130" s="1"/>
        <i x="439" s="1"/>
        <i x="3062" s="1"/>
        <i x="556" s="1"/>
        <i x="2594" s="1"/>
        <i x="307" s="1"/>
        <i x="354" s="1"/>
        <i x="548" s="1"/>
        <i x="495" s="1"/>
        <i x="2269" s="1"/>
        <i x="226" s="1"/>
        <i x="2261" s="1"/>
        <i x="2075" s="1"/>
        <i x="853" s="1"/>
        <i x="2531" s="1"/>
        <i x="1624" s="1"/>
        <i x="1902" s="1"/>
        <i x="1160" s="1"/>
        <i x="3057" s="1"/>
        <i x="1883" s="1"/>
        <i x="2513" s="1"/>
        <i x="2094" s="1"/>
        <i x="1457" s="1"/>
        <i x="2516" s="1"/>
        <i x="130" s="1"/>
        <i x="2616" s="1"/>
        <i x="2996" s="1"/>
        <i x="234" s="1"/>
        <i x="103" s="1"/>
        <i x="1437" s="1"/>
        <i x="1670" s="1"/>
        <i x="599" s="1"/>
        <i x="1559" s="1"/>
        <i x="3085" s="1"/>
        <i x="1649" s="1"/>
        <i x="1367" s="1"/>
        <i x="1964" s="1"/>
        <i x="768" s="1"/>
        <i x="961" s="1"/>
        <i x="2049" s="1"/>
        <i x="82" s="1"/>
        <i x="440" s="1"/>
        <i x="795" s="1"/>
        <i x="54" s="1"/>
        <i x="1147" s="1"/>
        <i x="1947" s="1"/>
        <i x="2098" s="1"/>
        <i x="46" s="1"/>
        <i x="1578" s="1"/>
        <i x="1306" s="1"/>
        <i x="424" s="1"/>
        <i x="462" s="1"/>
        <i x="220" s="1"/>
        <i x="1023" s="1"/>
        <i x="209" s="1"/>
        <i x="965" s="1"/>
        <i x="799" s="1"/>
        <i x="55" s="1"/>
        <i x="1264" s="1"/>
        <i x="40" s="1"/>
        <i x="2860" s="1"/>
        <i x="193" s="1"/>
        <i x="1917" s="1"/>
        <i x="1075" s="1"/>
        <i x="1718" s="1"/>
        <i x="1885" s="1"/>
        <i x="1101" s="1"/>
        <i x="225" s="1"/>
        <i x="514" s="1"/>
        <i x="631" s="1"/>
        <i x="1531" s="1"/>
        <i x="1563" s="1"/>
        <i x="351" s="1"/>
        <i x="3016" s="1"/>
        <i x="1452" s="1"/>
        <i x="108" s="1"/>
        <i x="464" s="1"/>
        <i x="2563" s="1"/>
        <i x="2206" s="1"/>
        <i x="651" s="1"/>
        <i x="1005" s="1"/>
        <i x="224" s="1"/>
        <i x="411" s="1"/>
        <i x="195" s="1"/>
        <i x="758" s="1"/>
        <i x="650" s="1"/>
        <i x="1981" s="1"/>
        <i x="2045" s="1"/>
        <i x="2611" s="1"/>
        <i x="786" s="1"/>
        <i x="2386" s="1"/>
        <i x="590" s="1"/>
        <i x="10" s="1"/>
        <i x="433" s="1"/>
        <i x="2068" s="1"/>
        <i x="1419" s="1"/>
        <i x="623" s="1"/>
        <i x="1154" s="1"/>
        <i x="685" s="1"/>
        <i x="1996" s="1"/>
        <i x="2359" s="1"/>
        <i x="1655" s="1"/>
        <i x="2537" s="1"/>
        <i x="503" s="1"/>
        <i x="1680" s="1"/>
        <i x="1026" s="1"/>
        <i x="318" s="1"/>
        <i x="1009" s="1"/>
        <i x="3096" s="1"/>
        <i x="2308" s="1"/>
        <i x="999" s="1"/>
        <i x="1048" s="1"/>
        <i x="430" s="1"/>
        <i x="255" s="1"/>
        <i x="1985" s="1"/>
        <i x="2028" s="1"/>
        <i x="500" s="1"/>
        <i x="275" s="1"/>
        <i x="96" s="1"/>
        <i x="1171" s="1"/>
        <i x="1690" s="1"/>
        <i x="1841" s="1"/>
        <i x="817" s="1"/>
        <i x="549" s="1"/>
        <i x="720" s="1"/>
        <i x="1662" s="1"/>
        <i x="847" s="1"/>
        <i x="2691" s="1"/>
        <i x="550" s="1"/>
        <i x="1060" s="1"/>
        <i x="323" s="1"/>
        <i x="636" s="1"/>
        <i x="1839" s="1"/>
        <i x="797" s="1"/>
        <i x="1499" s="1"/>
        <i x="2975" s="1"/>
        <i x="988" s="1"/>
        <i x="2494" s="1"/>
        <i x="208" s="1"/>
        <i x="1487" s="1"/>
        <i x="627" s="1"/>
        <i x="2228" s="1"/>
        <i x="1447" s="1"/>
        <i x="2743" s="1"/>
        <i x="1619" s="1"/>
        <i x="1434" s="1"/>
        <i x="662" s="1"/>
        <i x="553" s="1"/>
        <i x="448" s="1"/>
        <i x="754" s="1"/>
        <i x="2238" s="1"/>
        <i x="2566" s="1"/>
        <i x="397" s="1"/>
        <i x="1455" s="1"/>
        <i x="1136" s="1"/>
        <i x="2635" s="1"/>
        <i x="1857" s="1"/>
        <i x="372" s="1"/>
        <i x="2202" s="1"/>
        <i x="643" s="1"/>
        <i x="27" s="1"/>
        <i x="191" s="1"/>
        <i x="3055" s="1"/>
        <i x="498" s="1"/>
        <i x="3003" s="1"/>
        <i x="458" s="1"/>
        <i x="1492" s="1"/>
        <i x="660" s="1"/>
        <i x="242" s="1"/>
        <i x="1915" s="1"/>
        <i x="871" s="1"/>
        <i x="2106" s="1"/>
        <i x="1848" s="1"/>
        <i x="1216" s="1"/>
        <i x="149" s="1"/>
        <i x="2588" s="1"/>
        <i x="1509" s="1"/>
        <i x="614" s="1"/>
        <i x="775" s="1"/>
        <i x="1520" s="1"/>
        <i x="2762" s="1"/>
        <i x="967" s="1"/>
        <i x="1054" s="1"/>
        <i x="2434" s="1"/>
        <i x="1040" s="1"/>
        <i x="558" s="1"/>
        <i x="991" s="1"/>
        <i x="422" s="1"/>
        <i x="628" s="1"/>
        <i x="2673" s="1"/>
        <i x="7" s="1"/>
        <i x="1253" s="1"/>
        <i x="1780" s="1"/>
        <i x="64" s="1"/>
        <i x="1398" s="1"/>
        <i x="2619" s="1"/>
        <i x="251" s="1"/>
        <i x="2107" s="1"/>
        <i x="1376" s="1"/>
        <i x="1997" s="1"/>
        <i x="767" s="1"/>
        <i x="320" s="1"/>
        <i x="711" s="1"/>
        <i x="1287" s="1"/>
        <i x="1588" s="1"/>
        <i x="33" s="1"/>
        <i x="499" s="1"/>
        <i x="2017" s="1"/>
        <i x="1508" s="1"/>
        <i x="301" s="1"/>
        <i x="667" s="1"/>
        <i x="1473" s="1"/>
        <i x="740" s="1"/>
        <i x="254" s="1"/>
        <i x="698" s="1"/>
        <i x="995" s="1"/>
        <i x="1729" s="1"/>
        <i x="782" s="1"/>
        <i x="825" s="1"/>
        <i x="1572" s="1"/>
        <i x="1174" s="1"/>
        <i x="165" s="1"/>
        <i x="261" s="1"/>
        <i x="2079" s="1"/>
        <i x="21" s="1"/>
        <i x="70" s="1"/>
        <i x="1318" s="1"/>
        <i x="19" s="1"/>
        <i x="401" s="1"/>
        <i x="3021" s="1"/>
        <i x="253" s="1"/>
        <i x="2964" s="1"/>
        <i x="2564" s="1"/>
        <i x="1725" s="1"/>
        <i x="601" s="1"/>
        <i x="3083" s="1"/>
        <i x="468" s="1"/>
        <i x="1814" s="1"/>
        <i x="2319" s="1"/>
        <i x="123" s="1"/>
        <i x="497" s="1"/>
        <i x="800" s="1"/>
        <i x="111" s="1"/>
        <i x="1263" s="1"/>
        <i x="1093" s="1"/>
        <i x="2572" s="1"/>
        <i x="843" s="1"/>
        <i x="1993" s="1"/>
        <i x="646" s="1"/>
        <i x="1635" s="1"/>
        <i x="597" s="1"/>
        <i x="333" s="1"/>
        <i x="668" s="1"/>
        <i x="1312" s="1"/>
        <i x="1532" s="1"/>
        <i x="432" s="1"/>
        <i x="3077" s="1"/>
        <i x="2623" s="1"/>
        <i x="2444" s="1"/>
        <i x="2171" s="1"/>
        <i x="576" s="1"/>
        <i x="141" s="1"/>
        <i x="1173" s="1"/>
        <i x="2785" s="1"/>
        <i x="533" s="1"/>
        <i x="2179" s="1"/>
        <i x="543" s="1"/>
        <i x="365" s="1"/>
        <i x="361" s="1"/>
        <i x="802" s="1"/>
        <i x="1816" s="1"/>
        <i x="2722" s="1"/>
        <i x="2916" s="1"/>
        <i x="1243" s="1"/>
        <i x="1377" s="1"/>
        <i x="466" s="1"/>
        <i x="2004" s="1"/>
        <i x="741" s="1"/>
        <i x="427" s="1"/>
        <i x="188" s="1"/>
        <i x="1477" s="1"/>
        <i x="451" s="1"/>
        <i x="1314" s="1"/>
        <i x="2055" s="1"/>
        <i x="2460" s="1"/>
        <i x="818" s="1"/>
        <i x="285" s="1"/>
        <i x="26" s="1"/>
        <i x="159" s="1"/>
        <i x="477" s="1"/>
        <i x="302" s="1"/>
        <i x="2643" s="1"/>
        <i x="2463" s="1"/>
        <i x="2761" s="1"/>
        <i x="819" s="1"/>
        <i x="456" s="1"/>
        <i x="917" s="1"/>
        <i x="2851" s="1"/>
        <i x="2898" s="1"/>
        <i x="1111" s="1"/>
        <i x="679" s="1"/>
        <i x="1710" s="1"/>
        <i x="2475" s="1"/>
        <i x="2888" s="1"/>
        <i x="68" s="1"/>
        <i x="41" s="1"/>
        <i x="1880" s="1"/>
        <i x="2960" s="1"/>
        <i x="677" s="1"/>
        <i x="256" s="1"/>
        <i x="1215" s="1"/>
        <i x="3017" s="1"/>
        <i x="1289" s="1"/>
        <i x="1543" s="1"/>
        <i x="284" s="1"/>
        <i x="1485" s="1"/>
        <i x="1428" s="1"/>
        <i x="733" s="1"/>
        <i x="1153" s="1"/>
        <i x="883" s="1"/>
        <i x="649" s="1"/>
        <i x="2933" s="1"/>
        <i x="2391" s="1"/>
        <i x="2825" s="1"/>
        <i x="1125" s="1"/>
        <i x="2137" s="1"/>
        <i x="1184" s="1"/>
        <i x="29" s="1"/>
        <i x="1517" s="1"/>
        <i x="1897" s="1"/>
        <i x="1895" s="1"/>
        <i x="933" s="1"/>
        <i x="100" s="1"/>
        <i x="564" s="1"/>
        <i x="602" s="1"/>
        <i x="181" s="1"/>
        <i x="367" s="1"/>
        <i x="1121" s="1"/>
        <i x="2256" s="1"/>
        <i x="1592" s="1"/>
        <i x="589" s="1"/>
        <i x="557" s="1"/>
        <i x="1037" s="1"/>
        <i x="483" s="1"/>
        <i x="387" s="1"/>
        <i x="1175" s="1"/>
        <i x="1128" s="1"/>
        <i x="1478" s="1"/>
        <i x="1146" s="1"/>
        <i x="305" s="1"/>
        <i x="1059" s="1"/>
        <i x="2758" s="1"/>
        <i x="1903" s="1"/>
        <i x="2413" s="1"/>
        <i x="915" s="1"/>
        <i x="83" s="1"/>
        <i x="880" s="1"/>
        <i x="1397" s="1"/>
        <i x="248" s="1"/>
        <i x="2633" s="1"/>
        <i x="909" s="1"/>
        <i x="2629" s="1"/>
        <i x="1524" s="1"/>
        <i x="832" s="1"/>
        <i x="120" s="1"/>
        <i x="1414" s="1"/>
        <i x="695" s="1"/>
        <i x="1602" s="1"/>
        <i x="863" s="1"/>
        <i x="1654" s="1"/>
        <i x="830" s="1"/>
        <i x="74" s="1"/>
        <i x="162" s="1"/>
        <i x="1460" s="1"/>
        <i x="2135" s="1"/>
        <i x="1178" s="1"/>
        <i x="2155" s="1"/>
        <i x="16" s="1"/>
        <i x="2797" s="1"/>
        <i x="2969" s="1"/>
        <i x="653" s="1"/>
        <i x="2069" s="1"/>
        <i x="2882" s="1"/>
        <i x="612" s="1"/>
        <i x="2751" s="1"/>
        <i x="429" s="1"/>
        <i x="2793" s="1"/>
        <i x="2130" s="1"/>
        <i x="2018" s="1"/>
        <i x="331" s="1"/>
        <i x="346" s="1"/>
        <i x="1972" s="1"/>
        <i x="2926" s="1"/>
        <i x="373" s="1"/>
        <i x="899" s="1"/>
        <i x="2533" s="1"/>
        <i x="2012" s="1"/>
        <i x="2727" s="1"/>
        <i x="281" s="1"/>
        <i x="626" s="1"/>
        <i x="2139" s="1"/>
        <i x="56" s="1"/>
        <i x="47" s="1"/>
        <i x="2904" s="1"/>
        <i x="1537" s="1"/>
        <i x="1474" s="1"/>
        <i x="927" s="1"/>
        <i x="774" s="1"/>
        <i x="415" s="1"/>
        <i x="778" s="1"/>
        <i x="2950" s="1"/>
        <i x="3051" s="1"/>
        <i x="2173" s="1"/>
        <i x="2324" s="1"/>
        <i x="1224" s="1"/>
        <i x="460" s="1"/>
        <i x="563" s="1"/>
        <i x="916" s="1"/>
        <i x="42" s="1"/>
        <i x="973" s="1"/>
        <i x="1456" s="1"/>
        <i x="1637" s="1"/>
        <i x="176" s="1"/>
        <i x="1472" s="1"/>
        <i x="1603" s="1"/>
        <i x="2103" s="1"/>
        <i x="1290" s="1"/>
        <i x="955" s="1"/>
        <i x="1323" s="1"/>
        <i x="1924" s="1"/>
        <i x="2437" s="1"/>
        <i x="515" s="1"/>
        <i x="1058" s="1"/>
        <i x="680" s="1"/>
        <i x="1511" s="1"/>
        <i x="872" s="1"/>
        <i x="443" s="1"/>
        <i x="1053" s="1"/>
        <i x="1738" s="1"/>
        <i x="815" s="1"/>
        <i x="990" s="1"/>
        <i x="724" s="1"/>
        <i x="408" s="1"/>
        <i x="2716" s="1"/>
        <i x="808" s="1"/>
        <i x="2664" s="1"/>
        <i x="154" s="1"/>
        <i x="340" s="1"/>
        <i x="180" s="1"/>
        <i x="2304" s="1"/>
        <i x="2991" s="1"/>
        <i x="2142" s="1"/>
        <i x="2181" s="1"/>
        <i x="386" s="1"/>
        <i x="2234" s="1"/>
        <i x="2477" s="1"/>
        <i x="437" s="1"/>
        <i x="1304" s="1"/>
        <i x="2700" s="1"/>
        <i x="692" s="1"/>
        <i x="230" s="1"/>
        <i x="2756" s="1"/>
        <i x="617" s="1"/>
        <i x="925" s="1"/>
        <i x="377" s="1"/>
        <i x="1149" s="1"/>
        <i x="1308" s="1"/>
        <i x="697" s="1"/>
        <i x="2518" s="1"/>
        <i x="2862" s="1"/>
        <i x="2417" s="1"/>
        <i x="381" s="1"/>
        <i x="2886" s="1"/>
        <i x="1134" s="1"/>
        <i x="545" s="1"/>
        <i x="5" s="1"/>
        <i x="2710" s="1"/>
        <i x="885" s="1"/>
        <i x="1984" s="1"/>
        <i x="1730" s="1"/>
        <i x="1561" s="1"/>
        <i x="607" s="1"/>
        <i x="898" s="1"/>
        <i x="831" s="1"/>
        <i x="398" s="1"/>
        <i x="2752" s="1"/>
        <i x="1739" s="1"/>
        <i x="454" s="1"/>
        <i x="1640" s="1"/>
        <i x="2496" s="1"/>
        <i x="1982" s="1"/>
        <i x="85" s="1"/>
        <i x="1426" s="1"/>
        <i x="1106" s="1"/>
        <i x="1859" s="1"/>
        <i x="583" s="1"/>
        <i x="2323" s="1"/>
        <i x="1270" s="1"/>
        <i x="75" s="1"/>
        <i x="3015" s="1"/>
        <i x="1066" s="1"/>
        <i x="1717" s="1"/>
        <i x="1248" s="1"/>
        <i x="2201" s="1"/>
        <i x="185" s="1"/>
        <i x="2382" s="1"/>
        <i x="271" s="1"/>
        <i x="622" s="1"/>
        <i x="2650" s="1"/>
        <i x="8" s="1"/>
        <i x="442" s="1"/>
        <i x="1219" s="1"/>
        <i x="2099" s="1"/>
        <i x="979" s="1"/>
        <i x="347" s="1"/>
        <i x="2414" s="1"/>
        <i x="369" s="1"/>
        <i x="546" s="1"/>
        <i x="2976" s="1"/>
        <i x="1282" s="1"/>
        <i x="491" s="1"/>
        <i x="1001" s="1"/>
        <i x="1043" s="1"/>
        <i x="1907" s="1"/>
        <i x="200" s="1"/>
        <i x="2186" s="1"/>
        <i x="94" s="1"/>
        <i x="2532" s="1"/>
        <i x="2255" s="1"/>
        <i x="2805" s="1"/>
        <i x="2585" s="1"/>
        <i x="738" s="1"/>
        <i x="293" s="1"/>
        <i x="1152" s="1"/>
        <i x="566" s="1"/>
        <i x="1663" s="1"/>
        <i x="532" s="1"/>
        <i x="2915" s="1"/>
        <i x="2305" s="1"/>
        <i x="943" s="1"/>
        <i x="1334" s="1"/>
        <i x="355" s="1"/>
        <i x="2197" s="1"/>
        <i x="2939" s="1"/>
        <i x="1668" s="1"/>
        <i x="1240" s="1"/>
        <i x="385" s="1"/>
        <i x="932" s="1"/>
        <i x="1929" s="1"/>
        <i x="2681" s="1"/>
        <i x="2863" s="1"/>
        <i x="2115" s="1"/>
        <i x="913" s="1"/>
        <i x="2184" s="1"/>
        <i x="2870" s="1"/>
        <i x="1909" s="1"/>
        <i x="20" s="1"/>
        <i x="138" s="1"/>
        <i x="1647" s="1"/>
        <i x="2853" s="1"/>
        <i x="1033" s="1"/>
        <i x="1124" s="1"/>
        <i x="170" s="1"/>
        <i x="777" s="1"/>
        <i x="382" s="1"/>
        <i x="2209" s="1"/>
        <i x="2899" s="1"/>
        <i x="1019" s="1"/>
        <i x="1521" s="1"/>
        <i x="2948" s="1"/>
        <i x="592" s="1"/>
        <i x="3042" s="1"/>
        <i x="2405" s="1"/>
        <i x="1535" s="1"/>
        <i x="516" s="1"/>
        <i x="2315" s="1"/>
        <i x="1576" s="1"/>
        <i x="2972" s="1"/>
        <i x="706" s="1"/>
        <i x="2695" s="1"/>
        <i x="1685" s="1"/>
        <i x="1145" s="1"/>
        <i x="555" s="1"/>
        <i x="1069" s="1"/>
        <i x="2671" s="1"/>
        <i x="1919" s="1"/>
        <i x="2129" s="1"/>
        <i x="356" s="1"/>
        <i x="339" s="1"/>
        <i x="1805" s="1"/>
        <i x="1994" s="1"/>
        <i x="694" s="1"/>
        <i x="2031" s="1"/>
        <i x="868" s="1"/>
        <i x="824" s="1"/>
        <i x="58" s="1"/>
        <i x="87" s="1"/>
        <i x="640" s="1"/>
        <i x="983" s="1"/>
        <i x="501" s="1"/>
        <i x="1032" s="1"/>
        <i x="1540" s="1"/>
        <i x="1049" s="1"/>
        <i x="1344" s="1"/>
        <i x="119" s="1"/>
        <i x="1332" s="1"/>
        <i x="2352" s="1"/>
        <i x="496" s="1"/>
        <i x="2415" s="1"/>
        <i x="654" s="1"/>
        <i x="1698" s="1"/>
        <i x="723" s="1"/>
        <i x="110" s="1"/>
        <i x="1569" s="1"/>
        <i x="45" s="1"/>
        <i x="1899" s="1"/>
        <i x="1386" s="1"/>
        <i x="1628" s="1"/>
        <i x="1494" s="1"/>
        <i x="731" s="1"/>
        <i x="118" s="1"/>
        <i x="1196" s="1"/>
        <i x="1406" s="1"/>
        <i x="2026" s="1"/>
        <i x="1396" s="1"/>
        <i x="2020" s="1"/>
        <i x="1335" s="1"/>
        <i x="3093" s="1"/>
        <i x="784" s="1"/>
        <i x="1938" s="1"/>
        <i x="1711" s="1"/>
        <i x="2686" s="1"/>
        <i x="38" s="1"/>
        <i x="1626" s="1"/>
        <i x="1183" s="1"/>
        <i x="2393" s="1"/>
        <i x="591" s="1"/>
        <i x="137" s="1"/>
        <i x="384" s="1"/>
        <i x="1674" s="1"/>
        <i x="34" s="1"/>
        <i x="1230" s="1"/>
        <i x="900" s="1"/>
        <i x="1433" s="1"/>
        <i x="1804" s="1"/>
        <i x="804" s="1"/>
        <i x="2977" s="1"/>
        <i x="1949" s="1"/>
        <i x="1112" s="1"/>
        <i x="2978" s="1"/>
        <i x="790" s="1"/>
        <i x="1547" s="1"/>
        <i x="1970" s="1"/>
        <i x="2266" s="1"/>
        <i x="2153" s="1"/>
        <i x="197" s="1"/>
        <i x="1087" s="1"/>
        <i x="749" s="1"/>
        <i x="2351" s="1"/>
        <i x="1390" s="1"/>
        <i x="3002" s="1"/>
        <i x="3001" s="1"/>
        <i x="981" s="1"/>
        <i x="2575" s="1"/>
        <i x="1631" s="1"/>
        <i x="416" s="1"/>
        <i x="781" s="1"/>
        <i x="2980" s="1"/>
        <i x="1832" s="1"/>
        <i x="223" s="1"/>
        <i x="1179" s="1"/>
        <i x="1713" s="1"/>
        <i x="1274" s="1"/>
        <i x="121" s="1"/>
        <i x="836" s="1"/>
        <i x="879" s="1"/>
        <i x="1082" s="1"/>
        <i x="644" s="1"/>
        <i x="262" s="1"/>
        <i x="2854" s="1"/>
        <i x="1889" s="1"/>
        <i x="2061" s="1"/>
        <i x="2467" s="1"/>
        <i x="2093" s="1"/>
        <i x="3066" s="1"/>
        <i x="923" s="1"/>
        <i x="689" s="1"/>
        <i x="1004" s="1"/>
        <i x="194" s="1"/>
        <i x="1866" s="1"/>
        <i x="1190" s="1"/>
        <i x="992" s="1"/>
        <i x="1100" s="1"/>
        <i x="986" s="1"/>
        <i x="1737" s="1"/>
        <i x="892" s="1"/>
        <i x="2253" s="1"/>
        <i x="1753" s="1"/>
        <i x="135" s="1"/>
        <i x="2117" s="1"/>
        <i x="1847" s="1"/>
        <i x="1988" s="1"/>
        <i x="639" s="1"/>
        <i x="569" s="1"/>
        <i x="1812" s="1"/>
        <i x="1247" s="1"/>
        <i x="1590" s="1"/>
        <i x="1742" s="1"/>
        <i x="2447" s="1"/>
        <i x="1707" s="1"/>
        <i x="3038" s="1"/>
        <i x="3108" s="1"/>
        <i x="2598" s="1"/>
        <i x="513" s="1"/>
        <i x="1302" s="1"/>
        <i x="2464" s="1"/>
        <i x="280" s="1"/>
        <i x="2164" s="1"/>
        <i x="2730" s="1"/>
        <i x="1580" s="1"/>
        <i x="142" s="1"/>
        <i x="1627" s="1"/>
        <i x="317" s="1"/>
        <i x="2885" s="1"/>
        <i x="122" s="1"/>
        <i x="1238" s="1"/>
        <i x="1293" s="1"/>
        <i x="363" s="1"/>
        <i x="1226" s="1"/>
        <i x="1239" s="1"/>
        <i x="1188" s="1"/>
        <i x="2647" s="1"/>
        <i x="1340" s="1"/>
        <i x="243" s="1"/>
        <i x="1436" s="1"/>
        <i x="2688" s="1"/>
        <i x="1298" s="1"/>
        <i x="2877" s="1"/>
        <i x="2850" s="1"/>
        <i x="1501" s="1"/>
        <i x="2802" s="1"/>
        <i x="1350" s="1"/>
        <i x="1079" s="1"/>
        <i x="32" s="1"/>
        <i x="1815" s="1"/>
        <i x="1463" s="1"/>
        <i x="893" s="1"/>
        <i x="1165" s="1"/>
        <i x="2089" s="1"/>
        <i x="3079" s="1"/>
        <i x="717" s="1"/>
        <i x="586" s="1"/>
        <i x="951" s="1"/>
        <i x="4" s="1"/>
        <i x="659" s="1"/>
        <i x="190" s="1"/>
        <i x="229" s="1"/>
        <i x="2925" s="1"/>
        <i x="3114" s="1"/>
        <i x="1331" s="1"/>
        <i x="1894" s="1"/>
        <i x="2076" s="1"/>
        <i x="2466" s="1"/>
        <i x="2989" s="1"/>
        <i x="2754" s="1"/>
        <i x="1235" s="1"/>
        <i x="49" s="1"/>
        <i x="509" s="1"/>
        <i x="648" s="1"/>
        <i x="2322" s="1"/>
        <i x="1744" s="1"/>
        <i x="1480" s="1"/>
        <i x="125" s="1"/>
        <i x="1361" s="1"/>
        <i x="1180" s="1"/>
        <i x="867" s="1"/>
        <i x="1041" s="1"/>
        <i x="595" s="1"/>
        <i x="846" s="1"/>
        <i x="737" s="1"/>
        <i x="2450" s="1"/>
        <i x="522" s="1"/>
        <i x="2794" s="1"/>
        <i x="690" s="1"/>
        <i x="2708" s="1"/>
        <i x="603" s="1"/>
        <i x="1244" s="1"/>
        <i x="530" s="1"/>
        <i x="696" s="1"/>
        <i x="1562" s="1"/>
        <i x="2495" s="1"/>
        <i x="2698" s="1"/>
        <i x="360" s="1"/>
        <i x="290" s="1"/>
        <i x="2226" s="1"/>
        <i x="3068" s="1"/>
        <i x="2398" s="1"/>
        <i x="178" s="1"/>
        <i x="2284" s="1"/>
        <i x="3086" s="1"/>
        <i x="615" s="1"/>
        <i x="704" s="1"/>
        <i x="2095" s="1"/>
        <i x="1353" s="1"/>
        <i x="1320" s="1"/>
        <i x="213" s="1"/>
        <i x="1573" s="1"/>
        <i x="1755" s="1"/>
        <i x="1704" s="1"/>
        <i x="2042" s="1"/>
        <i x="2040" s="1"/>
        <i x="2482" s="1"/>
        <i x="2298" s="1"/>
        <i x="2600" s="1"/>
        <i x="3048" s="1"/>
        <i x="1681" s="1"/>
        <i x="2141" s="1"/>
        <i x="1185" s="1"/>
        <i x="1186" s="1"/>
        <i x="2252" s="1"/>
        <i x="2043" s="1"/>
        <i x="2077" s="1"/>
        <i x="1309" s="1"/>
        <i x="806" s="1"/>
        <i x="2229" s="1"/>
        <i x="215" s="1"/>
        <i x="618" s="1"/>
        <i x="1003" s="1"/>
        <i x="630" s="1"/>
        <i x="1364" s="1"/>
        <i x="136" s="1"/>
        <i x="1113" s="1"/>
        <i x="739" s="1"/>
        <i x="1168" s="1"/>
        <i x="1129" s="1"/>
        <i x="2341" s="1"/>
        <i x="89" s="1"/>
        <i x="1071" s="1"/>
        <i x="905" s="1"/>
        <i x="947" s="1"/>
        <i x="625" s="1"/>
        <i x="1989" s="1"/>
        <i x="708" s="1"/>
        <i x="2767" s="1"/>
        <i x="2512" s="1"/>
        <i x="609" s="1"/>
        <i x="322" s="1"/>
        <i x="2221" s="1"/>
        <i x="959" s="1"/>
        <i x="1181" s="1"/>
        <i x="2573" s="1"/>
        <i x="444" s="1"/>
        <i x="1721" s="1"/>
        <i x="2360" s="1"/>
        <i x="2759" s="1"/>
        <i x="1664" s="1"/>
        <i x="1384" s="1"/>
        <i x="177" s="1"/>
        <i x="3023" s="1"/>
        <i x="987" s="1"/>
        <i x="1348" s="1"/>
        <i x="755" s="1"/>
        <i x="1648" s="1"/>
        <i x="1741" s="1"/>
        <i x="1084" s="1"/>
        <i x="1862" s="1"/>
        <i x="1750" s="1"/>
        <i x="132" s="1"/>
        <i x="407" s="1"/>
        <i x="2158" s="1"/>
        <i x="299" s="1"/>
        <i x="656" s="1"/>
        <i x="1096" s="1"/>
        <i x="1122" s="1"/>
        <i x="2934" s="1"/>
        <i x="2425" s="1"/>
        <i x="249" s="1"/>
        <i x="722" s="1"/>
        <i x="423" s="1"/>
        <i x="730" s="1"/>
        <i x="842" s="1"/>
        <i x="764" s="1"/>
        <i x="1672" s="1"/>
        <i x="759" s="1"/>
        <i x="2016" s="1"/>
        <i x="2119" s="1"/>
        <i x="1062" s="1"/>
        <i x="1724" s="1"/>
        <i x="238" s="1"/>
        <i x="1723" s="1"/>
        <i x="801" s="1"/>
        <i x="1606" s="1"/>
        <i x="11" s="1"/>
        <i x="877" s="1"/>
        <i x="1424" s="1"/>
        <i x="2502" s="1"/>
        <i x="1650" s="1"/>
        <i x="1288" s="1"/>
        <i x="418" s="1"/>
        <i x="2350" s="1"/>
        <i x="1727" s="1"/>
        <i x="1646" s="1"/>
        <i x="572" s="1"/>
        <i x="3082" s="1"/>
        <i x="3092" s="1"/>
        <i x="2499" s="1"/>
        <i x="3047" s="1"/>
        <i x="1610" s="1"/>
        <i x="1283" s="1"/>
        <i x="3070" s="1"/>
        <i x="1786" s="1"/>
        <i x="2944" s="1"/>
        <i x="1764" s="1"/>
        <i x="158" s="1"/>
        <i x="2124" s="1"/>
        <i x="145" s="1"/>
        <i x="184" s="1"/>
        <i x="1941" s="1"/>
        <i x="2109" s="1"/>
        <i x="102" s="1"/>
        <i x="2746" s="1"/>
        <i x="675" s="1"/>
        <i x="657" s="1"/>
        <i x="2973" s="1"/>
        <i x="1971" s="1"/>
        <i x="735" s="1"/>
        <i x="1254" s="1"/>
        <i x="858" s="1"/>
        <i x="330" s="1"/>
        <i x="1410" s="1"/>
        <i x="1389" s="1"/>
        <i x="2433" s="1"/>
        <i x="2232" s="1"/>
        <i x="2692" s="1"/>
        <i x="974" s="1"/>
        <i x="1330" s="1"/>
        <i x="2565" s="1"/>
        <i x="1280" s="1"/>
        <i x="578" s="1"/>
        <i x="2983" s="1"/>
        <i x="465" s="1"/>
        <i x="59" s="1"/>
        <i x="511" s="1"/>
        <i x="1017" s="1"/>
        <i x="2781" s="1"/>
        <i x="632" s="1"/>
        <i x="1199" s="1"/>
        <i x="560" s="1"/>
        <i x="2233" s="1"/>
        <i x="1297" s="1"/>
        <i x="2065" s="1"/>
        <i x="2999" s="1"/>
        <i x="1028" s="1"/>
        <i x="1705" s="1"/>
        <i x="1712" s="1"/>
        <i x="127" s="1"/>
        <i x="2583" s="1"/>
        <i x="1070" s="1"/>
        <i x="1937" s="1"/>
        <i x="2470" s="1"/>
        <i x="1617" s="1"/>
        <i x="1372" s="1"/>
        <i x="2935" s="1"/>
        <i x="2085" s="1"/>
        <i x="2442" s="1"/>
        <i x="929" s="1"/>
        <i x="1548" s="1"/>
        <i x="1538" s="1"/>
        <i x="78" s="1"/>
        <i x="1675" s="1"/>
        <i x="1010" s="1"/>
        <i x="732" s="1"/>
        <i x="2113" s="1"/>
        <i x="246" s="1"/>
        <i x="2347" s="1"/>
        <i x="2779" s="1"/>
        <i x="2133" s="1"/>
        <i x="1734" s="1"/>
        <i x="2148" s="1"/>
        <i x="2375" s="1"/>
        <i x="750" s="1"/>
        <i x="1227" s="1"/>
        <i x="236" s="1"/>
        <i x="907" s="1"/>
        <i x="2738" s="1"/>
        <i x="2726" s="1"/>
        <i x="1893" s="1"/>
        <i x="1445" s="1"/>
        <i x="494" s="1"/>
        <i x="129" s="1"/>
        <i x="417" s="1"/>
        <i x="2131" s="1"/>
        <i x="2340" s="1"/>
        <i x="473" s="1"/>
        <i x="295" s="1"/>
        <i x="2062" s="1"/>
        <i x="1644" s="1"/>
        <i x="450" s="1"/>
        <i x="2757" s="1"/>
        <i x="2276" s="1"/>
        <i x="536" s="1"/>
        <i x="2896" s="1"/>
        <i x="1407" s="1"/>
        <i x="306" s="1"/>
        <i x="963" s="1"/>
        <i x="1271" s="1"/>
        <i x="1837" s="1"/>
        <i x="1342" s="1"/>
        <i x="2161" s="1"/>
        <i x="761" s="1"/>
        <i x="1666" s="1"/>
        <i x="2087" s="1"/>
        <i x="620" s="1"/>
        <i x="2657" s="1"/>
        <i x="1140" s="1"/>
        <i x="371" s="1"/>
        <i x="2282" s="1"/>
        <i x="1840" s="1"/>
        <i x="2108" s="1"/>
        <i x="1823" s="1"/>
        <i x="1462" s="1"/>
        <i x="2088" s="1"/>
        <i x="1371" s="1"/>
        <i x="787" s="1"/>
        <i x="1825" s="1"/>
        <i x="1324" s="1"/>
        <i x="839" s="1"/>
        <i x="962" s="1"/>
        <i x="1828" s="1"/>
        <i x="3018" s="1"/>
        <i x="99" s="1"/>
        <i x="3099" s="1"/>
        <i x="3020" s="1"/>
        <i x="2993" s="1"/>
        <i x="1519" s="1"/>
        <i x="2250" s="1"/>
        <i x="1025" s="1"/>
        <i x="1237" s="1"/>
        <i x="882" s="1"/>
        <i x="598" s="1"/>
        <i x="1138" s="1"/>
        <i x="222" s="1"/>
        <i x="1277" s="1"/>
        <i x="1446" s="1"/>
        <i x="1782" s="1"/>
        <i x="1150" s="1"/>
        <i x="1018" s="1"/>
        <i x="2402" s="1"/>
        <i x="725" s="1"/>
        <i x="392" s="1"/>
        <i x="1793" s="1"/>
        <i x="2511" s="1"/>
        <i x="1039" s="1"/>
        <i x="2235" s="1"/>
        <i x="2138" s="1"/>
        <i x="1830" s="1"/>
        <i x="36" s="1"/>
        <i x="1789" s="1"/>
        <i x="2952" s="1"/>
        <i x="1600" s="1"/>
        <i x="2399" s="1"/>
        <i x="1973" s="1"/>
        <i x="866" s="1"/>
        <i x="1232" s="1"/>
        <i x="2457" s="1"/>
        <i x="308" s="1"/>
        <i x="527" s="1"/>
        <i x="1577" s="1"/>
        <i x="476" s="1"/>
        <i x="28" s="1"/>
        <i x="845" s="1"/>
        <i x="2549" s="1"/>
        <i x="2689" s="1"/>
        <i x="1261" s="1"/>
        <i x="772" s="1"/>
        <i x="1852" s="1"/>
        <i x="467" s="1"/>
        <i x="146" s="1"/>
        <i x="565" s="1"/>
        <i x="2476" s="1"/>
        <i x="1946" s="1"/>
        <i x="22" s="1"/>
        <i x="2134" s="1"/>
        <i x="321" s="1"/>
        <i x="2641" s="1"/>
        <i x="1586" s="1"/>
        <i x="2355" s="1"/>
        <i x="2893" s="1"/>
        <i x="2621" s="1"/>
        <i x="1756" s="1"/>
        <i x="919" s="1"/>
        <i x="996" s="1"/>
        <i x="65" s="1"/>
        <i x="97" s="1"/>
        <i x="2362" s="1"/>
        <i x="292" s="1"/>
        <i x="2932" s="1"/>
        <i x="2760" s="1"/>
        <i x="624" s="1"/>
        <i x="2163" s="1"/>
        <i x="1768" s="1"/>
        <i x="559" s="1"/>
        <i x="2312" s="1"/>
        <i x="2380" s="1"/>
        <i x="1000" s="1"/>
        <i x="1856" s="1"/>
        <i x="2982" s="1"/>
        <i x="1157" s="1"/>
        <i x="481" s="1"/>
        <i x="1882" s="1"/>
        <i x="2682" s="1"/>
        <i x="50" s="1"/>
        <i x="908" s="1"/>
        <i x="1865" s="1"/>
        <i x="666" s="1"/>
        <i x="3029" s="1"/>
        <i x="1497" s="1"/>
        <i x="1021" s="1"/>
        <i x="889" s="1"/>
        <i x="1545" s="1"/>
        <i x="1799" s="1"/>
        <i x="1634" s="1"/>
        <i x="205" s="1"/>
        <i x="2545" s="1"/>
        <i x="287" s="1"/>
        <i x="1077" s="1"/>
        <i x="3006" s="1"/>
        <i x="199" s="1"/>
        <i x="2943" s="1"/>
        <i x="1441" s="1"/>
        <i x="1570" s="1"/>
        <i x="1401" s="1"/>
        <i x="687" s="1"/>
        <i x="1892" s="1"/>
        <i x="57" s="1"/>
        <i x="1550" s="1"/>
        <i x="438" s="1"/>
        <i x="2630" s="1"/>
        <i x="873" s="1"/>
        <i x="2764" s="1"/>
        <i x="2947" s="1"/>
        <i x="2090" s="1"/>
        <i x="966" s="1"/>
        <i x="2100" s="1"/>
        <i x="2842" s="1"/>
        <i x="1086" s="1"/>
        <i x="2193" s="1"/>
        <i x="2745" s="1"/>
        <i x="2426" s="1"/>
        <i x="3075" s="1"/>
        <i x="3012" s="1"/>
        <i x="2620" s="1"/>
        <i x="1860" s="1"/>
        <i x="172" s="1"/>
        <i x="1425" s="1"/>
        <i x="3005" s="1"/>
        <i x="2667" s="1"/>
        <i x="1255" s="1"/>
        <i x="2625" s="1"/>
        <i x="2880" s="1"/>
        <i x="201" s="1"/>
        <i x="608" s="1"/>
        <i x="2830" s="1"/>
        <i x="126" s="1"/>
        <i x="2609" s="1"/>
        <i x="1" s="1"/>
        <i x="948" s="1"/>
        <i x="1092" s="1"/>
        <i x="1222" s="1"/>
        <i x="535" s="1"/>
        <i x="1200" s="1"/>
        <i x="904" s="1"/>
        <i x="577" s="1"/>
        <i x="2649" s="1"/>
        <i x="358" s="1"/>
        <i x="810" s="1"/>
        <i x="1898" s="1"/>
        <i x="807" s="1"/>
        <i x="1438" s="1"/>
        <i x="117" s="1"/>
        <i x="780" s="1"/>
        <i x="1007" s="1"/>
        <i x="850" s="1"/>
        <i x="888" s="1"/>
        <i x="470" s="1"/>
        <i x="106" s="1"/>
        <i x="475" s="1"/>
        <i x="2820" s="1"/>
        <i x="2116" s="1"/>
        <i x="2819" s="1"/>
        <i x="2919" s="1"/>
        <i x="2003" s="1"/>
        <i x="204" s="1"/>
        <i x="1098" s="1"/>
        <i x="2195" s="1"/>
        <i x="673" s="1"/>
        <i x="419" s="1"/>
        <i x="526" s="1"/>
        <i x="1601" s="1"/>
        <i x="1940" s="1"/>
        <i x="488" s="1"/>
        <i x="1954" s="1"/>
        <i x="2219" s="1"/>
        <i x="1587" s="1"/>
        <i x="1776" s="1"/>
        <i x="658" s="1"/>
        <i x="1912" s="1"/>
        <i x="811" s="1"/>
        <i x="431" s="1"/>
        <i x="1769" s="1"/>
        <i x="1351" s="1"/>
        <i x="86" s="1"/>
        <i x="1013" s="1"/>
        <i x="528" s="1"/>
        <i x="375" s="1"/>
        <i x="674" s="1"/>
        <i x="362" s="1"/>
        <i x="250" s="1"/>
        <i x="1566" s="1"/>
        <i x="3065" s="1"/>
        <i x="605" s="1"/>
        <i x="2906" s="1"/>
        <i x="2613" s="1"/>
        <i x="1432" s="1"/>
        <i x="2680" s="1"/>
        <i x="1801" s="1"/>
        <i x="196" s="1"/>
        <i x="277" s="1"/>
        <i x="642" s="1"/>
        <i x="1363" s="1"/>
        <i x="2970" s="1"/>
        <i x="455" s="1"/>
        <i x="2196" s="1"/>
        <i x="1072" s="1"/>
        <i x="938" s="1"/>
        <i x="2679" s="1"/>
        <i x="1752" s="1"/>
        <i x="344" s="1"/>
        <i x="1300" s="1"/>
        <i x="2928" s="1"/>
        <i x="61" s="1"/>
        <i x="1080" s="1"/>
        <i x="2370" s="1"/>
        <i x="2223" s="1"/>
        <i x="2954" s="1"/>
        <i x="3069" s="1"/>
        <i x="288" s="1"/>
        <i x="521" s="1"/>
        <i x="325" s="1"/>
        <i x="1115" s="1"/>
        <i x="334" s="1"/>
        <i x="920" s="1"/>
        <i x="164" s="1"/>
        <i x="2325" s="1"/>
        <i x="1061" s="1"/>
        <i x="410" s="1"/>
        <i x="316" s="1"/>
        <i x="2363" s="1"/>
        <i x="1450" s="1"/>
        <i x="1262" s="1"/>
        <i x="2064" s="1"/>
        <i x="580" s="1"/>
        <i x="779" s="1"/>
        <i x="1316" s="1"/>
        <i x="1126" s="1"/>
        <i x="31" s="1"/>
        <i x="2961" s="1"/>
        <i x="1995" s="1"/>
        <i x="414" s="1"/>
        <i x="252" s="1"/>
        <i x="1251" s="1"/>
        <i x="956" s="1"/>
        <i x="2965" s="1"/>
        <i x="1565" s="1"/>
        <i x="2772" s="1"/>
        <i x="2807" s="1"/>
        <i x="1405" s="1"/>
        <i x="1731" s="1"/>
        <i x="48" s="1"/>
        <i x="341" s="1"/>
        <i x="2418" s="1"/>
        <i x="298" s="1"/>
        <i x="218" s="1"/>
        <i x="1374" s="1"/>
        <i x="539" s="1"/>
        <i x="1567" s="1"/>
        <i x="2903" s="1"/>
        <i x="25" s="1"/>
        <i x="1716" s="1"/>
        <i x="856" s="1"/>
        <i x="1202" s="1"/>
        <i x="446" s="1"/>
        <i x="1337" s="1"/>
        <i x="51" s="1"/>
        <i x="2364" s="1"/>
        <i x="1191" s="1"/>
        <i x="1926" s="1"/>
        <i x="3025" s="1"/>
        <i x="2562" s="1"/>
        <i x="1980" s="1"/>
        <i x="1325" s="1"/>
        <i x="1341" s="1"/>
        <i x="2207" s="1"/>
        <i x="1024" s="1"/>
        <i x="859" s="1"/>
        <i x="267" s="1"/>
        <i x="2930" s="1"/>
        <i x="335" s="1"/>
        <i x="2214" s="1"/>
        <i x="1078" s="1"/>
        <i x="113" s="1"/>
        <i x="1887" s="1"/>
        <i x="2006" s="1"/>
        <i x="1481" s="1"/>
        <i x="715" s="1"/>
        <i x="268" s="1"/>
        <i x="283" s="1"/>
        <i x="391" s="1"/>
        <i x="353" s="1"/>
        <i x="167" s="1"/>
        <i x="2212" s="1"/>
        <i x="2569" s="1"/>
        <i x="1217" s="1"/>
        <i x="984" s="1"/>
        <i x="210" s="1"/>
        <i x="1596" s="1"/>
        <i x="1286" s="1"/>
        <i x="1745" s="1"/>
        <i x="1842" s="1"/>
        <i x="379" s="1"/>
        <i x="1500" s="1"/>
        <i x="2432" s="1"/>
        <i x="2230" s="1"/>
        <i x="2169" s="1"/>
        <i x="1099" s="1"/>
        <i x="2191" s="1"/>
        <i x="1706" s="1"/>
        <i x="2182" s="1"/>
        <i x="1956" s="1"/>
        <i x="1783" s="1"/>
        <i x="2285" s="1"/>
        <i x="1117" s="1"/>
        <i x="3028" s="1"/>
        <i x="1256" s="1"/>
        <i x="300" s="1"/>
        <i x="1242" s="1"/>
        <i x="3091" s="1"/>
        <i x="1900" s="1"/>
        <i x="1385" s="1"/>
        <i x="1696" s="1"/>
        <i x="3031" s="1"/>
        <i x="604" s="1"/>
        <i x="1301" s="1"/>
        <i x="95" s="1"/>
        <i x="949" s="1"/>
        <i x="1459" s="1"/>
        <i x="2039" s="1"/>
        <i x="691" s="1"/>
        <i x="582" s="1"/>
        <i x="482" s="1"/>
        <i x="1585" s="1"/>
        <i x="579" s="1"/>
        <i x="529" s="1"/>
        <i x="2008" s="1"/>
        <i x="2273" s="1"/>
        <i x="1223" s="1"/>
        <i x="3109" s="1"/>
        <i x="1826" s="1"/>
        <i x="1383" s="1"/>
        <i x="765" s="1"/>
        <i x="273" s="1"/>
        <i x="338" s="1"/>
        <i x="1658" s="1"/>
        <i x="326" s="1"/>
        <i x="2248" s="1"/>
        <i x="452" s="1"/>
        <i x="1797" s="1"/>
        <i x="303" s="1"/>
        <i x="1104" s="1"/>
        <i x="2292" s="1"/>
        <i x="635" s="1"/>
        <i x="1197" s="1"/>
        <i x="403" s="1"/>
        <i x="232" s="1"/>
        <i x="734" s="1"/>
        <i x="2118" s="1"/>
        <i x="596" s="1"/>
        <i x="53" s="1"/>
        <i x="2156" s="1"/>
        <i x="2257" s="1"/>
        <i x="3045" s="1"/>
        <i x="2086" s="1"/>
        <i x="2330" s="1"/>
        <i x="2617" s="1"/>
        <i x="2544" s="1"/>
        <i x="2331" s="1"/>
        <i x="1763" s="1"/>
        <i x="1031" s="1"/>
        <i x="2303" s="1"/>
        <i x="2307" s="1"/>
        <i x="1876" s="1"/>
        <i x="187" s="1"/>
        <i x="1792" s="1"/>
        <i x="684" s="1"/>
        <i x="60" s="1"/>
        <i x="2676" s="1"/>
        <i x="2071" s="1"/>
        <i x="1930" s="1"/>
        <i x="510" s="1"/>
        <i x="721" s="1"/>
        <i x="2517" s="1"/>
        <i x="1391" s="1"/>
        <i x="3110" s="1"/>
        <i x="2072" s="1"/>
        <i x="2561" s="1"/>
        <i x="274" s="1"/>
        <i x="2528" s="1"/>
        <i x="1667" s="1"/>
        <i x="2114" s="1"/>
        <i x="2151" s="1"/>
        <i x="791" s="1"/>
        <i x="77" s="1"/>
        <i x="803" s="1"/>
        <i x="2490" s="1"/>
        <i x="221" s="1"/>
        <i x="2937" s="1"/>
        <i x="2291" s="1"/>
        <i x="903" s="1"/>
        <i x="3074" s="1"/>
        <i x="1863" s="1"/>
        <i x="2763" s="1"/>
        <i x="2728" s="1"/>
        <i x="2059" s="1"/>
        <i x="610" s="1"/>
        <i x="143" s="1"/>
        <i x="1399" s="1"/>
        <i x="2525" s="1"/>
        <i x="296" s="1"/>
        <i x="2777" s="1"/>
        <i x="1682" s="1"/>
        <i x="1702" s="1"/>
        <i x="1864" s="1"/>
        <i x="2672" s="1"/>
        <i x="2443" s="1"/>
        <i x="525" s="1"/>
        <i x="860" s="1"/>
        <i x="1568" s="1"/>
        <i x="2125" s="1"/>
        <i x="1352" s="1"/>
        <i x="2742" s="1"/>
        <i x="1697" s="1"/>
        <i x="1518" s="1"/>
        <i x="1208" s="1"/>
        <i x="203" s="1"/>
        <i x="1589" s="1"/>
        <i x="3089" s="1"/>
        <i x="2092" s="1"/>
        <i x="3053" s="1"/>
        <i x="260" s="1"/>
        <i x="319" s="1"/>
        <i x="742" s="1"/>
        <i x="2023" s="1"/>
        <i x="1278" s="1"/>
        <i x="1057" s="1"/>
        <i x="621" s="1"/>
        <i x="2205" s="1"/>
        <i x="1747" s="1"/>
        <i x="309" s="1"/>
        <i x="1420" s="1"/>
        <i x="2009" s="1"/>
        <i x="2412" s="1"/>
        <i x="645" s="1"/>
        <i x="637" s="1"/>
        <i x="1085" s="1"/>
        <i x="337" s="1"/>
        <i x="2301" s="1"/>
        <i x="1555" s="1"/>
        <i x="487" s="1"/>
        <i x="62" s="1"/>
        <i x="1315" s="1"/>
        <i x="2632" s="1"/>
        <i x="2369" s="1"/>
        <i x="2168" s="1"/>
        <i x="23" s="1"/>
        <i x="1076" s="1"/>
        <i x="1110" s="1"/>
        <i x="389" s="1"/>
        <i x="1258" s="1"/>
        <i x="1810" s="1"/>
        <i x="710" s="1"/>
        <i x="2714" s="1"/>
        <i x="3073" s="1"/>
        <i x="2823" s="1"/>
        <i x="1469" s="1"/>
        <i x="1853" s="1"/>
        <i x="1442" s="1"/>
        <i x="2231" s="1"/>
        <i x="902" s="1"/>
        <i x="826" s="1"/>
        <i x="930" s="1"/>
        <i x="714" s="1"/>
        <i x="2560" s="1"/>
        <i x="1703" s="1"/>
        <i x="581" s="1"/>
        <i x="1694" s="1"/>
        <i x="2713" s="1"/>
        <i x="2024" s="1"/>
        <i x="1369" s="1"/>
        <i x="1212" s="1"/>
        <i x="2452" s="1"/>
        <i x="1528" s="1"/>
        <i x="2406" s="1"/>
        <i x="2788" s="1"/>
        <i x="3034" s="1"/>
        <i x="2624" s="1"/>
        <i x="2041" s="1"/>
        <i x="2929" s="1"/>
        <i x="449" s="1"/>
        <i x="1108" s="1"/>
        <i x="1806" s="1"/>
        <i x="3008" s="1"/>
        <i x="524" s="1"/>
        <i x="1542" s="1"/>
        <i x="2974" s="1"/>
        <i x="1012" s="1"/>
        <i x="1233" s="1"/>
        <i x="1275" s="1"/>
        <i x="2317" s="1"/>
        <i x="683" s="1"/>
        <i x="3026" s="1"/>
        <i x="144" s="1"/>
        <i x="2067" s="1"/>
        <i x="1961" s="1"/>
        <i x="1393" s="1"/>
        <i x="1448" s="1"/>
        <i x="1525" s="1"/>
        <i x="2446" s="1"/>
        <i x="1625" s="1"/>
        <i x="969" s="1"/>
        <i x="1539" s="1"/>
        <i x="1777" s="1"/>
        <i x="2365" s="1"/>
        <i x="3094" s="1"/>
        <i x="0" s="1"/>
        <i x="2984" s="1"/>
        <i x="2203" s="1"/>
        <i x="2048" s="1"/>
        <i x="157" s="1"/>
        <i x="2524" s="1"/>
        <i x="2036" s="1"/>
        <i x="2436" s="1"/>
        <i x="2225" s="1"/>
        <i x="2271" s="1"/>
        <i x="2626" s="1"/>
        <i x="833" s="1"/>
        <i x="2140" s="1"/>
        <i x="594" s="1"/>
        <i x="2311" s="1"/>
        <i x="1440" s="1"/>
        <i x="1843" s="1"/>
        <i x="12" s="1"/>
        <i x="214" s="1"/>
        <i x="2658" s="1"/>
        <i x="2227" s="1"/>
        <i x="1303" s="1"/>
        <i x="972" s="1"/>
        <i x="1269" s="1"/>
        <i x="388" s="1"/>
        <i x="3033" s="1"/>
        <i x="2739" s="1"/>
        <i x="147" s="1"/>
        <i x="1598" s="1"/>
        <i x="1162" s="1"/>
        <i x="1669" s="1"/>
        <i x="1205" s="1"/>
        <i x="2166" s="1"/>
        <i x="2627" s="1"/>
        <i x="1133" s="1"/>
        <i x="140" s="1"/>
        <i x="1260" s="1"/>
        <i x="2458" s="1"/>
        <i x="168" s="1"/>
        <i x="980" s="1"/>
        <i x="822" s="1"/>
        <i x="2634" s="1"/>
        <i x="2550" s="1"/>
        <i x="585" s="1"/>
        <i x="2245" s="1"/>
        <i x="936" s="1"/>
        <i x="669" s="1"/>
        <i x="3019" s="1"/>
        <i x="342" s="1"/>
        <i x="2971" s="1"/>
        <i x="2211" s="1"/>
        <i x="2979" s="1"/>
        <i x="24" s="1"/>
        <i x="2032" s="1"/>
        <i x="2033" s="1"/>
        <i x="531" s="1"/>
        <i x="2283" s="1"/>
        <i x="364" s="1"/>
        <i x="1484" s="1"/>
        <i x="228" s="1"/>
        <i x="1368" s="1"/>
        <i x="2296" s="1"/>
        <i x="788" s="1"/>
        <i x="421" s="1"/>
        <i x="3024" s="1"/>
        <i x="1691" s="1"/>
        <i x="2892" s="1"/>
        <i x="66" s="1"/>
        <i x="1046" s="1"/>
        <i x="2553" s="1"/>
        <i x="92" s="1"/>
        <i x="2015" s="1"/>
        <i x="2568" s="1"/>
        <i x="2259" s="1"/>
        <i x="745" s="1"/>
        <i x="2526" s="1"/>
        <i x="474" s="1"/>
        <i x="2701" s="1"/>
        <i x="2642" s="1"/>
        <i x="1358" s="1"/>
        <i x="1259" s="1"/>
        <i x="1709" s="1"/>
        <i x="1292" s="1"/>
        <i x="2387" s="1"/>
        <i x="1045" s="1"/>
        <i x="493" s="1"/>
        <i x="1252" s="1"/>
        <i x="1890" s="1"/>
        <i x="1976" s="1"/>
        <i x="247" s="1"/>
        <i x="2410" s="1"/>
        <i x="2702" s="1"/>
        <i x="798" s="1"/>
        <i x="538" s="1"/>
        <i x="2586" s="1"/>
        <i x="895" s="1"/>
        <i x="3013" s="1"/>
        <i x="1510" s="1"/>
        <i x="1813" s="1"/>
        <i x="357" s="1"/>
        <i x="796" s="1"/>
        <i x="114" s="1"/>
        <i x="84" s="1"/>
        <i x="2127" s="1"/>
        <i x="638" s="1"/>
        <i x="2021" s="1"/>
        <i x="2651" s="1"/>
        <i x="2247" s="1"/>
        <i x="2150" s="1"/>
        <i x="73" s="1"/>
        <i x="2000" s="1"/>
        <i x="2152" s="1"/>
        <i x="2204" s="1"/>
        <i x="1921" s="1"/>
        <i x="1732" s="1"/>
        <i x="399" s="1"/>
        <i x="1056" s="1"/>
        <i x="1722" s="1"/>
        <i x="2908" s="1"/>
        <i x="276" s="1"/>
        <i x="1942" s="1"/>
        <i x="1198" s="1"/>
        <i x="1867" s="1"/>
        <i x="1736" s="1"/>
        <i x="1785" s="1"/>
        <i x="2538" s="1"/>
        <i x="18" s="1"/>
        <i x="2873" s="1"/>
        <i x="376" s="1"/>
        <i x="2091" s="1"/>
        <i x="2618" s="1"/>
        <i x="2082" s="1"/>
        <i x="2189" s="1"/>
        <i x="105" s="1"/>
        <i x="1035" s="1"/>
        <i x="175" s="1"/>
        <i x="313" s="1"/>
        <i x="2945" s="1"/>
        <i x="676" s="1"/>
        <i x="1158" s="1"/>
        <i x="1611" s="1"/>
        <i x="2659" s="1"/>
        <i x="211" s="1"/>
        <i x="2836" s="1"/>
        <i x="542" s="1"/>
        <i x="1209" s="1"/>
        <i x="1761" s="1"/>
        <i x="2865" s="1"/>
        <i x="1933" s="1"/>
        <i x="1906" s="1"/>
        <i x="2316" s="1"/>
        <i x="2194" s="1"/>
        <i x="2901" s="1"/>
        <i x="1700" s="1"/>
        <i x="1687" s="1"/>
        <i x="2483" s="1"/>
        <i x="217" s="1"/>
        <i x="1728" s="1"/>
        <i x="2835" s="1"/>
        <i x="746" s="1"/>
        <i x="1423" s="1"/>
        <i x="202" s="1"/>
        <i x="1824" s="1"/>
        <i x="2599" s="1"/>
        <i x="3027" s="1"/>
        <i x="753" s="1"/>
        <i x="661" s="1"/>
        <i x="821" s="1"/>
        <i x="173" s="1"/>
        <i x="2841" s="1"/>
        <i x="664" s="1"/>
        <i x="1651" s="1"/>
        <i x="2737" s="1"/>
        <i x="368" s="1"/>
        <i x="1257" s="1"/>
        <i x="561" s="1"/>
        <i x="472" s="1"/>
        <i x="2631" s="1"/>
        <i x="1203" s="1"/>
        <i x="2263" s="1"/>
        <i x="2328" s="1"/>
        <i x="1218" s="1"/>
        <i x="291" s="1"/>
        <i x="1784" s="1"/>
        <i x="1820" s="1"/>
        <i x="1479" s="1"/>
        <i x="2603" s="1"/>
        <i x="1743" s="1"/>
        <i x="1759" s="1"/>
        <i x="1802" s="1"/>
        <i x="855" s="1"/>
        <i x="63" s="1"/>
        <i x="2478" s="1"/>
        <i x="600" s="1"/>
        <i x="2258" s="1"/>
        <i x="1109" s="1"/>
        <i x="906" s="1"/>
        <i x="3046" s="1"/>
        <i x="1366" s="1"/>
        <i x="1281" s="1"/>
        <i x="1159" s="1"/>
        <i x="2646" s="1"/>
        <i x="958" s="1"/>
        <i x="2829" s="1"/>
        <i x="2552" s="1"/>
        <i x="2484" s="1"/>
        <i x="757" s="1"/>
        <i x="1740" s="1"/>
        <i x="1749" s="1"/>
        <i x="2582" s="1"/>
        <i x="413" s="1"/>
        <i x="1355" s="1"/>
        <i x="763" s="1"/>
        <i x="2334" s="1"/>
        <i x="2288" s="1"/>
        <i x="2839" s="1"/>
        <i x="2097" s="1"/>
        <i x="2818" s="1"/>
        <i x="748" s="1"/>
        <i x="1506" s="1"/>
        <i x="1345" s="1"/>
        <i x="805" s="1"/>
        <i x="1621" s="1"/>
        <i x="1370" s="1"/>
        <i x="2804" s="1"/>
        <i x="1417" s="1"/>
        <i x="977" s="1"/>
        <i x="2705" s="1"/>
        <i x="2388" s="1"/>
        <i x="2809" s="1"/>
        <i x="663" s="1"/>
        <i x="1891" s="1"/>
        <i x="395" s="1"/>
        <i x="2005" s="1"/>
        <i x="1632" s="1"/>
        <i x="682" s="1"/>
        <i x="3107" s="1"/>
        <i x="770" s="1"/>
        <i x="1910" s="1"/>
        <i x="924" s="1"/>
        <i x="1884" s="1"/>
        <i x="2500" s="1"/>
        <i x="1490" s="1"/>
        <i x="216" s="1"/>
        <i x="2699" s="1"/>
        <i x="935" s="1"/>
        <i x="1554" s="1"/>
        <i x="2542" s="1"/>
        <i x="9" s="1"/>
        <i x="985" s="1"/>
        <i x="705" s="1"/>
        <i x="227" s="1"/>
        <i x="412" s="1"/>
        <i x="2541" s="1"/>
        <i x="2199" s="1"/>
        <i x="1176" s="1"/>
        <i x="2390" s="1"/>
        <i x="1030" s="1"/>
        <i x="2243" s="1"/>
        <i x="939" s="1"/>
        <i x="453" s="1"/>
        <i x="2001" s="1"/>
        <i x="869" s="1"/>
        <i x="1960" s="1"/>
        <i x="1593" s="1"/>
        <i x="1291" s="1"/>
        <i x="2010" s="1"/>
        <i x="718" s="1"/>
        <i x="970" s="1"/>
        <i x="2570" s="1"/>
        <i x="1574" s="1"/>
        <i x="282" s="1"/>
        <i x="186" s="1"/>
        <i x="1987" s="1"/>
        <i x="2356" s="1"/>
        <i x="2551" s="1"/>
        <i x="769" s="1"/>
        <i x="393" s="1"/>
        <i x="1771" s="1"/>
        <i x="2054" s="1"/>
        <i x="840" s="1"/>
        <i x="2554" s="1"/>
        <i x="2465" s="1"/>
        <i x="1719" s="1"/>
        <i x="1827" s="1"/>
        <i x="1328" s="1"/>
        <i x="2297" s="1"/>
        <i x="2543" s="1"/>
        <i x="1505" s="1"/>
        <i x="35" s="1"/>
        <i x="1822" s="1"/>
        <i x="1114" s="1"/>
        <i x="2044" s="1"/>
        <i x="1760" s="1"/>
        <i x="3032" s="1"/>
        <i x="1161" s="1"/>
        <i x="2848" s="1"/>
        <i x="931" s="1"/>
        <i x="332" s="1"/>
        <i x="1788" s="1"/>
        <i x="1819" s="1"/>
        <i x="1486" s="1"/>
        <i x="2606" s="1"/>
        <i x="1105" s="1"/>
        <i x="1977" s="1"/>
        <i x="1068" s="1"/>
        <i x="1349" s="1"/>
        <i x="835" s="1"/>
        <i x="1310" s="1"/>
        <i x="2840" s="1"/>
        <i x="2967" s="1"/>
        <i x="841" s="1"/>
        <i x="2783" s="1"/>
        <i x="2371" s="1"/>
        <i x="2343" s="1"/>
        <i x="3067" s="1"/>
        <i x="827" s="1"/>
        <i x="1496" s="1"/>
        <i x="1137" s="1"/>
        <i x="896" s="1"/>
        <i x="2084" s="1"/>
        <i x="890" s="1"/>
        <i x="1922" s="1"/>
        <i x="1194" s="1"/>
        <i x="6" s="1"/>
        <i x="383" s="1"/>
        <i x="1132" s="1"/>
        <i x="2677" s="1"/>
        <i x="1872" s="1"/>
        <i x="2644" s="1"/>
        <i x="314" s="1"/>
        <i x="665" s="1"/>
        <i x="2938" s="1"/>
        <i x="854" s="1"/>
        <i x="2035" s="1"/>
        <i x="81" s="1"/>
        <i x="2784" s="1"/>
        <i x="699" s="1"/>
        <i x="571" s="1"/>
        <i x="1595" s="1"/>
        <i x="584" s="1"/>
        <i x="1991" s="1"/>
        <i x="182" s="1"/>
        <i x="1945" s="1"/>
        <i x="1787" s="1"/>
        <i x="2313" s="1"/>
        <i x="2427" s="1"/>
        <i x="235" s="1"/>
        <i x="3080" s="1"/>
        <i x="2403" s="1"/>
        <i x="1849" s="1"/>
        <i x="1321" s="1"/>
        <i x="957" s="1"/>
        <i x="2147" s="1"/>
        <i x="870" s="1"/>
        <i x="1156" s="1"/>
        <i x="2988" s="1"/>
        <i x="484" s="1"/>
        <i x="1998" s="1"/>
        <i x="2397" s="1"/>
        <i x="2636" s="1"/>
        <i x="1833" s="1"/>
        <i x="1008" s="1"/>
        <i x="1412" s="1"/>
        <i x="941" s="1"/>
        <i x="2773" s="1"/>
        <i x="231" s="1"/>
        <i x="1834" s="1"/>
        <i x="1861" s="1"/>
        <i x="2251" s="1"/>
        <i x="1597" s="1"/>
        <i x="479" s="1"/>
        <i x="1095" s="1"/>
        <i x="2320" s="1"/>
        <i x="2755" s="1"/>
        <i x="2720" s="1"/>
        <i x="2733" s="1"/>
        <i x="2160" s="1"/>
        <i x="272" s="1"/>
        <i x="940" s="1"/>
        <i x="997" s="1"/>
        <i x="1466" s="1"/>
        <i x="2966" s="1"/>
        <i x="2852" s="1"/>
        <i x="766" s="1"/>
        <i x="2177" s="1"/>
        <i x="1213" s="1"/>
        <i x="206" s="1"/>
        <i x="1932" s="1"/>
        <i x="2354" s="1"/>
        <i x="1613" s="1"/>
        <i x="1575" s="1"/>
        <i x="2279" s="1"/>
        <i x="2591" s="1"/>
        <i x="2890" s="1"/>
        <i x="2663" s="1"/>
        <i x="3022" s="1"/>
        <i x="1449" s="1"/>
        <i x="2917" s="1"/>
        <i x="328" s="1"/>
        <i x="2826" s="1"/>
        <i x="2453" s="1"/>
        <i x="502" s="1"/>
        <i x="2654" s="1"/>
        <i x="112" s="1"/>
        <i x="2587" s="1"/>
        <i x="2249" s="1"/>
        <i x="922" s="1"/>
        <i x="2994" s="1"/>
        <i x="884" s="1"/>
        <i x="153" s="1"/>
        <i x="2420" s="1"/>
        <i x="2922" s="1"/>
        <i x="374" s="1"/>
        <i x="1493" s="1"/>
        <i x="1313" s="1"/>
        <i x="1166" s="1"/>
        <i x="616" s="1"/>
        <i x="150" s="1"/>
        <i x="1055" s="1"/>
        <i x="480" s="1"/>
        <i x="2377" s="1"/>
        <i x="2110" s="1"/>
        <i x="2968" s="1"/>
        <i x="3102" s="1"/>
        <i x="2208" s="1"/>
        <i x="1653" s="1"/>
        <i x="848" s="1"/>
        <i x="2498" s="1"/>
        <i x="1614" s="1"/>
        <i x="3100" s="1"/>
        <i x="1966" s="1"/>
        <i x="489" s="1"/>
        <i x="478" s="1"/>
        <i x="1336" s="1"/>
        <i x="2236" s="1"/>
        <i x="3044" s="1"/>
        <i x="1083" s="1"/>
        <i x="445" s="1"/>
        <i x="771" s="1"/>
        <i x="2855" s="1"/>
        <i x="1992" s="1"/>
        <i x="2146" s="1"/>
        <i x="823" s="1"/>
        <i x="2593" s="1"/>
        <i x="2038" s="1"/>
        <i x="1422" s="1"/>
        <i x="1629" s="1"/>
        <i x="1751" s="1"/>
        <i x="219" s="1"/>
        <i x="278" s="1"/>
        <i x="2684" s="1"/>
        <i x="67" s="1"/>
        <i x="1356" s="1"/>
        <i x="245" s="1"/>
        <i x="736" s="1"/>
        <i x="2610" s="1"/>
        <i x="998" s="1"/>
        <i x="707" s="1"/>
        <i x="2198" s="1"/>
        <i x="239" s="1"/>
        <i x="2120" s="1"/>
        <i x="1928" s="1"/>
        <i x="912" s="1"/>
        <i x="2712" s="1"/>
        <i x="1207" s="1"/>
        <i x="2111" s="1"/>
        <i x="3088" s="1"/>
        <i x="544" s="1"/>
        <i x="783" s="1"/>
        <i x="151" s="1"/>
        <i x="2416" s="1"/>
        <i x="1767" s="1"/>
        <i x="1022" s="1"/>
        <i x="2744" s="1"/>
        <i x="881" s="1"/>
        <i x="2669" s="1"/>
        <i x="1775" s="1"/>
        <i x="911" s="1"/>
        <i x="2348" s="1"/>
        <i x="2074" s="1"/>
        <i x="3097" s="1"/>
        <i x="887" s="1"/>
        <i x="3113" s="1"/>
        <i x="2750" s="1"/>
        <i x="1605" s="1"/>
        <i x="2589" s="1"/>
        <i x="1623" s="1"/>
        <i x="655" s="1"/>
        <i x="1733" s="1"/>
        <i x="1939" s="1"/>
        <i x="1873" s="1"/>
        <i x="2540" s="1"/>
        <i x="2595" s="1"/>
        <i x="2373" s="1"/>
        <i x="2555" s="1"/>
        <i x="1838" s="1"/>
        <i x="2299" s="1"/>
        <i x="115" s="1"/>
        <i x="1778" s="1"/>
        <i x="1319" s="1"/>
        <i x="671" s="1"/>
        <i x="1052" s="1"/>
        <i x="1914" s="1"/>
        <i x="809" s="1"/>
        <i x="409" s="1"/>
        <i x="2696" s="1"/>
        <i x="52" s="1"/>
        <i x="1695" s="1"/>
        <i x="547" s="1"/>
        <i x="3090" s="1"/>
        <i x="263" s="1"/>
        <i x="3043" s="1"/>
        <i x="852" s="1"/>
        <i x="2096" s="1"/>
        <i x="3064" s="1"/>
        <i x="2102" s="1"/>
        <i x="1119" s="1"/>
        <i x="2921" s="1"/>
        <i x="1791" s="1"/>
        <i x="3105" s="1"/>
        <i x="2607" s="1"/>
        <i x="1811" s="1"/>
        <i x="1051" s="1"/>
        <i x="2843" s="1"/>
        <i x="1375" s="1"/>
        <i x="3084" s="1"/>
        <i x="2070" s="1"/>
        <i x="2268" s="1"/>
        <i x="945" s="1"/>
        <i x="1388" s="1"/>
        <i x="139" s="1"/>
        <i x="2706" s="1"/>
        <i x="39" s="1"/>
        <i x="43" s="1"/>
        <i x="1888" s="1"/>
        <i x="1754" s="1"/>
        <i x="463" s="1"/>
        <i x="534" s="1"/>
        <i x="2407" s="1"/>
        <i x="1560" s="1"/>
        <i x="1454" s="1"/>
        <i x="570" s="1"/>
        <i x="1006" s="1"/>
        <i x="1516" s="1"/>
        <i x="1790" s="1"/>
        <i x="1622" s="1"/>
        <i x="3" s="1"/>
        <i x="1676" s="1"/>
        <i x="131" s="1"/>
        <i x="2604" s="1"/>
        <i x="1279" s="1"/>
        <i x="1461" s="1"/>
        <i x="1167" s="1"/>
        <i x="1609" s="1"/>
        <i x="212" s="1"/>
        <i x="1886" s="1"/>
        <i x="1642" s="1"/>
        <i x="1038" s="1"/>
        <i x="88" s="1"/>
        <i x="160" s="1"/>
        <i x="348" s="1"/>
        <i x="2579" s="1"/>
        <i x="490" s="1"/>
        <i x="1047" s="1"/>
        <i x="2987" s="1"/>
        <i x="3078" s="1"/>
        <i x="1034" s="1"/>
        <i x="3076" s="1"/>
        <i x="2491" s="1"/>
        <i x="3036" s="1"/>
        <i x="349" s="1"/>
        <i x="44" s="1"/>
        <i x="2014" s="1"/>
        <i x="633" s="1"/>
        <i x="359" s="1"/>
        <i x="2936" s="1"/>
        <i x="461" s="1"/>
        <i x="2858" s="1"/>
        <i x="1855" s="1"/>
        <i x="2962" s="1"/>
        <i x="2640" s="1"/>
        <i x="1661" s="1"/>
        <i x="1794" s="1"/>
        <i x="834" s="1"/>
        <i x="174" s="1"/>
        <i x="2521" s="1"/>
        <i x="1564" s="1"/>
        <i x="2557" s="1"/>
        <i x="1029" s="1"/>
        <i x="2685" s="1"/>
        <i x="2002" s="1"/>
        <i x="1879" s="1"/>
        <i x="1665" s="1"/>
        <i x="2661" s="1"/>
        <i x="743" s="1"/>
        <i x="518" s="1"/>
        <i x="2597" s="1"/>
        <i x="928" s="1"/>
        <i x="2430" s="1"/>
        <i x="1014" s="1"/>
        <i x="1491" s="1"/>
        <i x="2724" s="1"/>
        <i x="2485" s="1"/>
        <i x="2459" s="1"/>
        <i x="294" s="1"/>
        <i x="1591" s="1"/>
        <i x="1645" s="1"/>
        <i x="1684" s="1"/>
        <i x="519" s="1"/>
        <i x="512" s="1"/>
        <i x="1317" s="1"/>
        <i x="405" s="1"/>
        <i x="1512" s="1"/>
        <i x="2931" s="1"/>
        <i x="2401" s="1"/>
        <i x="1925" s="1"/>
        <i x="1869" s="1"/>
        <i x="1118" s="1"/>
        <i x="716" s="1"/>
        <i x="1123" s="1"/>
        <i x="3098" s="1"/>
        <i x="1307" s="1"/>
        <i x="169" s="1"/>
        <i x="2683" s="1"/>
        <i x="593" s="1"/>
        <i x="2358" s="1"/>
        <i x="2559" s="1"/>
        <i x="1549" s="1"/>
        <i x="567" s="1"/>
        <i x="606" s="1"/>
        <i x="1182" s="1"/>
        <i x="1172" s="1"/>
        <i x="1657" s="1"/>
        <i x="2817" s="1"/>
        <i x="3095" s="1"/>
        <i x="1234" s="1"/>
        <i x="1999" s="1"/>
        <i x="2539" s="1"/>
        <i x="2274" s="1"/>
        <i x="2558" s="1"/>
        <i x="2180" s="1"/>
        <i x="2451" s="1"/>
        <i x="1962" s="1"/>
        <i x="2946" s="1"/>
        <i x="166" s="1"/>
        <i x="1439" s="1"/>
        <i x="2655" s="1"/>
        <i x="1875" s="1"/>
        <i x="244" s="1"/>
        <i x="1204" s="1"/>
        <i x="1357" s="1"/>
        <i x="2267" s="1"/>
        <i x="2963" s="1"/>
        <i x="2546" s="1"/>
        <i x="2813" s="1"/>
        <i x="2694" s="1"/>
        <i x="2368" s="1"/>
        <i x="2556" s="1"/>
        <i x="1948" s="1"/>
        <i x="1689" s="1"/>
        <i x="343" s="1"/>
        <i x="1630" s="1"/>
        <i x="1615" s="1"/>
        <i x="901" s="1"/>
        <i x="2749" s="1"/>
        <i x="1803" s="1"/>
        <i x="259" s="1"/>
        <i x="1236" s="1"/>
        <i x="2780" s="1"/>
        <i x="1986" s="1"/>
        <i x="2615" s="1"/>
        <i x="258" s="1"/>
        <i x="1975" s="1"/>
        <i x="133" s="1"/>
        <i x="1541" s="1"/>
        <i x="72" s="1"/>
        <i x="1421" s="1"/>
        <i x="713" s="1"/>
        <i x="2361" s="1"/>
        <i x="2381" s="1"/>
        <i x="946" s="1"/>
        <i x="2345" s="1"/>
        <i x="2775" s="1"/>
        <i x="728" s="1"/>
        <i x="2428" s="1"/>
        <i x="2337" s="1"/>
        <i x="2992" s="1"/>
        <i x="2612" s="1"/>
        <i x="1395" s="1"/>
        <i x="1599" s="1"/>
        <i x="861" s="1"/>
        <i x="2927" s="1"/>
        <i x="2448" s="1"/>
        <i x="573" s="1"/>
        <i x="2262" s="1"/>
        <i x="2144" s="1"/>
        <i x="727" s="1"/>
        <i x="2985" s="1"/>
        <i x="1221" s="1"/>
        <i x="2379" s="1"/>
        <i x="1245" s="1"/>
        <i x="104" s="1"/>
        <i x="1831" s="1"/>
        <i x="2736" s="1"/>
        <i x="1268" s="1"/>
        <i x="1770" s="1"/>
        <i x="686" s="1"/>
        <i x="1952" s="1"/>
        <i x="2704" s="1"/>
        <i x="2790" s="1"/>
        <i x="447" s="1"/>
        <i x="1195" s="1"/>
        <i x="2240" s="1"/>
        <i x="264" s="1"/>
        <i x="2275" s="1"/>
        <i x="2295" s="1"/>
        <i x="2121" s="1"/>
        <i x="588" s="1"/>
        <i x="128" s="1"/>
        <i x="2007" s="1"/>
        <i x="2057" s="1"/>
        <i x="2149" s="1"/>
        <i x="93" s="1"/>
        <i x="2608" s="1"/>
        <i x="1911" s="1"/>
        <i x="1762" s="1"/>
        <i x="1714" s="1"/>
        <i x="2717" s="1"/>
        <i x="2577" s="1"/>
        <i x="1141" s="1"/>
        <i x="402" s="1"/>
        <i x="1844" s="1"/>
        <i x="2941" s="1"/>
        <i x="2895" s="1"/>
        <i x="3054" s="1"/>
        <i x="2718" s="1"/>
        <i x="1958" s="1"/>
        <i x="2165" s="1"/>
        <i x="3117" s="1"/>
        <i x="1267" s="1"/>
        <i x="304" s="1"/>
        <i x="894" s="1"/>
        <i x="2536" s="1"/>
        <i x="554" s="1"/>
        <i x="634" s="1"/>
        <i x="2940" s="1"/>
        <i x="1131" s="1"/>
        <i x="1250" s="1"/>
        <i x="3030" s="1"/>
        <i x="2787" s="1"/>
        <i x="2510" s="1"/>
        <i x="134" s="1"/>
        <i x="3011" s="1"/>
        <i x="2747" s="1"/>
        <i x="404" s="1"/>
        <i x="1854" s="1"/>
        <i x="756" s="1"/>
        <i x="163" s="1"/>
        <i x="2335" s="1"/>
        <i x="2666" s="1"/>
        <i x="1874" s="1"/>
        <i x="1211" s="1"/>
        <i x="2310" s="1"/>
        <i x="1835" s="1"/>
        <i x="183" s="1"/>
        <i x="2145" s="1"/>
        <i x="2725" s="1"/>
        <i x="523" s="1"/>
        <i x="3071" s="1"/>
        <i x="1701" s="1"/>
        <i x="844" s="1"/>
        <i x="297" s="1"/>
        <i x="1858" s="1"/>
        <i x="1514" s="1"/>
        <i x="2027" s="1"/>
        <i x="2422" s="1"/>
        <i x="1530" s="1"/>
        <i x="971" s="1"/>
        <i x="1327" s="1"/>
        <i x="2990" s="1"/>
        <i x="1427" s="1"/>
        <i x="13" s="1"/>
        <i x="2473" s="1"/>
        <i x="1798" s="1"/>
        <i x="2884" s="1"/>
        <i x="2183" s="1"/>
        <i x="1411" s="1"/>
        <i x="1781" s="1"/>
        <i x="1959" s="1"/>
        <i x="1990" s="1"/>
        <i x="1094" s="1"/>
        <i x="2239" s="1"/>
        <i x="1746" s="1"/>
        <i x="613" s="1"/>
        <i x="814" s="1"/>
        <i x="2959" s="1"/>
        <i x="975" s="1"/>
        <i x="2136" s="1"/>
        <i x="198" s="1"/>
        <i x="2218" s="1"/>
        <i x="1878" s="1"/>
        <i x="312" s="1"/>
        <i x="80" s="1"/>
        <i x="2889" s="1"/>
        <i x="2995" s="1"/>
        <i x="1229" s="1"/>
        <i x="2167" s="1"/>
        <i x="286" s="1"/>
        <i x="2909" s="1"/>
        <i x="2729" s="1"/>
        <i x="2844" s="1"/>
        <i x="3052" s="1"/>
        <i x="2389" s="1"/>
        <i x="2638" s="1"/>
        <i x="701" s="1"/>
        <i x="1800" s="1"/>
        <i x="2567" s="1"/>
        <i x="2172" s="1"/>
        <i x="1042" s="1"/>
        <i x="1553" s="1"/>
        <i x="3050" s="1"/>
        <i x="976" s="1"/>
        <i x="148" s="1"/>
        <i x="1772" s="1"/>
        <i x="1643" s="1"/>
        <i x="1931" s="1"/>
        <i x="1495" s="1"/>
        <i x="3115" s="1"/>
        <i x="2066" s="1"/>
        <i x="3063" s="1"/>
        <i x="762" s="1"/>
        <i x="2645" s="1"/>
        <i x="3081" s="1"/>
        <i x="2333" s="1"/>
        <i x="2486" s="1"/>
        <i x="1904" s="1"/>
        <i x="1757" s="1"/>
        <i x="1468" s="1"/>
        <i x="1498" s="1"/>
        <i x="1579" s="1"/>
        <i x="2741" s="1"/>
        <i x="1482" s="1"/>
        <i x="1265" s="1"/>
        <i x="2053" s="1"/>
        <i x="1073" s="1"/>
        <i x="1027" s="1"/>
        <i x="1430" s="1"/>
        <i x="2123" s="1"/>
        <i x="2326" s="1"/>
        <i x="2339" s="1"/>
        <i x="3116" s="1"/>
        <i x="1951" s="1"/>
        <i x="2581" s="1"/>
        <i x="2824" s="1"/>
        <i x="2400" s="1"/>
        <i x="2876" s="1"/>
        <i x="396" s="1"/>
        <i x="79" s="1"/>
        <i x="702" s="1"/>
        <i x="400" s="1"/>
        <i x="2366" s="1"/>
        <i x="1795" s="1"/>
        <i x="1571" s="1"/>
        <i x="2734" s="1"/>
        <i x="678" s="1"/>
        <i x="2872" s="1"/>
        <i x="1416" s="1"/>
        <i x="2374" s="1"/>
        <i x="2628" s="1"/>
        <i x="874" s="1"/>
        <i x="3000" s="1"/>
        <i x="1143" s="1"/>
        <i x="2810" s="1"/>
        <i x="1551" s="1"/>
        <i x="2372" s="1"/>
        <i x="2277" s="1"/>
        <i x="729" s="1"/>
        <i x="1471" s="1"/>
        <i x="2864" s="1"/>
        <i x="1400" s="1"/>
        <i x="3087" s="1"/>
        <i x="910" s="1"/>
        <i x="1974" s="1"/>
        <i x="1206" s="1"/>
        <i x="2660" s="1"/>
        <i x="2519" s="1"/>
        <i x="2154" s="1"/>
        <i x="1671" s="1"/>
        <i x="2910" s="1"/>
        <i x="98" s="1"/>
        <i x="1527" s="1"/>
        <i x="954" s="1"/>
        <i x="2378" s="1"/>
        <i x="3009" s="1"/>
        <i x="2445" s="1"/>
        <i x="2338" s="1"/>
        <i x="2367" s="1"/>
        <i x="2216" s="1"/>
        <i x="1955" s="1"/>
        <i x="2237" s="1"/>
        <i x="2514" s="1"/>
        <i x="1870" s="1"/>
        <i x="1845" s="1"/>
        <i x="712" s="1"/>
        <i x="2831" s="1"/>
        <i x="1465" s="1"/>
        <i x="179" s="1"/>
        <i x="2869" s="1"/>
        <i x="816" s="1"/>
        <i x="1404" s="1"/>
        <i x="964" s="1"/>
        <i x="2272" s="1"/>
        <i x="2190" s="1"/>
        <i x="2711" s="1"/>
        <i x="436" s="1"/>
        <i x="207" s="1"/>
        <i x="989" s="1"/>
        <i x="2435" s="1"/>
        <i x="1246" s="1"/>
        <i x="2224" s="1"/>
        <i x="2346" s="1"/>
        <i x="2822" s="1"/>
        <i x="2639" s="1"/>
        <i x="2394" s="1"/>
        <i x="1534" s="1"/>
        <i x="345" s="1"/>
        <i x="857" s="1"/>
        <i x="960" s="1"/>
        <i x="3010" s="1"/>
        <i x="709" s="1"/>
        <i x="2800" s="1"/>
        <i x="155" s="1"/>
        <i x="270" s="1"/>
        <i x="1148" s="1"/>
        <i x="1089" s="1"/>
        <i x="237" s="1"/>
        <i x="2883" s="1"/>
        <i x="2419" s="1"/>
        <i x="2278" s="1"/>
        <i x="1359" s="1"/>
        <i x="2534" s="1"/>
        <i x="641" s="1"/>
        <i x="820" s="1"/>
        <i x="1639" s="1"/>
        <i x="1913" s="1"/>
        <i x="506" s="1"/>
        <i x="2143" s="1"/>
        <i x="2529" s="1"/>
        <i x="1276" s="1"/>
        <i x="812" s="1"/>
        <i x="2998" s="1"/>
        <i x="1779" s="1"/>
        <i x="562" s="1"/>
        <i x="1127" s="1"/>
        <i x="2264" s="1"/>
        <i x="2030" s="1"/>
        <i x="1546" s="1"/>
        <i x="1918" s="1"/>
        <i x="471" s="1"/>
        <i x="2789" s="1"/>
        <i x="2703" s="1"/>
        <i x="2834" s="1"/>
        <i x="2384" s="1"/>
        <i x="2874" s="1"/>
        <i x="2309" s="1"/>
        <i x="1135" s="1"/>
        <i x="420" s="1"/>
        <i x="1081" s="1"/>
        <i x="1435" s="1"/>
        <i x="1620" s="1"/>
        <i x="2769" s="1"/>
        <i x="504" s="1"/>
        <i x="1228" s="1"/>
        <i x="2845" s="1"/>
        <i x="587" s="1"/>
        <i x="2748" s="1"/>
        <i x="2078" s="1"/>
        <i x="1365" s="1"/>
        <i x="1102" s="1"/>
        <i x="1378" s="1"/>
        <i x="1241" s="1"/>
        <i x="2454" s="1"/>
        <i x="2287" s="1"/>
        <i x="1142" s="1"/>
        <i x="1686" s="1"/>
        <i x="2409" s="1"/>
        <i x="1409" s="1"/>
        <i x="2522" s="1"/>
        <i x="1285" s="1"/>
        <i x="1451" s="1"/>
        <i x="1688" s="1"/>
        <i x="3014" s="1"/>
        <i x="2329" s="1"/>
        <i x="425" s="1"/>
        <i x="485" s="1"/>
        <i x="2506" s="1"/>
        <i x="1807" s="1"/>
        <i x="257" s="1"/>
        <i x="2808" s="1"/>
        <i x="2816" s="1"/>
        <i x="2479" s="1"/>
        <i x="1272" s="1"/>
        <i x="2487" s="1"/>
        <i x="2342" s="1"/>
        <i x="1715" s="1"/>
        <i x="2821" s="1"/>
        <i x="2798" s="1"/>
        <i x="1225" s="1"/>
        <i x="719" s="1"/>
        <i x="3061" s="1"/>
        <i x="1074" s="1"/>
        <i x="1735" s="1"/>
        <i x="156" s="1"/>
        <i x="1064" s="1"/>
        <i x="1444" s="1"/>
        <i x="2293" s="1"/>
        <i x="1908" s="1"/>
        <i x="1170" s="1"/>
        <i x="2668" s="1"/>
        <i x="619" s="1"/>
        <i x="2385" s="1"/>
        <i x="1091" s="1"/>
        <i x="2786" s="1"/>
        <i x="2122" s="1"/>
        <i x="3104" s="1"/>
        <i x="3041" s="1"/>
        <i x="3039" s="1"/>
        <i x="2404" s="1"/>
        <i x="1773" s="1"/>
        <i x="2778" s="1"/>
        <i x="2707" s="1"/>
        <i x="2656" s="1"/>
        <i x="2503" s="1"/>
        <i x="1693" s="1"/>
        <i x="2900" s="1"/>
        <i x="1016" s="1"/>
        <i x="849" s="1"/>
        <i x="2493" s="1"/>
        <i x="1139" s="1"/>
        <i x="370" s="1"/>
        <i x="700" s="1"/>
        <i x="926" s="1"/>
        <i x="2220" s="1"/>
        <i x="2907" s="1"/>
        <i x="240" s="1"/>
        <i x="2949" s="1"/>
        <i x="2501" s="1"/>
        <i x="1120" s="1"/>
        <i x="1311" s="1"/>
        <i x="1220" s="1"/>
        <i x="3103" s="1"/>
        <i x="2942" s="1"/>
        <i x="2162" s="1"/>
        <i x="492" s="1"/>
        <i x="2353" s="1"/>
        <i x="1347" s="1"/>
        <i x="1544" s="1"/>
        <i x="552" s="1"/>
        <i x="2715" s="1"/>
        <i x="2868" s="1"/>
        <i x="681" s="1"/>
        <i x="1266" s="1"/>
        <i x="517" s="1"/>
        <i x="2314" s="1"/>
        <i x="350" s="1"/>
        <i x="693" s="1"/>
        <i x="1464" s="1"/>
        <i x="2213" s="1"/>
        <i x="1065" s="1"/>
        <i x="1387" s="1"/>
        <i x="652" s="1"/>
        <i x="2011" s="1"/>
        <i x="2294" s="1"/>
        <i x="336" s="1"/>
        <i x="1748" s="1"/>
        <i x="1379" s="1"/>
        <i x="2357" s="1"/>
        <i x="76" s="1"/>
        <i x="2812" s="1"/>
        <i x="1326" s="1"/>
        <i x="2766" s="1"/>
        <i x="2956" s="1"/>
        <i x="862" s="1"/>
        <i x="2740" s="1"/>
        <i x="1483" s="1"/>
        <i x="2185" s="1"/>
        <i x="2349" s="1"/>
        <i x="2128" s="1"/>
        <i x="2849" s="1"/>
        <i x="2814" s="1"/>
        <i x="507" s="1"/>
        <i x="1382" s="1"/>
        <i x="1163" s="1"/>
        <i x="1556" s="1"/>
        <i x="1774" s="1"/>
        <i x="378" s="1"/>
        <i x="508" s="1"/>
        <i x="670" s="1"/>
        <i x="1851" s="1"/>
        <i x="1002" s="1"/>
        <i x="918" s="1"/>
        <i x="2492" s="1"/>
        <i x="1678" s="1"/>
        <i x="2192" s="1"/>
        <i x="2290" s="1"/>
        <i x="1656" s="1"/>
        <i x="2080" s="1"/>
        <i x="1720" s="1"/>
        <i x="2981" s="1"/>
        <i x="1011" s="1"/>
        <i x="3049" s="1"/>
        <i x="2721" s="1"/>
        <i x="1513" s="1"/>
        <i x="2101" s="1"/>
        <i x="1943" s="1"/>
        <i x="2866" s="1"/>
        <i x="1594" s="1"/>
        <i x="2505" s="1"/>
        <i x="2265" s="1"/>
        <i x="107" s="1"/>
        <i x="2058" s="1"/>
        <i x="1507" s="1"/>
        <i x="2719" s="1"/>
        <i x="2396" s="1"/>
        <i x="2306" s="1"/>
        <i x="2592" s="1"/>
        <i x="3037" s="1"/>
        <i x="426" s="1"/>
        <i x="2576" s="1"/>
        <i x="3035" s="1"/>
        <i x="2013" s="1"/>
        <i x="1979" s="1"/>
        <i x="2029" s="1"/>
        <i x="1850" s="1"/>
        <i x="2429" s="1"/>
        <i x="575" s="1"/>
        <i x="2856" s="1"/>
        <i x="1329" s="1"/>
        <i x="876" s="1"/>
        <i x="171" s="1"/>
        <i x="1726" s="1"/>
        <i x="1155" s="1"/>
        <i x="865" s="1"/>
        <i x="2795" s="1"/>
        <i x="2421" s="1"/>
        <i x="647" s="1"/>
        <i x="1836" s="1"/>
        <i x="1403" s="1"/>
        <i x="2670" s="1"/>
        <i x="2318" s="1"/>
        <i x="2955" s="1"/>
        <i x="2697" s="1"/>
        <i x="752" s="1"/>
        <i x="30" s="1"/>
        <i x="2037" s="1"/>
        <i x="2132" s="1"/>
        <i x="1673" s="1"/>
        <i x="1305" s="1"/>
        <i x="441" s="1"/>
        <i x="1552" s="1"/>
        <i x="1333" s="1"/>
        <i x="2879" s="1"/>
        <i x="952" s="1"/>
        <i x="2260" s="1"/>
        <i x="2481" s="1"/>
        <i x="2774" s="1"/>
        <i x="2060" s="1"/>
        <i x="1036" s="1"/>
        <i x="914" s="1"/>
        <i x="1699" s="1"/>
        <i x="2871" s="1"/>
        <i x="2833" s="1"/>
        <i x="838" s="1"/>
        <i x="2913" s="1"/>
        <i x="1381" s="1"/>
        <i x="2687" s="1"/>
        <i x="1526" s="1"/>
        <i x="1659" s="1"/>
        <i x="897" s="1"/>
        <i x="942" s="1"/>
        <i x="2637" s="1"/>
        <i x="1103" s="1"/>
        <i x="2674" s="1"/>
        <i x="394" s="1"/>
        <i x="1296" s="1"/>
        <i x="3004" s="1"/>
        <i x="944" s="1"/>
        <i x="785" s="1"/>
        <i x="537" s="1"/>
        <i x="1936" s="1"/>
        <i x="2951" s="1"/>
        <i x="2732" s="1"/>
        <i x="2997" s="1"/>
        <i x="1107" s="1"/>
        <i x="1346" s="1"/>
        <i x="2912" s="1"/>
        <i x="1557" s="1"/>
        <i x="2176" s="1"/>
        <i x="1920" s="1"/>
        <i x="2731" s="1"/>
        <i x="2678" s="1"/>
        <i x="2765" s="1"/>
        <i x="2280" s="1"/>
        <i x="629" s="1"/>
        <i x="2217" s="1"/>
        <i x="1343" s="1"/>
        <i x="1868" s="1"/>
        <i x="1415" s="1"/>
        <i x="2887" s="1"/>
        <i x="2052" s="1"/>
        <i x="1458" s="1"/>
        <i x="265" s="1"/>
        <i x="2652" s="1"/>
        <i x="2081" s="1"/>
        <i x="1067" s="1"/>
        <i x="2803" s="1"/>
        <i x="2605" s="1"/>
        <i x="2497" s="1"/>
        <i x="2488" s="1"/>
        <i x="891" s="1"/>
        <i x="878" s="1"/>
        <i x="1295" s="1"/>
        <i x="2905" s="1"/>
        <i x="2792" s="1"/>
        <i x="1905" s="1"/>
        <i x="1231" s="1"/>
        <i x="2300" s="1"/>
        <i x="2801" s="1"/>
        <i x="2867" s="1"/>
        <i x="1944" s="1"/>
        <i x="1050" s="1"/>
        <i x="3058" s="1"/>
        <i x="2022" s="1"/>
        <i x="1187" s="1"/>
        <i x="1322" s="1"/>
        <i x="574" s="1"/>
        <i x="875" s="1"/>
        <i x="2815" s="1"/>
        <i x="1758" s="1"/>
        <i x="366" s="1"/>
        <i x="794" s="1"/>
        <i x="688" s="1"/>
        <i x="192" s="1"/>
        <i x="1660" s="1"/>
        <i x="1431" s="1"/>
        <i x="1015" s="1"/>
        <i x="2469" s="1"/>
        <i x="2462" s="1"/>
        <i x="266" s="1"/>
        <i x="2590" s="1"/>
        <i x="2376" s="1"/>
        <i x="2914" s="1"/>
        <i x="1504" s="1"/>
        <i x="1683" s="1"/>
        <i x="1475" s="1"/>
        <i x="1502" s="1"/>
        <i x="1923" s="1"/>
        <i x="1817" s="1"/>
        <i x="1916" s="1"/>
        <i x="2241" s="1"/>
        <i x="2439" s="1"/>
        <i x="1097" s="1"/>
        <i x="2242" s="1"/>
        <i x="2424" s="1"/>
        <i x="1470" s="1"/>
        <i x="2806" s="1"/>
        <i x="2187" s="1"/>
        <i x="1950" s="1"/>
        <i x="2471" s="1"/>
        <i x="1177" s="1"/>
        <i x="1418" s="1"/>
        <i x="434" s="1"/>
        <i x="2811" s="1"/>
        <i x="17" s="1"/>
        <i x="1584" s="1"/>
        <i x="1429" s="1"/>
        <i x="2530" s="1"/>
        <i x="1192" s="1"/>
        <i x="2286" s="1"/>
        <i x="2449" s="1"/>
        <i x="2270" s="1"/>
        <i x="982" s="1"/>
        <i x="2986" s="1"/>
        <i x="1144" s="1"/>
        <i x="1044" s="1"/>
        <i x="1612" s="1"/>
        <i x="2411" s="1"/>
        <i x="1965" s="1"/>
        <i x="1935" s="1"/>
        <i x="2408" s="1"/>
        <i x="2796" s="1"/>
        <i x="1638" s="1"/>
        <i x="91" s="1"/>
        <i x="2395" s="1"/>
        <i x="2924" s="1"/>
        <i x="2861" s="1"/>
        <i x="2222" s="1"/>
        <i x="886" s="1"/>
        <i x="2281" s="1"/>
        <i x="2046" s="1"/>
        <i x="2894" s="1"/>
        <i x="2423" s="1"/>
        <i x="2073" s="1"/>
        <i x="90" s="1"/>
        <i x="792" s="1"/>
        <i x="406" s="1"/>
        <i x="2723" s="1"/>
        <i x="744" s="1"/>
        <i x="2768" s="1"/>
        <i x="1677" s="1"/>
        <i x="2957" s="1"/>
        <i x="1413" s="1"/>
        <i x="2157" s="1"/>
        <i x="2507" s="1"/>
        <i x="1453" s="1"/>
        <i x="2170" s="1"/>
        <i x="435" s="1"/>
        <i x="269" s="1"/>
        <i x="324" s="1"/>
        <i x="953" s="1"/>
        <i x="2662" s="1"/>
        <i x="1934" s="1"/>
        <i x="2210" s="1"/>
        <i x="2918" s="1"/>
        <i x="3101" s="1"/>
        <i x="2215" s="1"/>
        <i x="1169" s="1"/>
        <i x="672" s="1"/>
        <i x="109" s="1"/>
        <i x="2614" s="1"/>
        <i x="1896" s="1"/>
        <i x="1488" s="1"/>
        <i x="2468" s="1"/>
        <i x="2584" s="1"/>
        <i x="1765" s="1"/>
        <i x="2838" s="1"/>
        <i x="2025" s="1"/>
        <i x="2799" s="1"/>
        <i x="726" s="1"/>
        <i x="1299" s="1"/>
        <i x="311" s="1"/>
        <i x="2776" s="1"/>
        <i x="3060" s="1"/>
        <i x="1408" s="1"/>
        <i x="2112" s="1"/>
        <i x="1967" s="1"/>
        <i x="2753" s="1"/>
        <i x="1201" s="1"/>
        <i x="2847" s="1"/>
        <i x="828" s="1"/>
        <i x="457" s="1"/>
        <i x="2622" s="1"/>
        <i x="1927" s="1"/>
        <i x="2648" s="1"/>
        <i x="241" s="1"/>
        <i x="1522" s="1"/>
        <i x="2321" s="1"/>
        <i x="1978" s="1"/>
        <i x="2" s="1"/>
        <i x="116" s="1"/>
        <i x="327" s="1"/>
        <i x="2782" s="1"/>
        <i x="152" s="1"/>
        <i x="2472" s="1"/>
        <i x="1536" s="1"/>
        <i x="1503" s="1"/>
        <i x="2675" s="1"/>
        <i x="2832" s="1"/>
        <i x="2509" s="1"/>
        <i x="3007" s="1"/>
        <i x="2104" s="1"/>
        <i x="1604" s="1"/>
        <i x="3059" s="1"/>
        <i x="2846" s="1"/>
        <i x="2246" s="1"/>
        <i x="2911" s="1"/>
        <i x="2344" s="1"/>
        <i x="540" s="1"/>
        <i x="2455" s="1"/>
        <i x="2571" s="1"/>
        <i x="2126" s="1"/>
        <i x="1608" s="1"/>
        <i x="1953" s="1"/>
        <i x="289" s="1"/>
        <i x="2383" s="1"/>
        <i x="2159" s="1"/>
        <i x="2336" s="1"/>
        <i x="2515" s="1"/>
        <i x="1193" s="1"/>
        <i x="2791" s="1"/>
        <i x="1151" s="1"/>
        <i x="1633" s="1"/>
        <i x="2200" s="1"/>
        <i x="1090" s="1"/>
        <i x="1968" s="1"/>
        <i x="2050" s="1"/>
        <i x="776" s="1"/>
        <i x="1515" s="1"/>
        <i x="1523" s="1"/>
        <i x="2019" s="1"/>
        <i x="101" s="1"/>
        <i x="1476" s="1"/>
        <i x="1983" s="1"/>
        <i x="2431" s="1"/>
        <i x="1963" s="1"/>
        <i x="2580" s="1"/>
        <i x="1969" s="1"/>
        <i x="1373" s="1"/>
        <i x="2665" s="1"/>
        <i x="2574" s="1"/>
        <i x="2063" s="1"/>
        <i x="1558" s="1"/>
        <i x="703" s="1"/>
        <i x="2327" s="1"/>
        <i x="2474" s="1"/>
        <i x="1652" s="1"/>
        <i x="1616" s="1"/>
        <i x="1582" s="1"/>
        <i x="2332" s="1"/>
        <i x="279" s="1"/>
        <i x="469" s="1"/>
        <i x="2527" s="1"/>
        <i x="837" s="1"/>
        <i x="2520" s="1"/>
        <i x="994" s="1"/>
        <i x="993" s="1"/>
        <i x="2548" s="1"/>
        <i x="1607" s="1"/>
        <i x="2690" s="1"/>
        <i x="2891" s="1"/>
        <i x="2653" s="1"/>
        <i x="2083" s="1"/>
        <i x="428" s="1"/>
        <i x="968" s="1"/>
        <i x="2254" s="1"/>
        <i x="1618" s="1"/>
        <i x="2034" s="1"/>
        <i x="2174" s="1"/>
        <i x="1818" s="1"/>
        <i x="2188" s="1"/>
        <i x="2902" s="1"/>
        <i x="2693" s="1"/>
        <i x="551" s="1"/>
        <i x="2771" s="1"/>
        <i x="2770" s="1"/>
        <i x="3112" s="1"/>
        <i x="1249" s="1"/>
        <i x="1354" s="1"/>
        <i x="2289" s="1"/>
        <i x="1394" s="1"/>
        <i x="751" s="1"/>
        <i x="2438" s="1"/>
        <i x="934" s="1"/>
        <i x="2392" s="1"/>
        <i x="2175" s="1"/>
        <i x="2535" s="1"/>
        <i x="813" s="1"/>
        <i x="1881" s="1"/>
        <i x="1210" s="1"/>
        <i x="2440" s="1"/>
        <i x="1636" s="1"/>
        <i x="2920" s="1"/>
        <i x="2878" s="1"/>
        <i x="2489" s="1"/>
        <i x="1467" s="1"/>
        <i x="1392" s="1"/>
        <i x="2837" s="1"/>
        <i x="1284" s="1"/>
        <i x="1871" s="1"/>
        <i x="2827" s="1"/>
        <i x="2105" s="1"/>
        <i x="2709" s="1"/>
        <i x="3072" s="1"/>
        <i x="2923" s="1"/>
        <i x="1273" s="1"/>
        <i x="2547" s="1"/>
        <i x="2859" s="1"/>
        <i x="2504" s="1"/>
        <i x="2875" s="1"/>
        <i x="2881" s="1"/>
        <i x="380" s="1"/>
        <i x="2958" s="1"/>
        <i x="3056" s="1"/>
        <i x="2302" s="1"/>
        <i x="1809" s="1"/>
        <i x="1443" s="1"/>
        <i x="2857" s="1"/>
        <i x="486" s="1"/>
        <i x="1116" s="1"/>
        <i x="978" s="1"/>
        <i x="1708" s="1"/>
        <i x="2953" s="1"/>
        <i x="1641" s="1"/>
        <i x="541" s="1"/>
        <i x="1489" s="1"/>
        <i x="921" s="1"/>
        <i x="79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MISSION1" xr10:uid="{5F32C6E1-3095-4972-B13C-97B346A55469}" sourceName="TRANSMISSION">
  <pivotTables>
    <pivotTable tabId="8" name="PivotTable7"/>
    <pivotTable tabId="7" name="PivotTable1"/>
    <pivotTable tabId="7" name="PivotTable2"/>
    <pivotTable tabId="4" name="PivotTable4"/>
    <pivotTable tabId="4" name="PivotTable8"/>
    <pivotTable tabId="12" name="PivotTable4"/>
    <pivotTable tabId="12" name="PivotTable6"/>
  </pivotTables>
  <data>
    <tabular pivotCacheId="2068683228">
      <items count="4">
        <i x="2" s="1"/>
        <i x="0"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OF_MANUFACTURE" xr10:uid="{2C99DA30-3C9A-4028-BCC0-91B70554ECEF}" sourceName="YEAR OF MANUFACTURE">
  <pivotTables>
    <pivotTable tabId="12" name="PivotTable4"/>
    <pivotTable tabId="7" name="PivotTable1"/>
    <pivotTable tabId="7" name="PivotTable2"/>
    <pivotTable tabId="8" name="PivotTable7"/>
    <pivotTable tabId="4" name="PivotTable4"/>
    <pivotTable tabId="4" name="PivotTable8"/>
    <pivotTable tabId="12" name="PivotTable6"/>
  </pivotTables>
  <data>
    <tabular pivotCacheId="2068683228" sortOrder="descending">
      <items count="18">
        <i x="15" s="1"/>
        <i x="14" s="1"/>
        <i x="13" s="1"/>
        <i x="12" s="1"/>
        <i x="11" s="1"/>
        <i x="10" s="1"/>
        <i x="9" s="1"/>
        <i x="8" s="1"/>
        <i x="7" s="1"/>
        <i x="6" s="1"/>
        <i x="5" s="1"/>
        <i x="4" s="1"/>
        <i x="3" s="1"/>
        <i x="2" s="1"/>
        <i x="1" s="1"/>
        <i x="16" s="1" nd="1"/>
        <i x="17" s="1" nd="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DITION_OF_CAR" xr10:uid="{0C9E52CD-F1D3-4ED7-9F5A-19590546D4F9}" sourceName="CONDITION OF CAR">
  <pivotTables>
    <pivotTable tabId="8" name="PivotTable7"/>
    <pivotTable tabId="7" name="PivotTable2"/>
    <pivotTable tabId="4" name="PivotTable4"/>
    <pivotTable tabId="4" name="PivotTable8"/>
  </pivotTables>
  <data>
    <tabular pivotCacheId="206868322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2" xr10:uid="{01F15E86-3DB3-45A4-8850-9AE0C25FB1F3}" cache="Slicer_MODEL1" caption="MODEL" startItem="8" style="SlicerStyleDark2" rowHeight="241300"/>
  <slicer name="FUEL EFFICIENCY 2" xr10:uid="{4DD1BCF8-C9E9-44BC-B359-0048A37DB55E}" cache="Slicer_FUEL_EFFICIENCY1" caption="FUEL EFFICIENCY" style="SlicerStyleDark2" rowHeight="241300"/>
  <slicer name="TRANSMISSION 2" xr10:uid="{A3A18381-FD35-4635-9CD8-D210ECA0F2FE}" cache="Slicer_TRANSMISSION1" caption="TRANSMISSION" style="SlicerStyleDark2" rowHeight="241300"/>
  <slicer name="YEAR OF MANUFACTURE" xr10:uid="{8BEEBA70-4889-47D6-9886-CAEE7B75E89A}" cache="Slicer_YEAR_OF_MANUFACTURE" caption="YEAR OF MANUFACTURE" startItem="6" style="SlicerStyleDark2" rowHeight="241300"/>
  <slicer name="CONDITION OF CAR" xr10:uid="{4D8D21C6-563E-4601-8A1C-ED2EBFD5D644}" cache="Slicer_CONDITION_OF_CAR" caption="CONDITION OF CAR"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86EE35-8EEB-4A88-B9AE-8F65118F08E6}" name="DATA" displayName="DATA" ref="A1:M4096" totalsRowShown="0" headerRowDxfId="100">
  <autoFilter ref="A1:M4096" xr:uid="{6992205F-6560-4BCE-B6BA-4A2D06728933}"/>
  <tableColumns count="13">
    <tableColumn id="1" xr3:uid="{E2727FF6-2A00-4125-9091-199C78A58C29}" name="ID"/>
    <tableColumn id="2" xr3:uid="{2FA1E462-862B-4C56-876F-5C6E939C4CF8}" name="MODEL"/>
    <tableColumn id="3" xr3:uid="{FC2EF619-7FC7-4E11-AEA6-EB8DDE120A50}" name="YEAR OF MANUFACTURE"/>
    <tableColumn id="13" xr3:uid="{24DAB0C9-2410-4D77-9047-1B666DFDFAAD}" name="AGE" dataDxfId="99">
      <calculatedColumnFormula>2023-DATA[[#This Row],[YEAR OF MANUFACTURE]]</calculatedColumnFormula>
    </tableColumn>
    <tableColumn id="4" xr3:uid="{CAD18CE9-4FF9-4CE8-91AF-AEC2499CE0DF}" name="CONDITION OF CAR"/>
    <tableColumn id="5" xr3:uid="{C47C50D2-B3FA-4129-8181-4692ABF42E8A}" name="MILEAGE"/>
    <tableColumn id="6" xr3:uid="{565D4F51-8617-4542-BEA9-9D8EDFB37FFA}" name="ENGINE SIZE"/>
    <tableColumn id="7" xr3:uid="{DAD422F3-5460-498C-B726-3850779CBD38}" name="FUEL"/>
    <tableColumn id="12" xr3:uid="{57C217F1-691C-466E-91C3-DB1F99988D82}" name="FUEL EFFICIENCY" dataDxfId="98">
      <calculatedColumnFormula>F2/617</calculatedColumnFormula>
    </tableColumn>
    <tableColumn id="8" xr3:uid="{69801CF2-1A74-4EBA-97A1-47639C1EA6F3}" name="TRANSMISSION"/>
    <tableColumn id="9" xr3:uid="{49F12F1D-91A4-4372-B83D-F05BB25DB21C}" name="PRICE" dataDxfId="97"/>
    <tableColumn id="11" xr3:uid="{90C54B28-54F0-4457-B3CD-1D465664C242}" name="INCOME EARNERS" dataDxfId="96">
      <calculatedColumnFormula>IF(K2&gt;=25000000,"politicians",IF(K2&gt;10000000,"high-income earners",IF(K2&gt;=5000000,"middle-income earners",IF(K2&lt;5000000,"low-income earners","invalid"))))</calculatedColumnFormula>
    </tableColumn>
    <tableColumn id="10" xr3:uid="{DB09538D-5822-46D0-A93B-31808F9E10E7}" name="BUILD"/>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FBD64C-E1FF-4062-BBBE-EF0AB508EA55}" name="Table1" displayName="Table1" ref="P2:Q6" totalsRowShown="0">
  <autoFilter ref="P2:Q6" xr:uid="{D4BCD511-13BD-4D3D-898A-555B632F296D}"/>
  <tableColumns count="2">
    <tableColumn id="1" xr3:uid="{970EE138-544D-4F79-860E-7EEEAB39E455}" name="ADDITIONAL ANALYSIS" dataDxfId="95"/>
    <tableColumn id="2" xr3:uid="{A6E61DD1-5E21-423A-B1F2-C15F7041B704}" name="Column1" dataDxfId="94"/>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91"/>
  <sheetViews>
    <sheetView topLeftCell="A7801" workbookViewId="0">
      <selection activeCell="Q7967" sqref="Q7967"/>
    </sheetView>
  </sheetViews>
  <sheetFormatPr defaultRowHeight="15" x14ac:dyDescent="0.25"/>
  <cols>
    <col min="1" max="1" width="5" bestFit="1" customWidth="1"/>
    <col min="2" max="2" width="14.85546875" bestFit="1" customWidth="1"/>
    <col min="3" max="3" width="19.140625" bestFit="1" customWidth="1"/>
    <col min="4" max="4" width="9.5703125" customWidth="1"/>
    <col min="5" max="5" width="8.140625" bestFit="1" customWidth="1"/>
    <col min="6" max="6" width="11" bestFit="1" customWidth="1"/>
    <col min="7" max="7" width="7.42578125" bestFit="1" customWidth="1"/>
    <col min="8" max="8" width="12.5703125" bestFit="1" customWidth="1"/>
    <col min="9" max="9" width="10.140625" bestFit="1" customWidth="1"/>
  </cols>
  <sheetData>
    <row r="1" spans="1:10" x14ac:dyDescent="0.25">
      <c r="B1" s="2" t="s">
        <v>0</v>
      </c>
      <c r="C1" s="2" t="s">
        <v>1</v>
      </c>
      <c r="D1" s="2" t="s">
        <v>2</v>
      </c>
      <c r="E1" s="2" t="s">
        <v>3</v>
      </c>
      <c r="F1" s="2" t="s">
        <v>4</v>
      </c>
      <c r="G1" s="2" t="s">
        <v>5</v>
      </c>
      <c r="H1" s="2" t="s">
        <v>6</v>
      </c>
      <c r="I1" s="2" t="s">
        <v>7</v>
      </c>
      <c r="J1" s="2" t="s">
        <v>8</v>
      </c>
    </row>
    <row r="3" spans="1:10" x14ac:dyDescent="0.25">
      <c r="A3">
        <v>0</v>
      </c>
      <c r="B3" t="s">
        <v>9</v>
      </c>
      <c r="C3">
        <v>2007</v>
      </c>
      <c r="D3" t="s">
        <v>10</v>
      </c>
      <c r="E3">
        <v>166418</v>
      </c>
      <c r="F3">
        <v>2400</v>
      </c>
      <c r="G3" t="s">
        <v>11</v>
      </c>
      <c r="H3" t="s">
        <v>12</v>
      </c>
      <c r="I3" s="1">
        <v>3120000</v>
      </c>
    </row>
    <row r="5" spans="1:10" x14ac:dyDescent="0.25">
      <c r="A5">
        <v>1</v>
      </c>
      <c r="B5" t="s">
        <v>13</v>
      </c>
      <c r="E5">
        <v>138024</v>
      </c>
      <c r="H5" t="s">
        <v>12</v>
      </c>
      <c r="I5" s="1">
        <v>5834000</v>
      </c>
    </row>
    <row r="7" spans="1:10" x14ac:dyDescent="0.25">
      <c r="A7">
        <v>2</v>
      </c>
      <c r="B7" t="s">
        <v>14</v>
      </c>
      <c r="C7">
        <v>2008</v>
      </c>
      <c r="D7" t="s">
        <v>10</v>
      </c>
      <c r="E7">
        <v>376807</v>
      </c>
      <c r="F7">
        <v>3000</v>
      </c>
      <c r="G7" t="s">
        <v>11</v>
      </c>
      <c r="H7" t="s">
        <v>12</v>
      </c>
      <c r="I7" s="1">
        <v>3640000</v>
      </c>
    </row>
    <row r="9" spans="1:10" x14ac:dyDescent="0.25">
      <c r="A9">
        <v>3</v>
      </c>
      <c r="B9" t="s">
        <v>13</v>
      </c>
      <c r="E9">
        <v>213362</v>
      </c>
      <c r="H9" t="s">
        <v>12</v>
      </c>
      <c r="I9" s="1">
        <v>3594000</v>
      </c>
    </row>
    <row r="11" spans="1:10" x14ac:dyDescent="0.25">
      <c r="A11">
        <v>4</v>
      </c>
      <c r="B11" t="s">
        <v>14</v>
      </c>
      <c r="E11">
        <v>106199</v>
      </c>
      <c r="H11" t="s">
        <v>12</v>
      </c>
      <c r="I11" s="1">
        <v>8410000</v>
      </c>
    </row>
    <row r="13" spans="1:10" x14ac:dyDescent="0.25">
      <c r="A13">
        <v>5</v>
      </c>
      <c r="B13" t="s">
        <v>14</v>
      </c>
      <c r="E13">
        <v>87660</v>
      </c>
      <c r="H13" t="s">
        <v>12</v>
      </c>
      <c r="I13" s="1">
        <v>5554000</v>
      </c>
    </row>
    <row r="15" spans="1:10" x14ac:dyDescent="0.25">
      <c r="A15">
        <v>6</v>
      </c>
      <c r="B15" t="s">
        <v>13</v>
      </c>
      <c r="E15">
        <v>191411</v>
      </c>
      <c r="H15" t="s">
        <v>12</v>
      </c>
      <c r="I15" s="1">
        <v>3706000</v>
      </c>
    </row>
    <row r="17" spans="1:9" x14ac:dyDescent="0.25">
      <c r="A17">
        <v>7</v>
      </c>
      <c r="B17" t="s">
        <v>13</v>
      </c>
      <c r="E17">
        <v>59092</v>
      </c>
      <c r="H17" t="s">
        <v>12</v>
      </c>
      <c r="I17" s="1">
        <v>8410000</v>
      </c>
    </row>
    <row r="19" spans="1:9" x14ac:dyDescent="0.25">
      <c r="A19">
        <v>8</v>
      </c>
      <c r="B19" t="s">
        <v>14</v>
      </c>
      <c r="E19">
        <v>89423</v>
      </c>
      <c r="H19" t="s">
        <v>12</v>
      </c>
      <c r="I19" s="1">
        <v>6506000</v>
      </c>
    </row>
    <row r="21" spans="1:9" x14ac:dyDescent="0.25">
      <c r="A21">
        <v>9</v>
      </c>
      <c r="B21" t="s">
        <v>13</v>
      </c>
      <c r="E21">
        <v>184827</v>
      </c>
      <c r="H21" t="s">
        <v>12</v>
      </c>
      <c r="I21" s="1">
        <v>4000000</v>
      </c>
    </row>
    <row r="23" spans="1:9" x14ac:dyDescent="0.25">
      <c r="A23">
        <v>10</v>
      </c>
      <c r="B23" t="s">
        <v>13</v>
      </c>
      <c r="E23">
        <v>42433</v>
      </c>
      <c r="H23" t="s">
        <v>12</v>
      </c>
      <c r="I23" s="1">
        <v>8970000</v>
      </c>
    </row>
    <row r="25" spans="1:9" x14ac:dyDescent="0.25">
      <c r="A25">
        <v>11</v>
      </c>
      <c r="B25" t="s">
        <v>13</v>
      </c>
      <c r="E25">
        <v>116138</v>
      </c>
      <c r="H25" t="s">
        <v>12</v>
      </c>
      <c r="I25" s="1">
        <v>3034000</v>
      </c>
    </row>
    <row r="27" spans="1:9" x14ac:dyDescent="0.25">
      <c r="A27">
        <v>12</v>
      </c>
      <c r="B27" t="s">
        <v>13</v>
      </c>
      <c r="E27">
        <v>167583</v>
      </c>
      <c r="H27" t="s">
        <v>12</v>
      </c>
      <c r="I27" s="1">
        <v>3818000</v>
      </c>
    </row>
    <row r="29" spans="1:9" x14ac:dyDescent="0.25">
      <c r="A29">
        <v>13</v>
      </c>
      <c r="B29" t="s">
        <v>13</v>
      </c>
      <c r="E29">
        <v>240934</v>
      </c>
      <c r="H29" t="s">
        <v>12</v>
      </c>
      <c r="I29" s="1">
        <v>3930000</v>
      </c>
    </row>
    <row r="31" spans="1:9" x14ac:dyDescent="0.25">
      <c r="A31">
        <v>14</v>
      </c>
      <c r="B31" t="s">
        <v>15</v>
      </c>
      <c r="E31">
        <v>114</v>
      </c>
      <c r="H31" t="s">
        <v>12</v>
      </c>
      <c r="I31" s="1">
        <v>8500000</v>
      </c>
    </row>
    <row r="33" spans="1:9" x14ac:dyDescent="0.25">
      <c r="A33">
        <v>15</v>
      </c>
      <c r="B33" t="s">
        <v>15</v>
      </c>
      <c r="E33">
        <v>54</v>
      </c>
      <c r="H33" t="s">
        <v>16</v>
      </c>
      <c r="I33" s="1">
        <v>12500000</v>
      </c>
    </row>
    <row r="35" spans="1:9" x14ac:dyDescent="0.25">
      <c r="A35">
        <v>16</v>
      </c>
      <c r="B35" t="s">
        <v>13</v>
      </c>
      <c r="E35">
        <v>79740</v>
      </c>
      <c r="H35" t="s">
        <v>12</v>
      </c>
      <c r="I35" s="1">
        <v>5274000</v>
      </c>
    </row>
    <row r="37" spans="1:9" x14ac:dyDescent="0.25">
      <c r="A37">
        <v>17</v>
      </c>
      <c r="B37" t="s">
        <v>14</v>
      </c>
      <c r="E37">
        <v>338145</v>
      </c>
      <c r="H37" t="s">
        <v>12</v>
      </c>
      <c r="I37" s="1">
        <v>8060000</v>
      </c>
    </row>
    <row r="39" spans="1:9" x14ac:dyDescent="0.25">
      <c r="A39">
        <v>18</v>
      </c>
      <c r="B39" t="s">
        <v>13</v>
      </c>
      <c r="E39">
        <v>174545</v>
      </c>
      <c r="H39" t="s">
        <v>12</v>
      </c>
      <c r="I39" s="1">
        <v>6506000</v>
      </c>
    </row>
    <row r="41" spans="1:9" x14ac:dyDescent="0.25">
      <c r="A41">
        <v>19</v>
      </c>
      <c r="B41" t="s">
        <v>17</v>
      </c>
      <c r="E41">
        <v>63296</v>
      </c>
      <c r="H41" t="s">
        <v>12</v>
      </c>
      <c r="I41" s="1">
        <v>6910000</v>
      </c>
    </row>
    <row r="43" spans="1:9" x14ac:dyDescent="0.25">
      <c r="A43">
        <v>20</v>
      </c>
      <c r="B43" t="s">
        <v>14</v>
      </c>
      <c r="E43">
        <v>93469</v>
      </c>
      <c r="H43" t="s">
        <v>12</v>
      </c>
      <c r="I43" s="1">
        <v>6910000</v>
      </c>
    </row>
    <row r="45" spans="1:9" x14ac:dyDescent="0.25">
      <c r="A45">
        <v>21</v>
      </c>
      <c r="B45" t="s">
        <v>14</v>
      </c>
      <c r="E45">
        <v>63085</v>
      </c>
      <c r="H45" t="s">
        <v>12</v>
      </c>
      <c r="I45" s="1">
        <v>15690000</v>
      </c>
    </row>
    <row r="47" spans="1:9" x14ac:dyDescent="0.25">
      <c r="A47">
        <v>22</v>
      </c>
      <c r="B47" t="s">
        <v>14</v>
      </c>
      <c r="E47">
        <v>131405</v>
      </c>
      <c r="H47" t="s">
        <v>12</v>
      </c>
      <c r="I47" s="1">
        <v>5610000</v>
      </c>
    </row>
    <row r="49" spans="1:9" x14ac:dyDescent="0.25">
      <c r="A49">
        <v>23</v>
      </c>
      <c r="B49" t="s">
        <v>9</v>
      </c>
      <c r="E49">
        <v>162853</v>
      </c>
      <c r="H49" t="s">
        <v>16</v>
      </c>
      <c r="I49" s="1">
        <v>3395000</v>
      </c>
    </row>
    <row r="51" spans="1:9" x14ac:dyDescent="0.25">
      <c r="A51">
        <v>24</v>
      </c>
      <c r="B51" t="s">
        <v>13</v>
      </c>
      <c r="E51">
        <v>169675</v>
      </c>
      <c r="H51" t="s">
        <v>12</v>
      </c>
      <c r="I51" s="1">
        <v>3146000</v>
      </c>
    </row>
    <row r="53" spans="1:9" x14ac:dyDescent="0.25">
      <c r="A53">
        <v>25</v>
      </c>
      <c r="B53" t="s">
        <v>13</v>
      </c>
      <c r="E53">
        <v>147574</v>
      </c>
      <c r="H53" t="s">
        <v>12</v>
      </c>
      <c r="I53" s="1">
        <v>3620000</v>
      </c>
    </row>
    <row r="55" spans="1:9" x14ac:dyDescent="0.25">
      <c r="A55">
        <v>26</v>
      </c>
      <c r="B55" t="s">
        <v>13</v>
      </c>
      <c r="E55">
        <v>70445</v>
      </c>
      <c r="H55" t="s">
        <v>12</v>
      </c>
      <c r="I55" s="1">
        <v>5500000</v>
      </c>
    </row>
    <row r="57" spans="1:9" x14ac:dyDescent="0.25">
      <c r="A57">
        <v>27</v>
      </c>
      <c r="B57" t="s">
        <v>18</v>
      </c>
      <c r="E57">
        <v>54470</v>
      </c>
      <c r="H57" t="s">
        <v>16</v>
      </c>
      <c r="I57" s="1">
        <v>4938000</v>
      </c>
    </row>
    <row r="59" spans="1:9" x14ac:dyDescent="0.25">
      <c r="A59">
        <v>28</v>
      </c>
      <c r="B59" t="s">
        <v>13</v>
      </c>
      <c r="E59">
        <v>130165</v>
      </c>
      <c r="H59" t="s">
        <v>12</v>
      </c>
      <c r="I59" s="1">
        <v>3818000</v>
      </c>
    </row>
    <row r="61" spans="1:9" x14ac:dyDescent="0.25">
      <c r="A61">
        <v>29</v>
      </c>
      <c r="B61" t="s">
        <v>13</v>
      </c>
      <c r="E61">
        <v>75478</v>
      </c>
      <c r="H61" t="s">
        <v>12</v>
      </c>
      <c r="I61" s="1">
        <v>3497500</v>
      </c>
    </row>
    <row r="63" spans="1:9" x14ac:dyDescent="0.25">
      <c r="A63">
        <v>30</v>
      </c>
      <c r="B63" t="s">
        <v>13</v>
      </c>
      <c r="C63">
        <v>2008</v>
      </c>
      <c r="D63" t="s">
        <v>19</v>
      </c>
      <c r="E63">
        <v>301265</v>
      </c>
      <c r="F63">
        <v>3500</v>
      </c>
      <c r="G63" t="s">
        <v>11</v>
      </c>
      <c r="H63" t="s">
        <v>12</v>
      </c>
      <c r="I63" s="1">
        <v>4680000</v>
      </c>
    </row>
    <row r="65" spans="1:10" x14ac:dyDescent="0.25">
      <c r="A65">
        <v>31</v>
      </c>
      <c r="B65" t="s">
        <v>14</v>
      </c>
      <c r="E65">
        <v>145317</v>
      </c>
      <c r="H65" t="s">
        <v>12</v>
      </c>
      <c r="I65" s="1">
        <v>10650000</v>
      </c>
    </row>
    <row r="67" spans="1:10" x14ac:dyDescent="0.25">
      <c r="A67">
        <v>32</v>
      </c>
      <c r="B67" t="s">
        <v>13</v>
      </c>
      <c r="C67">
        <v>2011</v>
      </c>
      <c r="D67" t="s">
        <v>10</v>
      </c>
      <c r="E67">
        <v>105546</v>
      </c>
      <c r="F67">
        <v>4600</v>
      </c>
      <c r="G67" t="s">
        <v>11</v>
      </c>
      <c r="H67" t="s">
        <v>12</v>
      </c>
      <c r="I67" s="1">
        <v>14040000</v>
      </c>
      <c r="J67" t="s">
        <v>20</v>
      </c>
    </row>
    <row r="69" spans="1:10" x14ac:dyDescent="0.25">
      <c r="A69">
        <v>33</v>
      </c>
      <c r="B69" t="s">
        <v>13</v>
      </c>
      <c r="E69">
        <v>60730</v>
      </c>
      <c r="H69" t="s">
        <v>12</v>
      </c>
      <c r="I69" s="1">
        <v>3706000</v>
      </c>
    </row>
    <row r="71" spans="1:10" x14ac:dyDescent="0.25">
      <c r="A71">
        <v>34</v>
      </c>
      <c r="B71" t="s">
        <v>13</v>
      </c>
      <c r="E71">
        <v>98594</v>
      </c>
      <c r="H71" t="s">
        <v>12</v>
      </c>
      <c r="I71" s="1">
        <v>10650000</v>
      </c>
    </row>
    <row r="73" spans="1:10" x14ac:dyDescent="0.25">
      <c r="A73">
        <v>35</v>
      </c>
      <c r="B73" t="s">
        <v>14</v>
      </c>
      <c r="E73">
        <v>188429</v>
      </c>
      <c r="H73" t="s">
        <v>12</v>
      </c>
      <c r="I73" s="1">
        <v>6170000</v>
      </c>
    </row>
    <row r="75" spans="1:10" x14ac:dyDescent="0.25">
      <c r="A75">
        <v>36</v>
      </c>
      <c r="B75" t="s">
        <v>14</v>
      </c>
      <c r="E75">
        <v>128877</v>
      </c>
      <c r="H75" t="s">
        <v>12</v>
      </c>
      <c r="I75" s="1">
        <v>16332500</v>
      </c>
    </row>
    <row r="77" spans="1:10" x14ac:dyDescent="0.25">
      <c r="A77">
        <v>37</v>
      </c>
      <c r="B77" t="s">
        <v>21</v>
      </c>
      <c r="E77">
        <v>9972</v>
      </c>
      <c r="H77" t="s">
        <v>12</v>
      </c>
      <c r="I77" s="1">
        <v>6730000</v>
      </c>
    </row>
    <row r="79" spans="1:10" x14ac:dyDescent="0.25">
      <c r="A79">
        <v>38</v>
      </c>
      <c r="B79" t="s">
        <v>13</v>
      </c>
      <c r="E79">
        <v>98226</v>
      </c>
      <c r="H79" t="s">
        <v>12</v>
      </c>
      <c r="I79" s="1">
        <v>4378000</v>
      </c>
    </row>
    <row r="81" spans="1:10" x14ac:dyDescent="0.25">
      <c r="A81">
        <v>39</v>
      </c>
      <c r="B81" t="s">
        <v>13</v>
      </c>
      <c r="E81">
        <v>211824</v>
      </c>
      <c r="H81" t="s">
        <v>12</v>
      </c>
      <c r="I81" s="1">
        <v>3610000</v>
      </c>
    </row>
    <row r="83" spans="1:10" x14ac:dyDescent="0.25">
      <c r="A83">
        <v>40</v>
      </c>
      <c r="B83" t="s">
        <v>21</v>
      </c>
      <c r="E83">
        <v>35403</v>
      </c>
      <c r="H83" t="s">
        <v>12</v>
      </c>
      <c r="I83" s="1">
        <v>7850000</v>
      </c>
    </row>
    <row r="85" spans="1:10" x14ac:dyDescent="0.25">
      <c r="A85">
        <v>41</v>
      </c>
      <c r="B85" t="s">
        <v>13</v>
      </c>
      <c r="E85">
        <v>72429</v>
      </c>
      <c r="H85" t="s">
        <v>12</v>
      </c>
      <c r="I85" s="1">
        <v>3818000</v>
      </c>
    </row>
    <row r="87" spans="1:10" x14ac:dyDescent="0.25">
      <c r="A87">
        <v>42</v>
      </c>
      <c r="B87" t="s">
        <v>17</v>
      </c>
      <c r="E87">
        <v>82891</v>
      </c>
      <c r="H87" t="s">
        <v>12</v>
      </c>
      <c r="I87" s="1">
        <v>5386000</v>
      </c>
    </row>
    <row r="89" spans="1:10" x14ac:dyDescent="0.25">
      <c r="A89">
        <v>43</v>
      </c>
      <c r="B89" t="s">
        <v>13</v>
      </c>
      <c r="C89">
        <v>2011</v>
      </c>
      <c r="D89" t="s">
        <v>19</v>
      </c>
      <c r="E89">
        <v>211917</v>
      </c>
      <c r="F89">
        <v>3500</v>
      </c>
      <c r="G89" t="s">
        <v>11</v>
      </c>
      <c r="H89" t="s">
        <v>12</v>
      </c>
      <c r="I89" s="1">
        <v>6968000</v>
      </c>
    </row>
    <row r="91" spans="1:10" x14ac:dyDescent="0.25">
      <c r="A91">
        <v>44</v>
      </c>
      <c r="B91" t="s">
        <v>9</v>
      </c>
      <c r="C91">
        <v>2014</v>
      </c>
      <c r="D91" t="s">
        <v>10</v>
      </c>
      <c r="E91">
        <v>216924</v>
      </c>
      <c r="F91">
        <v>2500</v>
      </c>
      <c r="G91" t="s">
        <v>11</v>
      </c>
      <c r="H91" t="s">
        <v>12</v>
      </c>
      <c r="I91" s="1">
        <v>9360000</v>
      </c>
      <c r="J91" t="s">
        <v>20</v>
      </c>
    </row>
    <row r="93" spans="1:10" x14ac:dyDescent="0.25">
      <c r="A93">
        <v>45</v>
      </c>
      <c r="B93" t="s">
        <v>13</v>
      </c>
      <c r="E93">
        <v>97215</v>
      </c>
      <c r="H93" t="s">
        <v>12</v>
      </c>
      <c r="I93" s="1">
        <v>8500000</v>
      </c>
    </row>
    <row r="95" spans="1:10" x14ac:dyDescent="0.25">
      <c r="A95">
        <v>46</v>
      </c>
      <c r="B95" t="s">
        <v>13</v>
      </c>
      <c r="E95">
        <v>32096</v>
      </c>
      <c r="H95" t="s">
        <v>12</v>
      </c>
      <c r="I95" s="1">
        <v>13450000</v>
      </c>
    </row>
    <row r="97" spans="1:10" x14ac:dyDescent="0.25">
      <c r="A97">
        <v>47</v>
      </c>
      <c r="B97" t="s">
        <v>13</v>
      </c>
      <c r="I97" s="1">
        <v>11000000</v>
      </c>
    </row>
    <row r="99" spans="1:10" x14ac:dyDescent="0.25">
      <c r="A99">
        <v>48</v>
      </c>
      <c r="B99" t="s">
        <v>13</v>
      </c>
      <c r="E99">
        <v>211824</v>
      </c>
      <c r="H99" t="s">
        <v>12</v>
      </c>
      <c r="I99" s="1">
        <v>3610000</v>
      </c>
    </row>
    <row r="101" spans="1:10" x14ac:dyDescent="0.25">
      <c r="A101">
        <v>49</v>
      </c>
      <c r="B101" t="s">
        <v>13</v>
      </c>
      <c r="E101">
        <v>72429</v>
      </c>
      <c r="H101" t="s">
        <v>12</v>
      </c>
      <c r="I101" s="1">
        <v>3818000</v>
      </c>
    </row>
    <row r="103" spans="1:10" x14ac:dyDescent="0.25">
      <c r="A103">
        <v>50</v>
      </c>
      <c r="B103" t="s">
        <v>9</v>
      </c>
      <c r="C103">
        <v>2014</v>
      </c>
      <c r="D103" t="s">
        <v>10</v>
      </c>
      <c r="E103">
        <v>216924</v>
      </c>
      <c r="F103">
        <v>2500</v>
      </c>
      <c r="G103" t="s">
        <v>11</v>
      </c>
      <c r="H103" t="s">
        <v>12</v>
      </c>
      <c r="I103" s="1">
        <v>9360000</v>
      </c>
      <c r="J103" t="s">
        <v>20</v>
      </c>
    </row>
    <row r="105" spans="1:10" x14ac:dyDescent="0.25">
      <c r="A105">
        <v>51</v>
      </c>
      <c r="B105" t="s">
        <v>13</v>
      </c>
      <c r="E105">
        <v>81936</v>
      </c>
      <c r="H105" t="s">
        <v>12</v>
      </c>
      <c r="I105" s="1">
        <v>3370000</v>
      </c>
    </row>
    <row r="107" spans="1:10" x14ac:dyDescent="0.25">
      <c r="A107">
        <v>52</v>
      </c>
      <c r="B107" t="s">
        <v>14</v>
      </c>
      <c r="E107">
        <v>146891</v>
      </c>
      <c r="H107" t="s">
        <v>12</v>
      </c>
      <c r="I107" s="1">
        <v>4210000</v>
      </c>
    </row>
    <row r="109" spans="1:10" x14ac:dyDescent="0.25">
      <c r="A109">
        <v>53</v>
      </c>
      <c r="B109" t="s">
        <v>13</v>
      </c>
      <c r="I109" s="1">
        <v>9000000</v>
      </c>
    </row>
    <row r="111" spans="1:10" x14ac:dyDescent="0.25">
      <c r="A111">
        <v>54</v>
      </c>
      <c r="B111" t="s">
        <v>13</v>
      </c>
      <c r="C111">
        <v>2016</v>
      </c>
      <c r="D111" t="s">
        <v>10</v>
      </c>
      <c r="E111">
        <v>107355</v>
      </c>
      <c r="F111">
        <v>5700</v>
      </c>
      <c r="G111" t="s">
        <v>11</v>
      </c>
      <c r="H111" t="s">
        <v>12</v>
      </c>
      <c r="I111" s="1">
        <v>42000000</v>
      </c>
      <c r="J111" t="s">
        <v>20</v>
      </c>
    </row>
    <row r="113" spans="1:10" x14ac:dyDescent="0.25">
      <c r="A113">
        <v>55</v>
      </c>
      <c r="B113" t="s">
        <v>9</v>
      </c>
      <c r="C113">
        <v>2009</v>
      </c>
      <c r="D113" t="s">
        <v>10</v>
      </c>
      <c r="E113">
        <v>134232</v>
      </c>
      <c r="F113">
        <v>2400</v>
      </c>
      <c r="G113" t="s">
        <v>11</v>
      </c>
      <c r="H113" t="s">
        <v>16</v>
      </c>
      <c r="I113" s="1">
        <v>4725000</v>
      </c>
    </row>
    <row r="115" spans="1:10" x14ac:dyDescent="0.25">
      <c r="A115">
        <v>56</v>
      </c>
      <c r="B115" t="s">
        <v>14</v>
      </c>
      <c r="E115">
        <v>147895</v>
      </c>
      <c r="H115" t="s">
        <v>12</v>
      </c>
      <c r="I115" s="1">
        <v>4490000</v>
      </c>
    </row>
    <row r="117" spans="1:10" x14ac:dyDescent="0.25">
      <c r="A117">
        <v>57</v>
      </c>
      <c r="B117" t="s">
        <v>14</v>
      </c>
      <c r="C117">
        <v>2007</v>
      </c>
      <c r="D117" t="s">
        <v>19</v>
      </c>
      <c r="E117">
        <v>209466</v>
      </c>
      <c r="F117">
        <v>4700</v>
      </c>
      <c r="G117" t="s">
        <v>11</v>
      </c>
      <c r="H117" t="s">
        <v>12</v>
      </c>
      <c r="I117" s="1">
        <v>4515000</v>
      </c>
      <c r="J117" t="s">
        <v>20</v>
      </c>
    </row>
    <row r="119" spans="1:10" x14ac:dyDescent="0.25">
      <c r="A119">
        <v>58</v>
      </c>
      <c r="B119" t="s">
        <v>14</v>
      </c>
      <c r="E119">
        <v>156155</v>
      </c>
      <c r="H119" t="s">
        <v>12</v>
      </c>
      <c r="I119" s="1">
        <v>6730000</v>
      </c>
    </row>
    <row r="121" spans="1:10" x14ac:dyDescent="0.25">
      <c r="A121">
        <v>59</v>
      </c>
      <c r="B121" t="s">
        <v>14</v>
      </c>
      <c r="C121">
        <v>2017</v>
      </c>
      <c r="D121" t="s">
        <v>10</v>
      </c>
      <c r="E121">
        <v>31079</v>
      </c>
      <c r="F121">
        <v>3000</v>
      </c>
      <c r="G121" t="s">
        <v>11</v>
      </c>
      <c r="H121" t="s">
        <v>12</v>
      </c>
      <c r="I121" s="1">
        <v>41600000</v>
      </c>
    </row>
    <row r="123" spans="1:10" x14ac:dyDescent="0.25">
      <c r="A123">
        <v>60</v>
      </c>
      <c r="B123" t="s">
        <v>14</v>
      </c>
      <c r="E123">
        <v>34590</v>
      </c>
      <c r="H123" t="s">
        <v>12</v>
      </c>
      <c r="I123" s="1">
        <v>5834000</v>
      </c>
    </row>
    <row r="125" spans="1:10" x14ac:dyDescent="0.25">
      <c r="A125">
        <v>61</v>
      </c>
      <c r="B125" t="s">
        <v>14</v>
      </c>
      <c r="E125">
        <v>81907</v>
      </c>
      <c r="H125" t="s">
        <v>12</v>
      </c>
      <c r="I125" s="1">
        <v>3146000</v>
      </c>
    </row>
    <row r="127" spans="1:10" x14ac:dyDescent="0.25">
      <c r="A127">
        <v>62</v>
      </c>
      <c r="B127" t="s">
        <v>13</v>
      </c>
      <c r="C127">
        <v>2010</v>
      </c>
      <c r="D127" t="s">
        <v>19</v>
      </c>
      <c r="E127">
        <v>135819</v>
      </c>
      <c r="F127">
        <v>3500</v>
      </c>
      <c r="G127" t="s">
        <v>11</v>
      </c>
      <c r="H127" t="s">
        <v>12</v>
      </c>
      <c r="I127" s="1">
        <v>8610000</v>
      </c>
      <c r="J127" t="s">
        <v>20</v>
      </c>
    </row>
    <row r="129" spans="1:10" x14ac:dyDescent="0.25">
      <c r="A129">
        <v>63</v>
      </c>
      <c r="B129" t="s">
        <v>14</v>
      </c>
      <c r="E129">
        <v>95702</v>
      </c>
      <c r="H129" t="s">
        <v>16</v>
      </c>
      <c r="I129" s="1">
        <v>3706000</v>
      </c>
    </row>
    <row r="131" spans="1:10" x14ac:dyDescent="0.25">
      <c r="A131">
        <v>64</v>
      </c>
      <c r="B131" t="s">
        <v>14</v>
      </c>
      <c r="C131">
        <v>2015</v>
      </c>
      <c r="D131" t="s">
        <v>10</v>
      </c>
      <c r="E131">
        <v>120785</v>
      </c>
      <c r="F131">
        <v>4500</v>
      </c>
      <c r="G131" t="s">
        <v>11</v>
      </c>
      <c r="H131" t="s">
        <v>12</v>
      </c>
      <c r="I131" s="1">
        <v>18720000</v>
      </c>
      <c r="J131" t="s">
        <v>20</v>
      </c>
    </row>
    <row r="133" spans="1:10" x14ac:dyDescent="0.25">
      <c r="A133">
        <v>65</v>
      </c>
      <c r="B133" t="s">
        <v>13</v>
      </c>
      <c r="C133">
        <v>2006</v>
      </c>
      <c r="D133" t="s">
        <v>10</v>
      </c>
      <c r="E133">
        <v>156704</v>
      </c>
      <c r="F133">
        <v>3300</v>
      </c>
      <c r="G133" t="s">
        <v>11</v>
      </c>
      <c r="H133" t="s">
        <v>12</v>
      </c>
      <c r="I133" s="1">
        <v>3640000</v>
      </c>
      <c r="J133" t="s">
        <v>20</v>
      </c>
    </row>
    <row r="135" spans="1:10" x14ac:dyDescent="0.25">
      <c r="A135">
        <v>66</v>
      </c>
      <c r="B135" t="s">
        <v>9</v>
      </c>
      <c r="C135">
        <v>2013</v>
      </c>
      <c r="D135" t="s">
        <v>19</v>
      </c>
      <c r="E135">
        <v>143701</v>
      </c>
      <c r="F135">
        <v>1800</v>
      </c>
      <c r="G135" t="s">
        <v>11</v>
      </c>
      <c r="H135" t="s">
        <v>12</v>
      </c>
      <c r="I135" s="1">
        <v>10400000</v>
      </c>
    </row>
    <row r="137" spans="1:10" x14ac:dyDescent="0.25">
      <c r="A137">
        <v>67</v>
      </c>
      <c r="B137" t="s">
        <v>13</v>
      </c>
      <c r="C137">
        <v>2008</v>
      </c>
      <c r="D137" t="s">
        <v>10</v>
      </c>
      <c r="E137">
        <v>162262</v>
      </c>
      <c r="F137">
        <v>4700</v>
      </c>
      <c r="G137" t="s">
        <v>11</v>
      </c>
      <c r="H137" t="s">
        <v>12</v>
      </c>
      <c r="I137" s="1">
        <v>4725000</v>
      </c>
      <c r="J137" t="s">
        <v>20</v>
      </c>
    </row>
    <row r="139" spans="1:10" x14ac:dyDescent="0.25">
      <c r="A139">
        <v>68</v>
      </c>
      <c r="B139" t="s">
        <v>17</v>
      </c>
      <c r="E139">
        <v>179633</v>
      </c>
      <c r="H139" t="s">
        <v>12</v>
      </c>
      <c r="I139" s="1">
        <v>5050000</v>
      </c>
    </row>
    <row r="141" spans="1:10" x14ac:dyDescent="0.25">
      <c r="A141">
        <v>69</v>
      </c>
      <c r="B141" t="s">
        <v>14</v>
      </c>
      <c r="E141">
        <v>59295</v>
      </c>
      <c r="H141" t="s">
        <v>12</v>
      </c>
      <c r="I141" s="1">
        <v>5610000</v>
      </c>
    </row>
    <row r="143" spans="1:10" x14ac:dyDescent="0.25">
      <c r="A143">
        <v>70</v>
      </c>
      <c r="B143" t="s">
        <v>17</v>
      </c>
      <c r="C143">
        <v>2011</v>
      </c>
      <c r="D143" t="s">
        <v>10</v>
      </c>
      <c r="E143">
        <v>132352</v>
      </c>
      <c r="F143">
        <v>5000</v>
      </c>
      <c r="G143" t="s">
        <v>11</v>
      </c>
      <c r="H143" t="s">
        <v>12</v>
      </c>
      <c r="I143" s="1">
        <v>5250000</v>
      </c>
      <c r="J143" t="s">
        <v>20</v>
      </c>
    </row>
    <row r="145" spans="1:10" x14ac:dyDescent="0.25">
      <c r="A145">
        <v>71</v>
      </c>
      <c r="B145" t="s">
        <v>9</v>
      </c>
      <c r="C145">
        <v>2010</v>
      </c>
      <c r="D145" t="s">
        <v>19</v>
      </c>
      <c r="E145">
        <v>170599</v>
      </c>
      <c r="F145">
        <v>3500</v>
      </c>
      <c r="G145" t="s">
        <v>11</v>
      </c>
      <c r="H145" t="s">
        <v>12</v>
      </c>
      <c r="I145" s="1">
        <v>6825000</v>
      </c>
      <c r="J145" t="s">
        <v>20</v>
      </c>
    </row>
    <row r="147" spans="1:10" x14ac:dyDescent="0.25">
      <c r="A147">
        <v>72</v>
      </c>
      <c r="B147" t="s">
        <v>13</v>
      </c>
      <c r="C147">
        <v>2007</v>
      </c>
      <c r="D147" t="s">
        <v>19</v>
      </c>
      <c r="E147">
        <v>203492</v>
      </c>
      <c r="F147">
        <v>3500</v>
      </c>
      <c r="G147" t="s">
        <v>11</v>
      </c>
      <c r="H147" t="s">
        <v>12</v>
      </c>
      <c r="I147" s="1">
        <v>4410000</v>
      </c>
    </row>
    <row r="149" spans="1:10" x14ac:dyDescent="0.25">
      <c r="A149">
        <v>73</v>
      </c>
      <c r="B149" t="s">
        <v>13</v>
      </c>
      <c r="C149">
        <v>2014</v>
      </c>
      <c r="D149" t="s">
        <v>19</v>
      </c>
      <c r="E149">
        <v>72352</v>
      </c>
      <c r="F149">
        <v>3500</v>
      </c>
      <c r="G149" t="s">
        <v>11</v>
      </c>
      <c r="H149" t="s">
        <v>12</v>
      </c>
      <c r="I149" s="1">
        <v>9240000</v>
      </c>
    </row>
    <row r="151" spans="1:10" x14ac:dyDescent="0.25">
      <c r="A151">
        <v>74</v>
      </c>
      <c r="B151" t="s">
        <v>14</v>
      </c>
      <c r="E151">
        <v>13123</v>
      </c>
      <c r="H151" t="s">
        <v>12</v>
      </c>
      <c r="I151" s="1">
        <v>39210000</v>
      </c>
    </row>
    <row r="153" spans="1:10" x14ac:dyDescent="0.25">
      <c r="A153">
        <v>75</v>
      </c>
      <c r="B153" t="s">
        <v>13</v>
      </c>
      <c r="E153">
        <v>63086</v>
      </c>
      <c r="H153" t="s">
        <v>12</v>
      </c>
      <c r="I153" s="1">
        <v>7850000</v>
      </c>
    </row>
    <row r="155" spans="1:10" x14ac:dyDescent="0.25">
      <c r="A155">
        <v>76</v>
      </c>
      <c r="B155" t="s">
        <v>15</v>
      </c>
      <c r="E155">
        <v>174</v>
      </c>
      <c r="H155" t="s">
        <v>16</v>
      </c>
      <c r="I155" s="1">
        <v>11700000</v>
      </c>
    </row>
    <row r="157" spans="1:10" x14ac:dyDescent="0.25">
      <c r="A157">
        <v>77</v>
      </c>
      <c r="B157" t="s">
        <v>13</v>
      </c>
      <c r="C157">
        <v>2015</v>
      </c>
      <c r="D157" t="s">
        <v>19</v>
      </c>
      <c r="E157">
        <v>228013</v>
      </c>
      <c r="F157">
        <v>3500</v>
      </c>
      <c r="G157" t="s">
        <v>11</v>
      </c>
      <c r="H157" t="s">
        <v>12</v>
      </c>
      <c r="I157" s="1">
        <v>15600000</v>
      </c>
      <c r="J157" t="s">
        <v>20</v>
      </c>
    </row>
    <row r="159" spans="1:10" x14ac:dyDescent="0.25">
      <c r="A159">
        <v>78</v>
      </c>
      <c r="B159" t="s">
        <v>14</v>
      </c>
      <c r="C159">
        <v>2014</v>
      </c>
      <c r="D159" t="s">
        <v>10</v>
      </c>
      <c r="E159">
        <v>173644</v>
      </c>
      <c r="F159">
        <v>1800</v>
      </c>
      <c r="G159" t="s">
        <v>11</v>
      </c>
      <c r="H159" t="s">
        <v>12</v>
      </c>
      <c r="I159" s="1">
        <v>6090000</v>
      </c>
    </row>
    <row r="161" spans="1:10" x14ac:dyDescent="0.25">
      <c r="A161">
        <v>79</v>
      </c>
      <c r="B161" t="s">
        <v>9</v>
      </c>
      <c r="C161">
        <v>2015</v>
      </c>
      <c r="D161" t="s">
        <v>19</v>
      </c>
      <c r="E161">
        <v>79277</v>
      </c>
      <c r="F161">
        <v>4000</v>
      </c>
      <c r="G161" t="s">
        <v>11</v>
      </c>
      <c r="H161" t="s">
        <v>12</v>
      </c>
      <c r="I161" s="1">
        <v>17680000</v>
      </c>
      <c r="J161" t="s">
        <v>20</v>
      </c>
    </row>
    <row r="163" spans="1:10" x14ac:dyDescent="0.25">
      <c r="A163">
        <v>80</v>
      </c>
      <c r="B163" t="s">
        <v>13</v>
      </c>
      <c r="C163">
        <v>2015</v>
      </c>
      <c r="D163" t="s">
        <v>10</v>
      </c>
      <c r="E163">
        <v>88745</v>
      </c>
      <c r="F163">
        <v>3500</v>
      </c>
      <c r="G163" t="s">
        <v>11</v>
      </c>
      <c r="H163" t="s">
        <v>12</v>
      </c>
      <c r="I163" s="1">
        <v>9450000</v>
      </c>
      <c r="J163" t="s">
        <v>20</v>
      </c>
    </row>
    <row r="165" spans="1:10" x14ac:dyDescent="0.25">
      <c r="A165">
        <v>81</v>
      </c>
      <c r="B165" t="s">
        <v>15</v>
      </c>
      <c r="C165">
        <v>2000</v>
      </c>
      <c r="D165" t="s">
        <v>19</v>
      </c>
      <c r="E165">
        <v>286241</v>
      </c>
      <c r="F165">
        <v>24000</v>
      </c>
      <c r="G165" t="s">
        <v>22</v>
      </c>
      <c r="H165" t="s">
        <v>16</v>
      </c>
      <c r="I165" s="1">
        <v>3675000</v>
      </c>
    </row>
    <row r="167" spans="1:10" x14ac:dyDescent="0.25">
      <c r="A167">
        <v>82</v>
      </c>
      <c r="B167" t="s">
        <v>9</v>
      </c>
      <c r="C167">
        <v>2010</v>
      </c>
      <c r="D167" t="s">
        <v>19</v>
      </c>
      <c r="E167">
        <v>158017</v>
      </c>
      <c r="F167">
        <v>3500</v>
      </c>
      <c r="G167" t="s">
        <v>11</v>
      </c>
      <c r="H167" t="s">
        <v>12</v>
      </c>
      <c r="I167" s="1">
        <v>6825000</v>
      </c>
      <c r="J167" t="s">
        <v>20</v>
      </c>
    </row>
    <row r="169" spans="1:10" x14ac:dyDescent="0.25">
      <c r="A169">
        <v>83</v>
      </c>
      <c r="B169" t="s">
        <v>9</v>
      </c>
      <c r="C169">
        <v>2012</v>
      </c>
      <c r="D169" t="s">
        <v>19</v>
      </c>
      <c r="E169">
        <v>122807</v>
      </c>
      <c r="F169">
        <v>3500</v>
      </c>
      <c r="G169" t="s">
        <v>11</v>
      </c>
      <c r="H169" t="s">
        <v>12</v>
      </c>
      <c r="I169" s="1">
        <v>8820000</v>
      </c>
    </row>
    <row r="171" spans="1:10" x14ac:dyDescent="0.25">
      <c r="A171">
        <v>84</v>
      </c>
      <c r="B171" t="s">
        <v>13</v>
      </c>
      <c r="C171">
        <v>2004</v>
      </c>
      <c r="D171" t="s">
        <v>19</v>
      </c>
      <c r="E171">
        <v>250650</v>
      </c>
      <c r="F171">
        <v>3500</v>
      </c>
      <c r="G171" t="s">
        <v>11</v>
      </c>
      <c r="H171" t="s">
        <v>12</v>
      </c>
      <c r="I171" s="1">
        <v>6032000</v>
      </c>
      <c r="J171" t="s">
        <v>20</v>
      </c>
    </row>
    <row r="173" spans="1:10" x14ac:dyDescent="0.25">
      <c r="A173">
        <v>85</v>
      </c>
      <c r="B173" t="s">
        <v>14</v>
      </c>
      <c r="C173">
        <v>2006</v>
      </c>
      <c r="D173" t="s">
        <v>10</v>
      </c>
      <c r="E173">
        <v>243975</v>
      </c>
      <c r="F173">
        <v>3500</v>
      </c>
      <c r="G173" t="s">
        <v>11</v>
      </c>
      <c r="H173" t="s">
        <v>12</v>
      </c>
      <c r="I173" s="1">
        <v>3360000</v>
      </c>
      <c r="J173" t="s">
        <v>20</v>
      </c>
    </row>
    <row r="175" spans="1:10" x14ac:dyDescent="0.25">
      <c r="A175">
        <v>86</v>
      </c>
      <c r="B175" t="s">
        <v>13</v>
      </c>
      <c r="C175">
        <v>2013</v>
      </c>
      <c r="D175" t="s">
        <v>19</v>
      </c>
      <c r="E175">
        <v>192175</v>
      </c>
      <c r="F175">
        <v>3500</v>
      </c>
      <c r="G175" t="s">
        <v>11</v>
      </c>
      <c r="H175" t="s">
        <v>12</v>
      </c>
      <c r="I175" s="1">
        <v>9880000</v>
      </c>
    </row>
    <row r="177" spans="1:10" x14ac:dyDescent="0.25">
      <c r="A177">
        <v>87</v>
      </c>
      <c r="B177" t="s">
        <v>17</v>
      </c>
      <c r="C177">
        <v>2018</v>
      </c>
      <c r="D177" t="s">
        <v>19</v>
      </c>
      <c r="E177">
        <v>30092</v>
      </c>
      <c r="F177">
        <v>3000</v>
      </c>
      <c r="G177" t="s">
        <v>22</v>
      </c>
      <c r="H177" t="s">
        <v>12</v>
      </c>
      <c r="I177" s="1">
        <v>36750000</v>
      </c>
      <c r="J177" t="s">
        <v>20</v>
      </c>
    </row>
    <row r="179" spans="1:10" x14ac:dyDescent="0.25">
      <c r="A179">
        <v>88</v>
      </c>
      <c r="B179" t="s">
        <v>13</v>
      </c>
      <c r="C179">
        <v>2014</v>
      </c>
      <c r="D179" t="s">
        <v>19</v>
      </c>
      <c r="E179">
        <v>77859</v>
      </c>
      <c r="F179">
        <v>3500</v>
      </c>
      <c r="G179" t="s">
        <v>11</v>
      </c>
      <c r="H179" t="s">
        <v>12</v>
      </c>
      <c r="I179" s="1">
        <v>10400000</v>
      </c>
    </row>
    <row r="181" spans="1:10" x14ac:dyDescent="0.25">
      <c r="A181">
        <v>89</v>
      </c>
      <c r="B181" t="s">
        <v>14</v>
      </c>
      <c r="C181">
        <v>2012</v>
      </c>
      <c r="D181" t="s">
        <v>19</v>
      </c>
      <c r="E181">
        <v>173337</v>
      </c>
      <c r="F181">
        <v>3500</v>
      </c>
      <c r="G181" t="s">
        <v>11</v>
      </c>
      <c r="H181" t="s">
        <v>12</v>
      </c>
      <c r="I181" s="1">
        <v>11025000</v>
      </c>
      <c r="J181" t="s">
        <v>20</v>
      </c>
    </row>
    <row r="183" spans="1:10" x14ac:dyDescent="0.25">
      <c r="A183">
        <v>90</v>
      </c>
      <c r="B183" t="s">
        <v>13</v>
      </c>
      <c r="E183">
        <v>63086</v>
      </c>
      <c r="H183" t="s">
        <v>12</v>
      </c>
      <c r="I183" s="1">
        <v>7850000</v>
      </c>
    </row>
    <row r="185" spans="1:10" x14ac:dyDescent="0.25">
      <c r="A185">
        <v>91</v>
      </c>
      <c r="B185" t="s">
        <v>9</v>
      </c>
      <c r="C185">
        <v>2015</v>
      </c>
      <c r="D185" t="s">
        <v>19</v>
      </c>
      <c r="E185">
        <v>88627</v>
      </c>
      <c r="F185">
        <v>3500</v>
      </c>
      <c r="G185" t="s">
        <v>11</v>
      </c>
      <c r="H185" t="s">
        <v>12</v>
      </c>
      <c r="I185" s="1">
        <v>15600000</v>
      </c>
    </row>
    <row r="187" spans="1:10" x14ac:dyDescent="0.25">
      <c r="A187">
        <v>92</v>
      </c>
      <c r="B187" t="s">
        <v>13</v>
      </c>
      <c r="C187">
        <v>2007</v>
      </c>
      <c r="D187" t="s">
        <v>19</v>
      </c>
      <c r="E187">
        <v>141782</v>
      </c>
      <c r="F187">
        <v>4600</v>
      </c>
      <c r="G187" t="s">
        <v>11</v>
      </c>
      <c r="H187" t="s">
        <v>12</v>
      </c>
      <c r="I187" s="1">
        <v>4368000</v>
      </c>
    </row>
    <row r="189" spans="1:10" x14ac:dyDescent="0.25">
      <c r="A189">
        <v>93</v>
      </c>
      <c r="B189" t="s">
        <v>13</v>
      </c>
      <c r="C189">
        <v>2005</v>
      </c>
      <c r="D189" t="s">
        <v>19</v>
      </c>
      <c r="E189">
        <v>95873</v>
      </c>
      <c r="F189">
        <v>3300</v>
      </c>
      <c r="G189" t="s">
        <v>11</v>
      </c>
      <c r="H189" t="s">
        <v>12</v>
      </c>
      <c r="I189" s="1">
        <v>5200000</v>
      </c>
      <c r="J189" t="s">
        <v>20</v>
      </c>
    </row>
    <row r="191" spans="1:10" x14ac:dyDescent="0.25">
      <c r="A191">
        <v>94</v>
      </c>
      <c r="B191" t="s">
        <v>17</v>
      </c>
      <c r="C191">
        <v>2018</v>
      </c>
      <c r="D191" t="s">
        <v>19</v>
      </c>
      <c r="E191">
        <v>30092</v>
      </c>
      <c r="F191">
        <v>3000</v>
      </c>
      <c r="G191" t="s">
        <v>22</v>
      </c>
      <c r="H191" t="s">
        <v>12</v>
      </c>
      <c r="I191" s="1">
        <v>36750000</v>
      </c>
      <c r="J191" t="s">
        <v>20</v>
      </c>
    </row>
    <row r="193" spans="1:10" x14ac:dyDescent="0.25">
      <c r="A193">
        <v>95</v>
      </c>
      <c r="B193" t="s">
        <v>15</v>
      </c>
      <c r="C193">
        <v>2000</v>
      </c>
      <c r="D193" t="s">
        <v>19</v>
      </c>
      <c r="E193">
        <v>286241</v>
      </c>
      <c r="F193">
        <v>24000</v>
      </c>
      <c r="G193" t="s">
        <v>22</v>
      </c>
      <c r="H193" t="s">
        <v>16</v>
      </c>
      <c r="I193" s="1">
        <v>3675000</v>
      </c>
    </row>
    <row r="195" spans="1:10" x14ac:dyDescent="0.25">
      <c r="A195">
        <v>96</v>
      </c>
      <c r="B195" t="s">
        <v>9</v>
      </c>
      <c r="C195">
        <v>2011</v>
      </c>
      <c r="D195" t="s">
        <v>19</v>
      </c>
      <c r="E195">
        <v>215398</v>
      </c>
      <c r="F195">
        <v>3500</v>
      </c>
      <c r="G195" t="s">
        <v>11</v>
      </c>
      <c r="H195" t="s">
        <v>12</v>
      </c>
      <c r="I195" s="1">
        <v>4725000</v>
      </c>
    </row>
    <row r="197" spans="1:10" x14ac:dyDescent="0.25">
      <c r="A197">
        <v>97</v>
      </c>
      <c r="B197" t="s">
        <v>14</v>
      </c>
      <c r="C197">
        <v>2010</v>
      </c>
      <c r="D197" t="s">
        <v>10</v>
      </c>
      <c r="E197">
        <v>112360</v>
      </c>
      <c r="F197">
        <v>4600</v>
      </c>
      <c r="G197" t="s">
        <v>11</v>
      </c>
      <c r="H197" t="s">
        <v>12</v>
      </c>
      <c r="I197" s="1">
        <v>6240000</v>
      </c>
      <c r="J197" t="s">
        <v>20</v>
      </c>
    </row>
    <row r="199" spans="1:10" x14ac:dyDescent="0.25">
      <c r="A199">
        <v>98</v>
      </c>
      <c r="B199" t="s">
        <v>9</v>
      </c>
      <c r="C199">
        <v>2010</v>
      </c>
      <c r="D199" t="s">
        <v>19</v>
      </c>
      <c r="E199">
        <v>170599</v>
      </c>
      <c r="F199">
        <v>3500</v>
      </c>
      <c r="G199" t="s">
        <v>11</v>
      </c>
      <c r="H199" t="s">
        <v>12</v>
      </c>
      <c r="I199" s="1">
        <v>6825000</v>
      </c>
      <c r="J199" t="s">
        <v>20</v>
      </c>
    </row>
    <row r="201" spans="1:10" x14ac:dyDescent="0.25">
      <c r="A201">
        <v>99</v>
      </c>
      <c r="B201" t="s">
        <v>13</v>
      </c>
      <c r="C201">
        <v>2007</v>
      </c>
      <c r="D201" t="s">
        <v>19</v>
      </c>
      <c r="E201">
        <v>348830</v>
      </c>
      <c r="F201">
        <v>3500</v>
      </c>
      <c r="G201" t="s">
        <v>11</v>
      </c>
      <c r="H201" t="s">
        <v>12</v>
      </c>
      <c r="I201" s="1">
        <v>4095000</v>
      </c>
    </row>
    <row r="203" spans="1:10" x14ac:dyDescent="0.25">
      <c r="A203">
        <v>100</v>
      </c>
      <c r="B203" t="s">
        <v>13</v>
      </c>
      <c r="C203">
        <v>2010</v>
      </c>
      <c r="D203" t="s">
        <v>19</v>
      </c>
      <c r="E203">
        <v>344424</v>
      </c>
      <c r="F203">
        <v>3500</v>
      </c>
      <c r="G203" t="s">
        <v>11</v>
      </c>
      <c r="H203" t="s">
        <v>12</v>
      </c>
      <c r="I203" s="1">
        <v>9048000</v>
      </c>
      <c r="J203" t="s">
        <v>20</v>
      </c>
    </row>
    <row r="205" spans="1:10" x14ac:dyDescent="0.25">
      <c r="A205">
        <v>101</v>
      </c>
      <c r="B205" t="s">
        <v>13</v>
      </c>
      <c r="C205">
        <v>2007</v>
      </c>
      <c r="D205" t="s">
        <v>10</v>
      </c>
      <c r="E205">
        <v>170778</v>
      </c>
      <c r="F205">
        <v>3300</v>
      </c>
      <c r="G205" t="s">
        <v>11</v>
      </c>
      <c r="H205" t="s">
        <v>12</v>
      </c>
      <c r="I205" s="1">
        <v>4680000</v>
      </c>
      <c r="J205" t="s">
        <v>20</v>
      </c>
    </row>
    <row r="207" spans="1:10" x14ac:dyDescent="0.25">
      <c r="A207">
        <v>102</v>
      </c>
      <c r="B207" t="s">
        <v>9</v>
      </c>
      <c r="C207">
        <v>2012</v>
      </c>
      <c r="D207" t="s">
        <v>19</v>
      </c>
      <c r="E207">
        <v>122807</v>
      </c>
      <c r="F207">
        <v>3500</v>
      </c>
      <c r="G207" t="s">
        <v>11</v>
      </c>
      <c r="H207" t="s">
        <v>12</v>
      </c>
      <c r="I207" s="1">
        <v>8820000</v>
      </c>
    </row>
    <row r="209" spans="1:10" x14ac:dyDescent="0.25">
      <c r="A209">
        <v>103</v>
      </c>
      <c r="B209" t="s">
        <v>14</v>
      </c>
      <c r="C209">
        <v>2014</v>
      </c>
      <c r="D209" t="s">
        <v>10</v>
      </c>
      <c r="E209">
        <v>173644</v>
      </c>
      <c r="F209">
        <v>1800</v>
      </c>
      <c r="G209" t="s">
        <v>11</v>
      </c>
      <c r="H209" t="s">
        <v>12</v>
      </c>
      <c r="I209" s="1">
        <v>6090000</v>
      </c>
    </row>
    <row r="211" spans="1:10" x14ac:dyDescent="0.25">
      <c r="A211">
        <v>104</v>
      </c>
      <c r="B211" t="s">
        <v>14</v>
      </c>
      <c r="E211">
        <v>59295</v>
      </c>
      <c r="H211" t="s">
        <v>12</v>
      </c>
      <c r="I211" s="1">
        <v>5610000</v>
      </c>
    </row>
    <row r="213" spans="1:10" x14ac:dyDescent="0.25">
      <c r="A213">
        <v>105</v>
      </c>
      <c r="B213" t="s">
        <v>14</v>
      </c>
      <c r="C213">
        <v>2010</v>
      </c>
      <c r="D213" t="s">
        <v>10</v>
      </c>
      <c r="E213">
        <v>112360</v>
      </c>
      <c r="F213">
        <v>4600</v>
      </c>
      <c r="G213" t="s">
        <v>11</v>
      </c>
      <c r="H213" t="s">
        <v>12</v>
      </c>
      <c r="I213" s="1">
        <v>6240000</v>
      </c>
      <c r="J213" t="s">
        <v>20</v>
      </c>
    </row>
    <row r="215" spans="1:10" x14ac:dyDescent="0.25">
      <c r="A215">
        <v>106</v>
      </c>
      <c r="B215" t="s">
        <v>23</v>
      </c>
      <c r="C215">
        <v>2007</v>
      </c>
      <c r="D215" t="s">
        <v>19</v>
      </c>
      <c r="E215">
        <v>233488</v>
      </c>
      <c r="F215">
        <v>3700</v>
      </c>
      <c r="G215" t="s">
        <v>11</v>
      </c>
      <c r="H215" t="s">
        <v>12</v>
      </c>
      <c r="I215" s="1">
        <v>3570000</v>
      </c>
      <c r="J215" t="s">
        <v>20</v>
      </c>
    </row>
    <row r="217" spans="1:10" x14ac:dyDescent="0.25">
      <c r="A217">
        <v>107</v>
      </c>
      <c r="B217" t="s">
        <v>9</v>
      </c>
      <c r="C217">
        <v>2015</v>
      </c>
      <c r="D217" t="s">
        <v>19</v>
      </c>
      <c r="E217">
        <v>88627</v>
      </c>
      <c r="F217">
        <v>3500</v>
      </c>
      <c r="G217" t="s">
        <v>11</v>
      </c>
      <c r="H217" t="s">
        <v>12</v>
      </c>
      <c r="I217" s="1">
        <v>15600000</v>
      </c>
    </row>
    <row r="219" spans="1:10" x14ac:dyDescent="0.25">
      <c r="A219">
        <v>108</v>
      </c>
      <c r="B219" t="s">
        <v>23</v>
      </c>
      <c r="C219">
        <v>2011</v>
      </c>
      <c r="D219" t="s">
        <v>10</v>
      </c>
      <c r="E219">
        <v>90726</v>
      </c>
      <c r="F219">
        <v>3700</v>
      </c>
      <c r="G219" t="s">
        <v>11</v>
      </c>
      <c r="H219" t="s">
        <v>12</v>
      </c>
      <c r="I219" s="1">
        <v>4200000</v>
      </c>
      <c r="J219" t="s">
        <v>20</v>
      </c>
    </row>
    <row r="221" spans="1:10" x14ac:dyDescent="0.25">
      <c r="A221">
        <v>109</v>
      </c>
      <c r="B221" t="s">
        <v>14</v>
      </c>
      <c r="C221">
        <v>2014</v>
      </c>
      <c r="D221" t="s">
        <v>10</v>
      </c>
      <c r="E221">
        <v>152669</v>
      </c>
      <c r="F221">
        <v>4700</v>
      </c>
      <c r="G221" t="s">
        <v>11</v>
      </c>
      <c r="H221" t="s">
        <v>12</v>
      </c>
      <c r="I221" s="1">
        <v>13520000</v>
      </c>
      <c r="J221" t="s">
        <v>20</v>
      </c>
    </row>
    <row r="223" spans="1:10" x14ac:dyDescent="0.25">
      <c r="A223">
        <v>110</v>
      </c>
      <c r="B223" t="s">
        <v>9</v>
      </c>
      <c r="C223">
        <v>2015</v>
      </c>
      <c r="D223" t="s">
        <v>10</v>
      </c>
      <c r="E223">
        <v>47602</v>
      </c>
      <c r="F223">
        <v>3500</v>
      </c>
      <c r="G223" t="s">
        <v>11</v>
      </c>
      <c r="H223" t="s">
        <v>12</v>
      </c>
      <c r="I223" s="1">
        <v>9660000</v>
      </c>
      <c r="J223" t="s">
        <v>20</v>
      </c>
    </row>
    <row r="225" spans="1:10" x14ac:dyDescent="0.25">
      <c r="A225">
        <v>111</v>
      </c>
      <c r="B225" t="s">
        <v>9</v>
      </c>
      <c r="C225">
        <v>2008</v>
      </c>
      <c r="D225" t="s">
        <v>19</v>
      </c>
      <c r="E225">
        <v>132566</v>
      </c>
      <c r="F225">
        <v>4700</v>
      </c>
      <c r="G225" t="s">
        <v>11</v>
      </c>
      <c r="H225" t="s">
        <v>12</v>
      </c>
      <c r="I225" s="1">
        <v>8320000</v>
      </c>
    </row>
    <row r="227" spans="1:10" x14ac:dyDescent="0.25">
      <c r="A227">
        <v>112</v>
      </c>
      <c r="B227" t="s">
        <v>13</v>
      </c>
      <c r="C227">
        <v>2007</v>
      </c>
      <c r="D227" t="s">
        <v>19</v>
      </c>
      <c r="E227">
        <v>255839</v>
      </c>
      <c r="F227">
        <v>3500</v>
      </c>
      <c r="G227" t="s">
        <v>11</v>
      </c>
      <c r="H227" t="s">
        <v>12</v>
      </c>
      <c r="I227" s="1">
        <v>5460000</v>
      </c>
    </row>
    <row r="229" spans="1:10" x14ac:dyDescent="0.25">
      <c r="A229">
        <v>113</v>
      </c>
      <c r="B229" t="s">
        <v>9</v>
      </c>
      <c r="C229">
        <v>2013</v>
      </c>
      <c r="D229" t="s">
        <v>10</v>
      </c>
      <c r="E229">
        <v>126686</v>
      </c>
      <c r="F229">
        <v>3500</v>
      </c>
      <c r="G229" t="s">
        <v>11</v>
      </c>
      <c r="H229" t="s">
        <v>12</v>
      </c>
      <c r="I229" s="1">
        <v>7280000</v>
      </c>
      <c r="J229" t="s">
        <v>20</v>
      </c>
    </row>
    <row r="231" spans="1:10" x14ac:dyDescent="0.25">
      <c r="A231">
        <v>114</v>
      </c>
      <c r="B231" t="s">
        <v>13</v>
      </c>
      <c r="C231">
        <v>2010</v>
      </c>
      <c r="D231" t="s">
        <v>19</v>
      </c>
      <c r="E231">
        <v>344424</v>
      </c>
      <c r="F231">
        <v>3500</v>
      </c>
      <c r="G231" t="s">
        <v>11</v>
      </c>
      <c r="H231" t="s">
        <v>12</v>
      </c>
      <c r="I231" s="1">
        <v>9048000</v>
      </c>
      <c r="J231" t="s">
        <v>20</v>
      </c>
    </row>
    <row r="233" spans="1:10" x14ac:dyDescent="0.25">
      <c r="A233">
        <v>115</v>
      </c>
      <c r="B233" t="s">
        <v>13</v>
      </c>
      <c r="C233">
        <v>2005</v>
      </c>
      <c r="D233" t="s">
        <v>19</v>
      </c>
      <c r="E233">
        <v>95873</v>
      </c>
      <c r="F233">
        <v>3300</v>
      </c>
      <c r="G233" t="s">
        <v>11</v>
      </c>
      <c r="H233" t="s">
        <v>12</v>
      </c>
      <c r="I233" s="1">
        <v>5200000</v>
      </c>
      <c r="J233" t="s">
        <v>20</v>
      </c>
    </row>
    <row r="235" spans="1:10" x14ac:dyDescent="0.25">
      <c r="A235">
        <v>116</v>
      </c>
      <c r="B235" t="s">
        <v>17</v>
      </c>
      <c r="C235">
        <v>2013</v>
      </c>
      <c r="D235" t="s">
        <v>10</v>
      </c>
      <c r="E235">
        <v>76069</v>
      </c>
      <c r="F235">
        <v>4500</v>
      </c>
      <c r="G235" t="s">
        <v>11</v>
      </c>
      <c r="H235" t="s">
        <v>12</v>
      </c>
      <c r="I235" s="1">
        <v>4200000</v>
      </c>
      <c r="J235" t="s">
        <v>20</v>
      </c>
    </row>
    <row r="237" spans="1:10" x14ac:dyDescent="0.25">
      <c r="A237">
        <v>117</v>
      </c>
      <c r="B237" t="s">
        <v>9</v>
      </c>
      <c r="C237">
        <v>2007</v>
      </c>
      <c r="D237" t="s">
        <v>19</v>
      </c>
      <c r="E237">
        <v>401813</v>
      </c>
      <c r="F237">
        <v>2400</v>
      </c>
      <c r="G237" t="s">
        <v>11</v>
      </c>
      <c r="H237" t="s">
        <v>12</v>
      </c>
      <c r="I237" s="1">
        <v>3885000</v>
      </c>
    </row>
    <row r="239" spans="1:10" x14ac:dyDescent="0.25">
      <c r="A239">
        <v>118</v>
      </c>
      <c r="B239" t="s">
        <v>13</v>
      </c>
      <c r="C239">
        <v>2002</v>
      </c>
      <c r="D239" t="s">
        <v>19</v>
      </c>
      <c r="E239">
        <v>119143</v>
      </c>
      <c r="F239">
        <v>3000</v>
      </c>
      <c r="G239" t="s">
        <v>11</v>
      </c>
      <c r="H239" t="s">
        <v>12</v>
      </c>
      <c r="I239" s="1">
        <v>3848000</v>
      </c>
      <c r="J239" t="s">
        <v>20</v>
      </c>
    </row>
    <row r="241" spans="1:10" x14ac:dyDescent="0.25">
      <c r="A241">
        <v>119</v>
      </c>
      <c r="B241" t="s">
        <v>17</v>
      </c>
      <c r="C241">
        <v>2011</v>
      </c>
      <c r="D241" t="s">
        <v>10</v>
      </c>
      <c r="E241">
        <v>26628</v>
      </c>
      <c r="F241">
        <v>5000</v>
      </c>
      <c r="G241" t="s">
        <v>11</v>
      </c>
      <c r="H241" t="s">
        <v>12</v>
      </c>
      <c r="I241" s="1">
        <v>9360000</v>
      </c>
      <c r="J241" t="s">
        <v>20</v>
      </c>
    </row>
    <row r="243" spans="1:10" x14ac:dyDescent="0.25">
      <c r="A243">
        <v>120</v>
      </c>
      <c r="B243" t="s">
        <v>14</v>
      </c>
      <c r="C243">
        <v>2006</v>
      </c>
      <c r="D243" t="s">
        <v>10</v>
      </c>
      <c r="E243">
        <v>231361</v>
      </c>
      <c r="F243">
        <v>5000</v>
      </c>
      <c r="G243" t="s">
        <v>11</v>
      </c>
      <c r="H243" t="s">
        <v>12</v>
      </c>
      <c r="I243" s="1">
        <v>3675000</v>
      </c>
    </row>
    <row r="245" spans="1:10" x14ac:dyDescent="0.25">
      <c r="A245">
        <v>121</v>
      </c>
      <c r="B245" t="s">
        <v>13</v>
      </c>
      <c r="C245">
        <v>2007</v>
      </c>
      <c r="D245" t="s">
        <v>19</v>
      </c>
      <c r="E245">
        <v>175135</v>
      </c>
      <c r="F245">
        <v>3500</v>
      </c>
      <c r="G245" t="s">
        <v>11</v>
      </c>
      <c r="H245" t="s">
        <v>12</v>
      </c>
      <c r="I245" s="1">
        <v>4500000</v>
      </c>
      <c r="J245" t="s">
        <v>20</v>
      </c>
    </row>
    <row r="247" spans="1:10" x14ac:dyDescent="0.25">
      <c r="A247">
        <v>122</v>
      </c>
      <c r="B247" t="s">
        <v>24</v>
      </c>
      <c r="C247">
        <v>2008</v>
      </c>
      <c r="D247" t="s">
        <v>19</v>
      </c>
      <c r="F247">
        <v>371000</v>
      </c>
      <c r="G247" t="s">
        <v>22</v>
      </c>
      <c r="H247" t="s">
        <v>16</v>
      </c>
      <c r="I247" s="1">
        <v>17850000</v>
      </c>
    </row>
    <row r="249" spans="1:10" x14ac:dyDescent="0.25">
      <c r="A249">
        <v>123</v>
      </c>
      <c r="B249" t="s">
        <v>13</v>
      </c>
      <c r="C249">
        <v>2010</v>
      </c>
      <c r="D249" t="s">
        <v>10</v>
      </c>
      <c r="E249">
        <v>140073</v>
      </c>
      <c r="F249">
        <v>3500</v>
      </c>
      <c r="G249" t="s">
        <v>11</v>
      </c>
      <c r="H249" t="s">
        <v>12</v>
      </c>
      <c r="I249" s="1">
        <v>4784000</v>
      </c>
    </row>
    <row r="251" spans="1:10" x14ac:dyDescent="0.25">
      <c r="A251">
        <v>124</v>
      </c>
      <c r="B251" t="s">
        <v>9</v>
      </c>
      <c r="C251">
        <v>2004</v>
      </c>
      <c r="D251" t="s">
        <v>19</v>
      </c>
      <c r="E251">
        <v>294359</v>
      </c>
      <c r="F251">
        <v>2400</v>
      </c>
      <c r="G251" t="s">
        <v>11</v>
      </c>
      <c r="H251" t="s">
        <v>12</v>
      </c>
      <c r="I251" s="1">
        <v>4160000</v>
      </c>
      <c r="J251" t="s">
        <v>20</v>
      </c>
    </row>
    <row r="253" spans="1:10" x14ac:dyDescent="0.25">
      <c r="A253">
        <v>125</v>
      </c>
      <c r="B253" t="s">
        <v>25</v>
      </c>
      <c r="C253">
        <v>2007</v>
      </c>
      <c r="D253" t="s">
        <v>10</v>
      </c>
      <c r="F253">
        <v>3600</v>
      </c>
      <c r="G253" t="s">
        <v>11</v>
      </c>
      <c r="H253" t="s">
        <v>12</v>
      </c>
      <c r="I253" s="1">
        <v>3150000</v>
      </c>
      <c r="J253" t="s">
        <v>20</v>
      </c>
    </row>
    <row r="255" spans="1:10" x14ac:dyDescent="0.25">
      <c r="A255">
        <v>126</v>
      </c>
      <c r="B255" t="s">
        <v>14</v>
      </c>
      <c r="C255">
        <v>2015</v>
      </c>
      <c r="D255" t="s">
        <v>19</v>
      </c>
      <c r="E255">
        <v>39662</v>
      </c>
      <c r="F255">
        <v>3500</v>
      </c>
      <c r="G255" t="s">
        <v>11</v>
      </c>
      <c r="H255" t="s">
        <v>12</v>
      </c>
      <c r="I255" s="1">
        <v>14560000</v>
      </c>
      <c r="J255" t="s">
        <v>20</v>
      </c>
    </row>
    <row r="257" spans="1:10" x14ac:dyDescent="0.25">
      <c r="A257">
        <v>127</v>
      </c>
      <c r="B257" t="s">
        <v>26</v>
      </c>
      <c r="C257">
        <v>2004</v>
      </c>
      <c r="D257" t="s">
        <v>19</v>
      </c>
      <c r="E257">
        <v>359713</v>
      </c>
      <c r="F257">
        <v>4500</v>
      </c>
      <c r="G257" t="s">
        <v>11</v>
      </c>
      <c r="H257" t="s">
        <v>12</v>
      </c>
      <c r="I257" s="1">
        <v>4200000</v>
      </c>
      <c r="J257" t="s">
        <v>20</v>
      </c>
    </row>
    <row r="259" spans="1:10" x14ac:dyDescent="0.25">
      <c r="A259">
        <v>128</v>
      </c>
      <c r="B259" t="s">
        <v>14</v>
      </c>
      <c r="C259">
        <v>2010</v>
      </c>
      <c r="D259" t="s">
        <v>10</v>
      </c>
      <c r="E259">
        <v>96957</v>
      </c>
      <c r="F259">
        <v>3500</v>
      </c>
      <c r="G259" t="s">
        <v>11</v>
      </c>
      <c r="H259" t="s">
        <v>12</v>
      </c>
      <c r="I259" s="1">
        <v>6240000</v>
      </c>
      <c r="J259" t="s">
        <v>20</v>
      </c>
    </row>
    <row r="261" spans="1:10" x14ac:dyDescent="0.25">
      <c r="A261">
        <v>129</v>
      </c>
      <c r="B261" t="s">
        <v>9</v>
      </c>
      <c r="C261">
        <v>2014</v>
      </c>
      <c r="D261" t="s">
        <v>19</v>
      </c>
      <c r="E261">
        <v>65308</v>
      </c>
      <c r="F261">
        <v>2000</v>
      </c>
      <c r="G261" t="s">
        <v>11</v>
      </c>
      <c r="H261" t="s">
        <v>12</v>
      </c>
      <c r="I261" s="1">
        <v>9450000</v>
      </c>
    </row>
    <row r="263" spans="1:10" x14ac:dyDescent="0.25">
      <c r="A263">
        <v>130</v>
      </c>
      <c r="B263" t="s">
        <v>13</v>
      </c>
      <c r="C263">
        <v>2007</v>
      </c>
      <c r="D263" t="s">
        <v>19</v>
      </c>
      <c r="E263">
        <v>198969</v>
      </c>
      <c r="F263">
        <v>2500</v>
      </c>
      <c r="G263" t="s">
        <v>11</v>
      </c>
      <c r="H263" t="s">
        <v>12</v>
      </c>
      <c r="I263" s="1">
        <v>4992000</v>
      </c>
    </row>
    <row r="265" spans="1:10" x14ac:dyDescent="0.25">
      <c r="A265">
        <v>131</v>
      </c>
      <c r="B265" t="s">
        <v>9</v>
      </c>
      <c r="C265">
        <v>2007</v>
      </c>
      <c r="D265" t="s">
        <v>19</v>
      </c>
      <c r="E265">
        <v>149184</v>
      </c>
      <c r="F265">
        <v>4000</v>
      </c>
      <c r="G265" t="s">
        <v>11</v>
      </c>
      <c r="H265" t="s">
        <v>12</v>
      </c>
      <c r="I265" s="1">
        <v>6448000</v>
      </c>
      <c r="J265" t="s">
        <v>20</v>
      </c>
    </row>
    <row r="267" spans="1:10" x14ac:dyDescent="0.25">
      <c r="A267">
        <v>132</v>
      </c>
      <c r="B267" t="s">
        <v>13</v>
      </c>
      <c r="C267">
        <v>2009</v>
      </c>
      <c r="D267" t="s">
        <v>19</v>
      </c>
      <c r="E267">
        <v>173307</v>
      </c>
      <c r="F267">
        <v>3500</v>
      </c>
      <c r="G267" t="s">
        <v>11</v>
      </c>
      <c r="H267" t="s">
        <v>12</v>
      </c>
      <c r="I267" s="1">
        <v>4500000</v>
      </c>
    </row>
    <row r="269" spans="1:10" x14ac:dyDescent="0.25">
      <c r="A269">
        <v>133</v>
      </c>
      <c r="B269" t="s">
        <v>9</v>
      </c>
      <c r="C269">
        <v>2009</v>
      </c>
      <c r="D269" t="s">
        <v>19</v>
      </c>
      <c r="E269">
        <v>208827</v>
      </c>
      <c r="F269">
        <v>2400</v>
      </c>
      <c r="G269" t="s">
        <v>11</v>
      </c>
      <c r="H269" t="s">
        <v>12</v>
      </c>
      <c r="I269" s="1">
        <v>3952000</v>
      </c>
    </row>
    <row r="271" spans="1:10" x14ac:dyDescent="0.25">
      <c r="A271">
        <v>134</v>
      </c>
      <c r="B271" t="s">
        <v>13</v>
      </c>
      <c r="C271">
        <v>2006</v>
      </c>
      <c r="D271" t="s">
        <v>19</v>
      </c>
      <c r="E271">
        <v>376865</v>
      </c>
      <c r="F271">
        <v>3500</v>
      </c>
      <c r="G271" t="s">
        <v>11</v>
      </c>
      <c r="H271" t="s">
        <v>12</v>
      </c>
      <c r="I271" s="1">
        <v>4680000</v>
      </c>
    </row>
    <row r="273" spans="1:10" x14ac:dyDescent="0.25">
      <c r="A273">
        <v>135</v>
      </c>
      <c r="B273" t="s">
        <v>13</v>
      </c>
      <c r="C273">
        <v>2014</v>
      </c>
      <c r="D273" t="s">
        <v>19</v>
      </c>
      <c r="E273">
        <v>139592</v>
      </c>
      <c r="F273">
        <v>4600</v>
      </c>
      <c r="G273" t="s">
        <v>11</v>
      </c>
      <c r="H273" t="s">
        <v>12</v>
      </c>
      <c r="I273" s="1">
        <v>23920000</v>
      </c>
      <c r="J273" t="s">
        <v>20</v>
      </c>
    </row>
    <row r="275" spans="1:10" x14ac:dyDescent="0.25">
      <c r="A275">
        <v>136</v>
      </c>
      <c r="B275" t="s">
        <v>13</v>
      </c>
      <c r="C275">
        <v>2008</v>
      </c>
      <c r="D275" t="s">
        <v>10</v>
      </c>
      <c r="E275">
        <v>97315</v>
      </c>
      <c r="F275">
        <v>3200</v>
      </c>
      <c r="G275" t="s">
        <v>11</v>
      </c>
      <c r="H275" t="s">
        <v>12</v>
      </c>
      <c r="I275" s="1">
        <v>3640000</v>
      </c>
    </row>
    <row r="277" spans="1:10" x14ac:dyDescent="0.25">
      <c r="A277">
        <v>137</v>
      </c>
      <c r="B277" t="s">
        <v>13</v>
      </c>
      <c r="C277">
        <v>2010</v>
      </c>
      <c r="D277" t="s">
        <v>10</v>
      </c>
      <c r="E277">
        <v>140073</v>
      </c>
      <c r="F277">
        <v>3500</v>
      </c>
      <c r="G277" t="s">
        <v>11</v>
      </c>
      <c r="H277" t="s">
        <v>12</v>
      </c>
      <c r="I277" s="1">
        <v>4784000</v>
      </c>
    </row>
    <row r="279" spans="1:10" x14ac:dyDescent="0.25">
      <c r="A279">
        <v>138</v>
      </c>
      <c r="B279" t="s">
        <v>9</v>
      </c>
      <c r="C279">
        <v>2015</v>
      </c>
      <c r="D279" t="s">
        <v>19</v>
      </c>
      <c r="E279">
        <v>96531</v>
      </c>
      <c r="F279">
        <v>3500</v>
      </c>
      <c r="G279" t="s">
        <v>11</v>
      </c>
      <c r="H279" t="s">
        <v>12</v>
      </c>
      <c r="I279" s="1">
        <v>10290000</v>
      </c>
    </row>
    <row r="281" spans="1:10" x14ac:dyDescent="0.25">
      <c r="A281">
        <v>139</v>
      </c>
      <c r="B281" t="s">
        <v>23</v>
      </c>
      <c r="C281">
        <v>2011</v>
      </c>
      <c r="D281" t="s">
        <v>10</v>
      </c>
      <c r="E281">
        <v>78613</v>
      </c>
      <c r="F281">
        <v>3700</v>
      </c>
      <c r="G281" t="s">
        <v>11</v>
      </c>
      <c r="H281" t="s">
        <v>12</v>
      </c>
      <c r="I281" s="1">
        <v>6240000</v>
      </c>
      <c r="J281" t="s">
        <v>20</v>
      </c>
    </row>
    <row r="283" spans="1:10" x14ac:dyDescent="0.25">
      <c r="A283">
        <v>140</v>
      </c>
      <c r="B283" t="s">
        <v>13</v>
      </c>
      <c r="C283">
        <v>2006</v>
      </c>
      <c r="D283" t="s">
        <v>19</v>
      </c>
      <c r="E283">
        <v>100763</v>
      </c>
      <c r="F283">
        <v>3000</v>
      </c>
      <c r="G283" t="s">
        <v>11</v>
      </c>
      <c r="H283" t="s">
        <v>12</v>
      </c>
      <c r="I283" s="1">
        <v>3150000</v>
      </c>
    </row>
    <row r="285" spans="1:10" x14ac:dyDescent="0.25">
      <c r="A285">
        <v>141</v>
      </c>
      <c r="B285" t="s">
        <v>14</v>
      </c>
      <c r="C285">
        <v>2010</v>
      </c>
      <c r="D285" t="s">
        <v>19</v>
      </c>
      <c r="F285">
        <v>2500</v>
      </c>
      <c r="G285" t="s">
        <v>11</v>
      </c>
      <c r="H285" t="s">
        <v>12</v>
      </c>
      <c r="I285" s="1">
        <v>4200000</v>
      </c>
    </row>
    <row r="287" spans="1:10" x14ac:dyDescent="0.25">
      <c r="A287">
        <v>142</v>
      </c>
      <c r="B287" t="s">
        <v>9</v>
      </c>
      <c r="C287">
        <v>2007</v>
      </c>
      <c r="D287" t="s">
        <v>10</v>
      </c>
      <c r="E287">
        <v>104336</v>
      </c>
      <c r="F287">
        <v>2400</v>
      </c>
      <c r="G287" t="s">
        <v>11</v>
      </c>
      <c r="H287" t="s">
        <v>12</v>
      </c>
      <c r="I287" s="1">
        <v>3328000</v>
      </c>
      <c r="J287" t="s">
        <v>20</v>
      </c>
    </row>
    <row r="289" spans="1:10" x14ac:dyDescent="0.25">
      <c r="A289">
        <v>143</v>
      </c>
      <c r="B289" t="s">
        <v>13</v>
      </c>
      <c r="C289">
        <v>2007</v>
      </c>
      <c r="D289" t="s">
        <v>19</v>
      </c>
      <c r="E289">
        <v>65060</v>
      </c>
      <c r="F289">
        <v>3500</v>
      </c>
      <c r="G289" t="s">
        <v>11</v>
      </c>
      <c r="H289" t="s">
        <v>27</v>
      </c>
      <c r="I289" s="1">
        <v>3885000</v>
      </c>
    </row>
    <row r="291" spans="1:10" x14ac:dyDescent="0.25">
      <c r="A291">
        <v>144</v>
      </c>
      <c r="B291" t="s">
        <v>14</v>
      </c>
      <c r="C291">
        <v>2007</v>
      </c>
      <c r="D291" t="s">
        <v>10</v>
      </c>
      <c r="E291">
        <v>1966</v>
      </c>
      <c r="F291">
        <v>35</v>
      </c>
      <c r="G291" t="s">
        <v>11</v>
      </c>
      <c r="H291" t="s">
        <v>12</v>
      </c>
      <c r="I291" s="1">
        <v>5720000</v>
      </c>
      <c r="J291" t="s">
        <v>20</v>
      </c>
    </row>
    <row r="293" spans="1:10" x14ac:dyDescent="0.25">
      <c r="A293">
        <v>145</v>
      </c>
      <c r="B293" t="s">
        <v>9</v>
      </c>
      <c r="C293">
        <v>2017</v>
      </c>
      <c r="D293" t="s">
        <v>19</v>
      </c>
      <c r="E293">
        <v>107748</v>
      </c>
      <c r="F293">
        <v>2500</v>
      </c>
      <c r="G293" t="s">
        <v>11</v>
      </c>
      <c r="H293" t="s">
        <v>12</v>
      </c>
      <c r="I293" s="1">
        <v>12600000</v>
      </c>
      <c r="J293" t="s">
        <v>20</v>
      </c>
    </row>
    <row r="295" spans="1:10" x14ac:dyDescent="0.25">
      <c r="A295">
        <v>146</v>
      </c>
      <c r="B295" t="s">
        <v>13</v>
      </c>
      <c r="C295">
        <v>2011</v>
      </c>
      <c r="D295" t="s">
        <v>19</v>
      </c>
      <c r="E295">
        <v>137902</v>
      </c>
      <c r="F295">
        <v>3000</v>
      </c>
      <c r="G295" t="s">
        <v>11</v>
      </c>
      <c r="H295" t="s">
        <v>12</v>
      </c>
      <c r="I295" s="1">
        <v>4992000</v>
      </c>
    </row>
    <row r="297" spans="1:10" x14ac:dyDescent="0.25">
      <c r="A297">
        <v>147</v>
      </c>
      <c r="B297" t="s">
        <v>14</v>
      </c>
      <c r="C297">
        <v>2009</v>
      </c>
      <c r="D297" t="s">
        <v>10</v>
      </c>
      <c r="E297">
        <v>121829</v>
      </c>
      <c r="F297">
        <v>4600</v>
      </c>
      <c r="G297" t="s">
        <v>11</v>
      </c>
      <c r="H297" t="s">
        <v>12</v>
      </c>
      <c r="I297" s="1">
        <v>5720000</v>
      </c>
      <c r="J297" t="s">
        <v>20</v>
      </c>
    </row>
    <row r="299" spans="1:10" x14ac:dyDescent="0.25">
      <c r="A299">
        <v>148</v>
      </c>
      <c r="B299" t="s">
        <v>14</v>
      </c>
      <c r="C299">
        <v>2010</v>
      </c>
      <c r="D299" t="s">
        <v>10</v>
      </c>
      <c r="E299">
        <v>96957</v>
      </c>
      <c r="F299">
        <v>3500</v>
      </c>
      <c r="G299" t="s">
        <v>11</v>
      </c>
      <c r="H299" t="s">
        <v>12</v>
      </c>
      <c r="I299" s="1">
        <v>6240000</v>
      </c>
      <c r="J299" t="s">
        <v>20</v>
      </c>
    </row>
    <row r="301" spans="1:10" x14ac:dyDescent="0.25">
      <c r="A301">
        <v>149</v>
      </c>
      <c r="B301" t="s">
        <v>14</v>
      </c>
      <c r="C301">
        <v>2013</v>
      </c>
      <c r="D301" t="s">
        <v>19</v>
      </c>
      <c r="E301">
        <v>232813</v>
      </c>
      <c r="F301">
        <v>4700</v>
      </c>
      <c r="G301" t="s">
        <v>11</v>
      </c>
      <c r="H301" t="s">
        <v>12</v>
      </c>
      <c r="I301" s="1">
        <v>14560000</v>
      </c>
    </row>
    <row r="303" spans="1:10" x14ac:dyDescent="0.25">
      <c r="A303">
        <v>150</v>
      </c>
      <c r="B303" t="s">
        <v>13</v>
      </c>
      <c r="C303">
        <v>2007</v>
      </c>
      <c r="D303" t="s">
        <v>19</v>
      </c>
      <c r="E303">
        <v>124511</v>
      </c>
      <c r="F303">
        <v>3500</v>
      </c>
      <c r="G303" t="s">
        <v>11</v>
      </c>
      <c r="H303" t="s">
        <v>12</v>
      </c>
      <c r="I303" s="1">
        <v>4200000</v>
      </c>
    </row>
    <row r="305" spans="1:10" x14ac:dyDescent="0.25">
      <c r="A305">
        <v>151</v>
      </c>
      <c r="B305" t="s">
        <v>14</v>
      </c>
      <c r="C305">
        <v>2010</v>
      </c>
      <c r="D305" t="s">
        <v>19</v>
      </c>
      <c r="F305">
        <v>2500</v>
      </c>
      <c r="G305" t="s">
        <v>11</v>
      </c>
      <c r="H305" t="s">
        <v>12</v>
      </c>
      <c r="I305" s="1">
        <v>4200000</v>
      </c>
    </row>
    <row r="307" spans="1:10" x14ac:dyDescent="0.25">
      <c r="A307">
        <v>152</v>
      </c>
      <c r="B307" t="s">
        <v>13</v>
      </c>
      <c r="C307">
        <v>2015</v>
      </c>
      <c r="D307" t="s">
        <v>10</v>
      </c>
      <c r="E307">
        <v>24855</v>
      </c>
      <c r="F307">
        <v>3500</v>
      </c>
      <c r="G307" t="s">
        <v>11</v>
      </c>
      <c r="H307" t="s">
        <v>12</v>
      </c>
      <c r="I307" s="1">
        <v>10920000</v>
      </c>
      <c r="J307" t="s">
        <v>20</v>
      </c>
    </row>
    <row r="309" spans="1:10" x14ac:dyDescent="0.25">
      <c r="A309">
        <v>153</v>
      </c>
      <c r="B309" t="s">
        <v>17</v>
      </c>
      <c r="C309">
        <v>2006</v>
      </c>
      <c r="D309" t="s">
        <v>19</v>
      </c>
      <c r="E309">
        <v>213515</v>
      </c>
      <c r="F309">
        <v>4400</v>
      </c>
      <c r="G309" t="s">
        <v>11</v>
      </c>
      <c r="H309" t="s">
        <v>12</v>
      </c>
      <c r="I309" s="1">
        <v>3150000</v>
      </c>
      <c r="J309" t="s">
        <v>20</v>
      </c>
    </row>
    <row r="311" spans="1:10" x14ac:dyDescent="0.25">
      <c r="A311">
        <v>154</v>
      </c>
      <c r="B311" t="s">
        <v>9</v>
      </c>
      <c r="C311">
        <v>2011</v>
      </c>
      <c r="D311" t="s">
        <v>10</v>
      </c>
      <c r="E311">
        <v>114388</v>
      </c>
      <c r="F311">
        <v>4000</v>
      </c>
      <c r="G311" t="s">
        <v>11</v>
      </c>
      <c r="H311" t="s">
        <v>12</v>
      </c>
      <c r="I311" s="1">
        <v>10500000</v>
      </c>
      <c r="J311" t="s">
        <v>20</v>
      </c>
    </row>
    <row r="313" spans="1:10" x14ac:dyDescent="0.25">
      <c r="A313">
        <v>155</v>
      </c>
      <c r="B313" t="s">
        <v>14</v>
      </c>
      <c r="C313">
        <v>2008</v>
      </c>
      <c r="D313" t="s">
        <v>19</v>
      </c>
      <c r="E313">
        <v>227689</v>
      </c>
      <c r="F313">
        <v>3500</v>
      </c>
      <c r="G313" t="s">
        <v>11</v>
      </c>
      <c r="H313" t="s">
        <v>12</v>
      </c>
      <c r="I313" s="1">
        <v>3885000</v>
      </c>
    </row>
    <row r="315" spans="1:10" x14ac:dyDescent="0.25">
      <c r="A315">
        <v>156</v>
      </c>
      <c r="B315" t="s">
        <v>9</v>
      </c>
      <c r="C315">
        <v>2010</v>
      </c>
      <c r="D315" t="s">
        <v>19</v>
      </c>
      <c r="E315">
        <v>236601</v>
      </c>
      <c r="F315">
        <v>2500</v>
      </c>
      <c r="G315" t="s">
        <v>11</v>
      </c>
      <c r="H315" t="s">
        <v>12</v>
      </c>
      <c r="I315" s="1">
        <v>6448000</v>
      </c>
      <c r="J315" t="s">
        <v>20</v>
      </c>
    </row>
    <row r="317" spans="1:10" x14ac:dyDescent="0.25">
      <c r="A317">
        <v>157</v>
      </c>
      <c r="B317" t="s">
        <v>17</v>
      </c>
      <c r="C317">
        <v>2016</v>
      </c>
      <c r="D317" t="s">
        <v>19</v>
      </c>
      <c r="E317">
        <v>102429</v>
      </c>
      <c r="F317">
        <v>35</v>
      </c>
      <c r="G317" t="s">
        <v>11</v>
      </c>
      <c r="H317" t="s">
        <v>12</v>
      </c>
      <c r="I317" s="1">
        <v>36750000</v>
      </c>
      <c r="J317" t="s">
        <v>20</v>
      </c>
    </row>
    <row r="319" spans="1:10" x14ac:dyDescent="0.25">
      <c r="A319">
        <v>158</v>
      </c>
      <c r="B319" t="s">
        <v>9</v>
      </c>
      <c r="C319">
        <v>2017</v>
      </c>
      <c r="D319" t="s">
        <v>19</v>
      </c>
      <c r="E319">
        <v>107748</v>
      </c>
      <c r="F319">
        <v>2500</v>
      </c>
      <c r="G319" t="s">
        <v>11</v>
      </c>
      <c r="H319" t="s">
        <v>12</v>
      </c>
      <c r="I319" s="1">
        <v>12600000</v>
      </c>
      <c r="J319" t="s">
        <v>20</v>
      </c>
    </row>
    <row r="321" spans="1:10" x14ac:dyDescent="0.25">
      <c r="A321">
        <v>159</v>
      </c>
      <c r="B321" t="s">
        <v>13</v>
      </c>
      <c r="C321">
        <v>2006</v>
      </c>
      <c r="D321" t="s">
        <v>19</v>
      </c>
      <c r="E321">
        <v>100763</v>
      </c>
      <c r="F321">
        <v>3000</v>
      </c>
      <c r="G321" t="s">
        <v>11</v>
      </c>
      <c r="H321" t="s">
        <v>12</v>
      </c>
      <c r="I321" s="1">
        <v>3150000</v>
      </c>
    </row>
    <row r="323" spans="1:10" x14ac:dyDescent="0.25">
      <c r="A323">
        <v>160</v>
      </c>
      <c r="B323" t="s">
        <v>14</v>
      </c>
      <c r="C323">
        <v>2011</v>
      </c>
      <c r="D323" t="s">
        <v>10</v>
      </c>
      <c r="E323">
        <v>112122</v>
      </c>
      <c r="F323">
        <v>4700</v>
      </c>
      <c r="G323" t="s">
        <v>11</v>
      </c>
      <c r="H323" t="s">
        <v>12</v>
      </c>
      <c r="I323" s="1">
        <v>6760000</v>
      </c>
      <c r="J323" t="s">
        <v>20</v>
      </c>
    </row>
    <row r="325" spans="1:10" x14ac:dyDescent="0.25">
      <c r="A325">
        <v>161</v>
      </c>
      <c r="B325" t="s">
        <v>13</v>
      </c>
      <c r="C325">
        <v>2007</v>
      </c>
      <c r="D325" t="s">
        <v>10</v>
      </c>
      <c r="E325">
        <v>170778</v>
      </c>
      <c r="F325">
        <v>3300</v>
      </c>
      <c r="G325" t="s">
        <v>11</v>
      </c>
      <c r="H325" t="s">
        <v>12</v>
      </c>
      <c r="I325" s="1">
        <v>4680000</v>
      </c>
      <c r="J325" t="s">
        <v>20</v>
      </c>
    </row>
    <row r="327" spans="1:10" x14ac:dyDescent="0.25">
      <c r="A327">
        <v>162</v>
      </c>
      <c r="B327" t="s">
        <v>13</v>
      </c>
      <c r="C327">
        <v>2004</v>
      </c>
      <c r="D327" t="s">
        <v>10</v>
      </c>
      <c r="E327">
        <v>98430</v>
      </c>
      <c r="F327">
        <v>4700</v>
      </c>
      <c r="G327" t="s">
        <v>11</v>
      </c>
      <c r="H327" t="s">
        <v>12</v>
      </c>
      <c r="I327" s="1">
        <v>4680000</v>
      </c>
      <c r="J327" t="s">
        <v>20</v>
      </c>
    </row>
    <row r="329" spans="1:10" x14ac:dyDescent="0.25">
      <c r="A329">
        <v>163</v>
      </c>
      <c r="B329" t="s">
        <v>9</v>
      </c>
      <c r="C329">
        <v>2008</v>
      </c>
      <c r="D329" t="s">
        <v>19</v>
      </c>
      <c r="E329">
        <v>93474</v>
      </c>
      <c r="F329">
        <v>3500</v>
      </c>
      <c r="G329" t="s">
        <v>11</v>
      </c>
      <c r="H329" t="s">
        <v>12</v>
      </c>
      <c r="I329" s="1">
        <v>6300000</v>
      </c>
      <c r="J329" t="s">
        <v>20</v>
      </c>
    </row>
    <row r="331" spans="1:10" x14ac:dyDescent="0.25">
      <c r="A331">
        <v>164</v>
      </c>
      <c r="B331" t="s">
        <v>9</v>
      </c>
      <c r="C331">
        <v>2011</v>
      </c>
      <c r="D331" t="s">
        <v>19</v>
      </c>
      <c r="E331">
        <v>211357</v>
      </c>
      <c r="F331">
        <v>2500</v>
      </c>
      <c r="G331" t="s">
        <v>11</v>
      </c>
      <c r="H331" t="s">
        <v>12</v>
      </c>
      <c r="I331" s="1">
        <v>4515000</v>
      </c>
    </row>
    <row r="333" spans="1:10" x14ac:dyDescent="0.25">
      <c r="A333">
        <v>165</v>
      </c>
      <c r="B333" t="s">
        <v>14</v>
      </c>
      <c r="C333">
        <v>2015</v>
      </c>
      <c r="D333" t="s">
        <v>19</v>
      </c>
      <c r="E333">
        <v>168946</v>
      </c>
      <c r="F333">
        <v>3500</v>
      </c>
      <c r="G333" t="s">
        <v>11</v>
      </c>
      <c r="H333" t="s">
        <v>12</v>
      </c>
      <c r="I333" s="1">
        <v>17680000</v>
      </c>
      <c r="J333" t="s">
        <v>20</v>
      </c>
    </row>
    <row r="335" spans="1:10" x14ac:dyDescent="0.25">
      <c r="A335">
        <v>166</v>
      </c>
      <c r="B335" t="s">
        <v>9</v>
      </c>
      <c r="C335">
        <v>2015</v>
      </c>
      <c r="D335" t="s">
        <v>10</v>
      </c>
      <c r="E335">
        <v>67161</v>
      </c>
      <c r="F335">
        <v>2500</v>
      </c>
      <c r="G335" t="s">
        <v>11</v>
      </c>
      <c r="H335" t="s">
        <v>12</v>
      </c>
      <c r="I335" s="1">
        <v>10400000</v>
      </c>
      <c r="J335" t="s">
        <v>20</v>
      </c>
    </row>
    <row r="337" spans="1:10" x14ac:dyDescent="0.25">
      <c r="A337">
        <v>167</v>
      </c>
      <c r="B337" t="s">
        <v>13</v>
      </c>
      <c r="C337">
        <v>2007</v>
      </c>
      <c r="D337" t="s">
        <v>19</v>
      </c>
      <c r="E337">
        <v>104138</v>
      </c>
      <c r="F337">
        <v>3500</v>
      </c>
      <c r="G337" t="s">
        <v>11</v>
      </c>
      <c r="H337" t="s">
        <v>12</v>
      </c>
      <c r="I337" s="1">
        <v>5928000</v>
      </c>
      <c r="J337" t="s">
        <v>20</v>
      </c>
    </row>
    <row r="339" spans="1:10" x14ac:dyDescent="0.25">
      <c r="A339">
        <v>168</v>
      </c>
      <c r="B339" t="s">
        <v>9</v>
      </c>
      <c r="C339">
        <v>2010</v>
      </c>
      <c r="D339" t="s">
        <v>19</v>
      </c>
      <c r="E339">
        <v>158684</v>
      </c>
      <c r="F339">
        <v>2500</v>
      </c>
      <c r="G339" t="s">
        <v>11</v>
      </c>
      <c r="H339" t="s">
        <v>12</v>
      </c>
      <c r="I339" s="1">
        <v>3780000</v>
      </c>
    </row>
    <row r="341" spans="1:10" x14ac:dyDescent="0.25">
      <c r="A341">
        <v>169</v>
      </c>
      <c r="B341" t="s">
        <v>14</v>
      </c>
      <c r="C341">
        <v>2012</v>
      </c>
      <c r="D341" t="s">
        <v>19</v>
      </c>
      <c r="E341">
        <v>165585</v>
      </c>
      <c r="F341">
        <v>3500</v>
      </c>
      <c r="G341" t="s">
        <v>11</v>
      </c>
      <c r="H341" t="s">
        <v>12</v>
      </c>
      <c r="I341" s="1">
        <v>13520000</v>
      </c>
      <c r="J341" t="s">
        <v>20</v>
      </c>
    </row>
    <row r="343" spans="1:10" x14ac:dyDescent="0.25">
      <c r="A343">
        <v>170</v>
      </c>
      <c r="B343" t="s">
        <v>9</v>
      </c>
      <c r="C343">
        <v>2008</v>
      </c>
      <c r="D343" t="s">
        <v>10</v>
      </c>
      <c r="E343">
        <v>118743</v>
      </c>
      <c r="F343">
        <v>3500</v>
      </c>
      <c r="G343" t="s">
        <v>11</v>
      </c>
      <c r="H343" t="s">
        <v>12</v>
      </c>
      <c r="I343" s="1">
        <v>4784000</v>
      </c>
      <c r="J343" t="s">
        <v>20</v>
      </c>
    </row>
    <row r="345" spans="1:10" x14ac:dyDescent="0.25">
      <c r="A345">
        <v>171</v>
      </c>
      <c r="B345" t="s">
        <v>9</v>
      </c>
      <c r="C345">
        <v>2010</v>
      </c>
      <c r="D345" t="s">
        <v>19</v>
      </c>
      <c r="E345">
        <v>131164</v>
      </c>
      <c r="F345">
        <v>2700</v>
      </c>
      <c r="G345" t="s">
        <v>11</v>
      </c>
      <c r="H345" t="s">
        <v>12</v>
      </c>
      <c r="I345" s="1">
        <v>6090000</v>
      </c>
      <c r="J345" t="s">
        <v>20</v>
      </c>
    </row>
    <row r="347" spans="1:10" x14ac:dyDescent="0.25">
      <c r="A347">
        <v>172</v>
      </c>
      <c r="B347" t="s">
        <v>9</v>
      </c>
      <c r="C347">
        <v>2009</v>
      </c>
      <c r="D347" t="s">
        <v>19</v>
      </c>
      <c r="E347">
        <v>168603</v>
      </c>
      <c r="F347">
        <v>2500</v>
      </c>
      <c r="G347" t="s">
        <v>11</v>
      </c>
      <c r="H347" t="s">
        <v>12</v>
      </c>
      <c r="I347" s="1">
        <v>4620000</v>
      </c>
      <c r="J347" t="s">
        <v>20</v>
      </c>
    </row>
    <row r="349" spans="1:10" x14ac:dyDescent="0.25">
      <c r="A349">
        <v>173</v>
      </c>
      <c r="B349" t="s">
        <v>13</v>
      </c>
      <c r="C349">
        <v>2009</v>
      </c>
      <c r="D349" t="s">
        <v>19</v>
      </c>
      <c r="E349">
        <v>246462</v>
      </c>
      <c r="F349">
        <v>3500</v>
      </c>
      <c r="G349" t="s">
        <v>11</v>
      </c>
      <c r="H349" t="s">
        <v>12</v>
      </c>
      <c r="I349" s="1">
        <v>5200000</v>
      </c>
    </row>
    <row r="351" spans="1:10" x14ac:dyDescent="0.25">
      <c r="A351">
        <v>174</v>
      </c>
      <c r="B351" t="s">
        <v>14</v>
      </c>
      <c r="C351">
        <v>2006</v>
      </c>
      <c r="D351" t="s">
        <v>10</v>
      </c>
      <c r="E351">
        <v>231361</v>
      </c>
      <c r="F351">
        <v>5000</v>
      </c>
      <c r="G351" t="s">
        <v>11</v>
      </c>
      <c r="H351" t="s">
        <v>12</v>
      </c>
      <c r="I351" s="1">
        <v>3675000</v>
      </c>
    </row>
    <row r="353" spans="1:10" x14ac:dyDescent="0.25">
      <c r="A353">
        <v>175</v>
      </c>
      <c r="B353" t="s">
        <v>17</v>
      </c>
      <c r="C353">
        <v>2014</v>
      </c>
      <c r="D353" t="s">
        <v>10</v>
      </c>
      <c r="E353">
        <v>56908</v>
      </c>
      <c r="F353">
        <v>5000</v>
      </c>
      <c r="G353" t="s">
        <v>11</v>
      </c>
      <c r="H353" t="s">
        <v>12</v>
      </c>
      <c r="I353" s="1">
        <v>26000000</v>
      </c>
      <c r="J353" t="s">
        <v>20</v>
      </c>
    </row>
    <row r="355" spans="1:10" x14ac:dyDescent="0.25">
      <c r="A355">
        <v>176</v>
      </c>
      <c r="B355" t="s">
        <v>13</v>
      </c>
      <c r="C355">
        <v>2008</v>
      </c>
      <c r="D355" t="s">
        <v>19</v>
      </c>
      <c r="E355">
        <v>200262</v>
      </c>
      <c r="F355">
        <v>35000</v>
      </c>
      <c r="G355" t="s">
        <v>11</v>
      </c>
      <c r="H355" t="s">
        <v>12</v>
      </c>
      <c r="I355" s="1">
        <v>4680000</v>
      </c>
    </row>
    <row r="357" spans="1:10" x14ac:dyDescent="0.25">
      <c r="A357">
        <v>177</v>
      </c>
      <c r="B357" t="s">
        <v>9</v>
      </c>
      <c r="C357">
        <v>2009</v>
      </c>
      <c r="D357" t="s">
        <v>10</v>
      </c>
      <c r="E357">
        <v>205371</v>
      </c>
      <c r="F357">
        <v>3500</v>
      </c>
      <c r="G357" t="s">
        <v>11</v>
      </c>
      <c r="H357" t="s">
        <v>12</v>
      </c>
      <c r="I357" s="1">
        <v>7072000</v>
      </c>
      <c r="J357" t="s">
        <v>20</v>
      </c>
    </row>
    <row r="359" spans="1:10" x14ac:dyDescent="0.25">
      <c r="A359">
        <v>178</v>
      </c>
      <c r="B359" t="s">
        <v>14</v>
      </c>
      <c r="C359">
        <v>2006</v>
      </c>
      <c r="D359" t="s">
        <v>10</v>
      </c>
      <c r="E359">
        <v>380097</v>
      </c>
      <c r="F359">
        <v>5000</v>
      </c>
      <c r="G359" t="s">
        <v>11</v>
      </c>
      <c r="H359" t="s">
        <v>12</v>
      </c>
      <c r="I359" s="1">
        <v>5200000</v>
      </c>
      <c r="J359" t="s">
        <v>20</v>
      </c>
    </row>
    <row r="361" spans="1:10" x14ac:dyDescent="0.25">
      <c r="A361">
        <v>179</v>
      </c>
      <c r="B361" t="s">
        <v>14</v>
      </c>
      <c r="C361">
        <v>2015</v>
      </c>
      <c r="D361" t="s">
        <v>19</v>
      </c>
      <c r="E361">
        <v>39662</v>
      </c>
      <c r="F361">
        <v>3500</v>
      </c>
      <c r="G361" t="s">
        <v>11</v>
      </c>
      <c r="H361" t="s">
        <v>12</v>
      </c>
      <c r="I361" s="1">
        <v>14560000</v>
      </c>
      <c r="J361" t="s">
        <v>20</v>
      </c>
    </row>
    <row r="363" spans="1:10" x14ac:dyDescent="0.25">
      <c r="A363">
        <v>180</v>
      </c>
      <c r="B363" t="s">
        <v>13</v>
      </c>
      <c r="C363">
        <v>2001</v>
      </c>
      <c r="D363" t="s">
        <v>19</v>
      </c>
      <c r="E363">
        <v>199731</v>
      </c>
      <c r="F363">
        <v>3000</v>
      </c>
      <c r="G363" t="s">
        <v>11</v>
      </c>
      <c r="H363" t="s">
        <v>12</v>
      </c>
      <c r="I363" s="1">
        <v>3150000</v>
      </c>
      <c r="J363" t="s">
        <v>20</v>
      </c>
    </row>
    <row r="365" spans="1:10" x14ac:dyDescent="0.25">
      <c r="A365">
        <v>181</v>
      </c>
      <c r="B365" t="s">
        <v>13</v>
      </c>
      <c r="C365">
        <v>2008</v>
      </c>
      <c r="D365" t="s">
        <v>19</v>
      </c>
      <c r="E365">
        <v>85901</v>
      </c>
      <c r="F365">
        <v>3500</v>
      </c>
      <c r="G365" t="s">
        <v>11</v>
      </c>
      <c r="H365" t="s">
        <v>12</v>
      </c>
      <c r="I365" s="1">
        <v>3885000</v>
      </c>
    </row>
    <row r="367" spans="1:10" x14ac:dyDescent="0.25">
      <c r="A367">
        <v>182</v>
      </c>
      <c r="B367" t="s">
        <v>9</v>
      </c>
      <c r="C367">
        <v>2005</v>
      </c>
      <c r="D367" t="s">
        <v>19</v>
      </c>
      <c r="E367">
        <v>260730</v>
      </c>
      <c r="F367">
        <v>4700</v>
      </c>
      <c r="G367" t="s">
        <v>11</v>
      </c>
      <c r="H367" t="s">
        <v>12</v>
      </c>
      <c r="I367" s="1">
        <v>4992000</v>
      </c>
      <c r="J367" t="s">
        <v>20</v>
      </c>
    </row>
    <row r="369" spans="1:10" x14ac:dyDescent="0.25">
      <c r="A369">
        <v>183</v>
      </c>
      <c r="B369" t="s">
        <v>9</v>
      </c>
      <c r="C369">
        <v>2007</v>
      </c>
      <c r="D369" t="s">
        <v>19</v>
      </c>
      <c r="E369">
        <v>274477</v>
      </c>
      <c r="F369">
        <v>2400</v>
      </c>
      <c r="G369" t="s">
        <v>11</v>
      </c>
      <c r="H369" t="s">
        <v>12</v>
      </c>
      <c r="I369" s="1">
        <v>3640000</v>
      </c>
    </row>
    <row r="371" spans="1:10" x14ac:dyDescent="0.25">
      <c r="A371">
        <v>184</v>
      </c>
      <c r="B371" t="s">
        <v>9</v>
      </c>
      <c r="C371">
        <v>2011</v>
      </c>
      <c r="D371" t="s">
        <v>10</v>
      </c>
      <c r="E371">
        <v>114388</v>
      </c>
      <c r="F371">
        <v>4000</v>
      </c>
      <c r="G371" t="s">
        <v>11</v>
      </c>
      <c r="H371" t="s">
        <v>12</v>
      </c>
      <c r="I371" s="1">
        <v>10500000</v>
      </c>
      <c r="J371" t="s">
        <v>20</v>
      </c>
    </row>
    <row r="373" spans="1:10" x14ac:dyDescent="0.25">
      <c r="A373">
        <v>185</v>
      </c>
      <c r="B373" t="s">
        <v>9</v>
      </c>
      <c r="C373">
        <v>2011</v>
      </c>
      <c r="D373" t="s">
        <v>19</v>
      </c>
      <c r="E373">
        <v>166839</v>
      </c>
      <c r="F373">
        <v>2500</v>
      </c>
      <c r="G373" t="s">
        <v>11</v>
      </c>
      <c r="H373" t="s">
        <v>12</v>
      </c>
      <c r="I373" s="1">
        <v>4160000</v>
      </c>
    </row>
    <row r="375" spans="1:10" x14ac:dyDescent="0.25">
      <c r="A375">
        <v>186</v>
      </c>
      <c r="B375" t="s">
        <v>14</v>
      </c>
      <c r="E375">
        <v>118616</v>
      </c>
      <c r="H375" t="s">
        <v>12</v>
      </c>
      <c r="I375" s="1">
        <v>11210000</v>
      </c>
    </row>
    <row r="377" spans="1:10" x14ac:dyDescent="0.25">
      <c r="A377">
        <v>187</v>
      </c>
      <c r="B377" t="s">
        <v>9</v>
      </c>
      <c r="C377">
        <v>2014</v>
      </c>
      <c r="D377" t="s">
        <v>19</v>
      </c>
      <c r="E377">
        <v>70649</v>
      </c>
      <c r="F377">
        <v>3500</v>
      </c>
      <c r="G377" t="s">
        <v>11</v>
      </c>
      <c r="H377" t="s">
        <v>12</v>
      </c>
      <c r="I377" s="1">
        <v>8400000</v>
      </c>
      <c r="J377" t="s">
        <v>20</v>
      </c>
    </row>
    <row r="379" spans="1:10" x14ac:dyDescent="0.25">
      <c r="A379">
        <v>188</v>
      </c>
      <c r="B379" t="s">
        <v>14</v>
      </c>
      <c r="C379">
        <v>2008</v>
      </c>
      <c r="D379" t="s">
        <v>10</v>
      </c>
      <c r="E379">
        <v>215559</v>
      </c>
      <c r="G379" t="s">
        <v>11</v>
      </c>
      <c r="H379" t="s">
        <v>12</v>
      </c>
      <c r="I379" s="1">
        <v>6032000</v>
      </c>
      <c r="J379" t="s">
        <v>20</v>
      </c>
    </row>
    <row r="381" spans="1:10" x14ac:dyDescent="0.25">
      <c r="A381">
        <v>189</v>
      </c>
      <c r="B381" t="s">
        <v>14</v>
      </c>
      <c r="C381">
        <v>2008</v>
      </c>
      <c r="D381" t="s">
        <v>10</v>
      </c>
      <c r="E381">
        <v>650</v>
      </c>
      <c r="F381">
        <v>4000</v>
      </c>
      <c r="G381" t="s">
        <v>11</v>
      </c>
      <c r="H381" t="s">
        <v>12</v>
      </c>
      <c r="I381" s="1">
        <v>6760000</v>
      </c>
      <c r="J381" t="s">
        <v>20</v>
      </c>
    </row>
    <row r="383" spans="1:10" x14ac:dyDescent="0.25">
      <c r="A383">
        <v>190</v>
      </c>
      <c r="B383" t="s">
        <v>23</v>
      </c>
      <c r="C383">
        <v>2011</v>
      </c>
      <c r="D383" t="s">
        <v>10</v>
      </c>
      <c r="E383">
        <v>90726</v>
      </c>
      <c r="F383">
        <v>3700</v>
      </c>
      <c r="G383" t="s">
        <v>11</v>
      </c>
      <c r="H383" t="s">
        <v>12</v>
      </c>
      <c r="I383" s="1">
        <v>4200000</v>
      </c>
      <c r="J383" t="s">
        <v>20</v>
      </c>
    </row>
    <row r="385" spans="1:10" x14ac:dyDescent="0.25">
      <c r="A385">
        <v>191</v>
      </c>
      <c r="B385" t="s">
        <v>9</v>
      </c>
      <c r="C385">
        <v>2013</v>
      </c>
      <c r="D385" t="s">
        <v>10</v>
      </c>
      <c r="E385">
        <v>79393</v>
      </c>
      <c r="F385">
        <v>4700</v>
      </c>
      <c r="G385" t="s">
        <v>11</v>
      </c>
      <c r="H385" t="s">
        <v>12</v>
      </c>
      <c r="I385" s="1">
        <v>26000000</v>
      </c>
      <c r="J385" t="s">
        <v>20</v>
      </c>
    </row>
    <row r="387" spans="1:10" x14ac:dyDescent="0.25">
      <c r="A387">
        <v>192</v>
      </c>
      <c r="B387" t="s">
        <v>13</v>
      </c>
      <c r="C387">
        <v>2004</v>
      </c>
      <c r="D387" t="s">
        <v>10</v>
      </c>
      <c r="E387">
        <v>98430</v>
      </c>
      <c r="F387">
        <v>4700</v>
      </c>
      <c r="G387" t="s">
        <v>11</v>
      </c>
      <c r="H387" t="s">
        <v>12</v>
      </c>
      <c r="I387" s="1">
        <v>4680000</v>
      </c>
      <c r="J387" t="s">
        <v>20</v>
      </c>
    </row>
    <row r="389" spans="1:10" x14ac:dyDescent="0.25">
      <c r="A389">
        <v>193</v>
      </c>
      <c r="B389" t="s">
        <v>9</v>
      </c>
      <c r="C389">
        <v>2010</v>
      </c>
      <c r="D389" t="s">
        <v>19</v>
      </c>
      <c r="E389">
        <v>237886</v>
      </c>
      <c r="F389">
        <v>2400</v>
      </c>
      <c r="G389" t="s">
        <v>11</v>
      </c>
      <c r="H389" t="s">
        <v>12</v>
      </c>
      <c r="I389" s="1">
        <v>3675000</v>
      </c>
    </row>
    <row r="391" spans="1:10" x14ac:dyDescent="0.25">
      <c r="A391">
        <v>194</v>
      </c>
      <c r="B391" t="s">
        <v>13</v>
      </c>
      <c r="C391">
        <v>2006</v>
      </c>
      <c r="D391" t="s">
        <v>10</v>
      </c>
      <c r="E391">
        <v>144513</v>
      </c>
      <c r="F391">
        <v>3300</v>
      </c>
      <c r="G391" t="s">
        <v>11</v>
      </c>
      <c r="H391" t="s">
        <v>12</v>
      </c>
      <c r="I391" s="1">
        <v>3744000</v>
      </c>
      <c r="J391" t="s">
        <v>20</v>
      </c>
    </row>
    <row r="393" spans="1:10" x14ac:dyDescent="0.25">
      <c r="A393">
        <v>195</v>
      </c>
      <c r="B393" t="s">
        <v>9</v>
      </c>
      <c r="C393">
        <v>2015</v>
      </c>
      <c r="D393" t="s">
        <v>10</v>
      </c>
      <c r="E393">
        <v>67161</v>
      </c>
      <c r="F393">
        <v>2500</v>
      </c>
      <c r="G393" t="s">
        <v>11</v>
      </c>
      <c r="H393" t="s">
        <v>12</v>
      </c>
      <c r="I393" s="1">
        <v>10400000</v>
      </c>
      <c r="J393" t="s">
        <v>20</v>
      </c>
    </row>
    <row r="395" spans="1:10" x14ac:dyDescent="0.25">
      <c r="A395">
        <v>196</v>
      </c>
      <c r="B395" t="s">
        <v>14</v>
      </c>
      <c r="C395">
        <v>2016</v>
      </c>
      <c r="D395" t="s">
        <v>10</v>
      </c>
      <c r="E395">
        <v>62476</v>
      </c>
      <c r="F395">
        <v>3500</v>
      </c>
      <c r="G395" t="s">
        <v>11</v>
      </c>
      <c r="H395" t="s">
        <v>12</v>
      </c>
      <c r="I395" s="1">
        <v>15750000</v>
      </c>
    </row>
    <row r="397" spans="1:10" x14ac:dyDescent="0.25">
      <c r="A397">
        <v>197</v>
      </c>
      <c r="B397" t="s">
        <v>13</v>
      </c>
      <c r="C397">
        <v>2008</v>
      </c>
      <c r="D397" t="s">
        <v>10</v>
      </c>
      <c r="E397">
        <v>224605</v>
      </c>
      <c r="F397">
        <v>4600</v>
      </c>
      <c r="G397" t="s">
        <v>11</v>
      </c>
      <c r="H397" t="s">
        <v>12</v>
      </c>
      <c r="I397" s="1">
        <v>4725000</v>
      </c>
    </row>
    <row r="399" spans="1:10" x14ac:dyDescent="0.25">
      <c r="A399">
        <v>198</v>
      </c>
      <c r="B399" t="s">
        <v>9</v>
      </c>
      <c r="C399">
        <v>2016</v>
      </c>
      <c r="D399" t="s">
        <v>19</v>
      </c>
      <c r="E399">
        <v>149753</v>
      </c>
      <c r="F399">
        <v>2500</v>
      </c>
      <c r="G399" t="s">
        <v>28</v>
      </c>
      <c r="H399" t="s">
        <v>12</v>
      </c>
      <c r="I399" s="1">
        <v>5985000</v>
      </c>
    </row>
    <row r="401" spans="1:10" x14ac:dyDescent="0.25">
      <c r="A401">
        <v>199</v>
      </c>
      <c r="B401" t="s">
        <v>9</v>
      </c>
      <c r="C401">
        <v>2013</v>
      </c>
      <c r="D401" t="s">
        <v>19</v>
      </c>
      <c r="E401">
        <v>169183</v>
      </c>
      <c r="F401">
        <v>2700</v>
      </c>
      <c r="G401" t="s">
        <v>11</v>
      </c>
      <c r="H401" t="s">
        <v>12</v>
      </c>
      <c r="I401" s="1">
        <v>8610000</v>
      </c>
    </row>
    <row r="403" spans="1:10" x14ac:dyDescent="0.25">
      <c r="A403">
        <v>200</v>
      </c>
      <c r="B403" t="s">
        <v>14</v>
      </c>
      <c r="C403">
        <v>2013</v>
      </c>
      <c r="D403" t="s">
        <v>19</v>
      </c>
      <c r="E403">
        <v>222344</v>
      </c>
      <c r="F403">
        <v>3500</v>
      </c>
      <c r="G403" t="s">
        <v>11</v>
      </c>
      <c r="H403" t="s">
        <v>12</v>
      </c>
      <c r="I403" s="1">
        <v>8925000</v>
      </c>
      <c r="J403" t="s">
        <v>20</v>
      </c>
    </row>
    <row r="405" spans="1:10" x14ac:dyDescent="0.25">
      <c r="A405">
        <v>201</v>
      </c>
      <c r="B405" t="s">
        <v>9</v>
      </c>
      <c r="C405">
        <v>2011</v>
      </c>
      <c r="D405" t="s">
        <v>19</v>
      </c>
      <c r="E405">
        <v>93785</v>
      </c>
      <c r="F405">
        <v>3000</v>
      </c>
      <c r="G405" t="s">
        <v>11</v>
      </c>
      <c r="H405" t="s">
        <v>12</v>
      </c>
      <c r="I405" s="1">
        <v>8528000</v>
      </c>
      <c r="J405" t="s">
        <v>20</v>
      </c>
    </row>
    <row r="407" spans="1:10" x14ac:dyDescent="0.25">
      <c r="A407">
        <v>202</v>
      </c>
      <c r="B407" t="s">
        <v>14</v>
      </c>
      <c r="C407">
        <v>2010</v>
      </c>
      <c r="D407" t="s">
        <v>10</v>
      </c>
      <c r="E407">
        <v>299309</v>
      </c>
      <c r="F407">
        <v>4600</v>
      </c>
      <c r="G407" t="s">
        <v>11</v>
      </c>
      <c r="H407" t="s">
        <v>12</v>
      </c>
      <c r="I407" s="1">
        <v>5775000</v>
      </c>
      <c r="J407" t="s">
        <v>20</v>
      </c>
    </row>
    <row r="409" spans="1:10" x14ac:dyDescent="0.25">
      <c r="A409">
        <v>203</v>
      </c>
      <c r="B409" t="s">
        <v>9</v>
      </c>
      <c r="C409">
        <v>2009</v>
      </c>
      <c r="D409" t="s">
        <v>19</v>
      </c>
      <c r="E409">
        <v>137397</v>
      </c>
      <c r="F409">
        <v>2400</v>
      </c>
      <c r="G409" t="s">
        <v>11</v>
      </c>
      <c r="H409" t="s">
        <v>12</v>
      </c>
      <c r="I409" s="1">
        <v>3952000</v>
      </c>
    </row>
    <row r="411" spans="1:10" x14ac:dyDescent="0.25">
      <c r="A411">
        <v>204</v>
      </c>
      <c r="B411" t="s">
        <v>23</v>
      </c>
      <c r="C411">
        <v>2011</v>
      </c>
      <c r="D411" t="s">
        <v>10</v>
      </c>
      <c r="E411">
        <v>178050</v>
      </c>
      <c r="F411">
        <v>3700</v>
      </c>
      <c r="G411" t="s">
        <v>11</v>
      </c>
      <c r="H411" t="s">
        <v>12</v>
      </c>
      <c r="I411" s="1">
        <v>5200000</v>
      </c>
      <c r="J411" t="s">
        <v>20</v>
      </c>
    </row>
    <row r="413" spans="1:10" x14ac:dyDescent="0.25">
      <c r="A413">
        <v>205</v>
      </c>
      <c r="B413" t="s">
        <v>9</v>
      </c>
      <c r="C413">
        <v>2015</v>
      </c>
      <c r="D413" t="s">
        <v>19</v>
      </c>
      <c r="E413">
        <v>218139</v>
      </c>
      <c r="F413">
        <v>2700</v>
      </c>
      <c r="G413" t="s">
        <v>11</v>
      </c>
      <c r="H413" t="s">
        <v>12</v>
      </c>
      <c r="I413" s="1">
        <v>8925000</v>
      </c>
      <c r="J413" t="s">
        <v>20</v>
      </c>
    </row>
    <row r="415" spans="1:10" x14ac:dyDescent="0.25">
      <c r="A415">
        <v>206</v>
      </c>
      <c r="B415" t="s">
        <v>14</v>
      </c>
      <c r="C415">
        <v>2008</v>
      </c>
      <c r="D415" t="s">
        <v>19</v>
      </c>
      <c r="E415">
        <v>175183</v>
      </c>
      <c r="F415">
        <v>3000</v>
      </c>
      <c r="G415" t="s">
        <v>11</v>
      </c>
      <c r="H415" t="s">
        <v>12</v>
      </c>
      <c r="I415" s="1">
        <v>4680000</v>
      </c>
    </row>
    <row r="417" spans="1:10" x14ac:dyDescent="0.25">
      <c r="A417">
        <v>207</v>
      </c>
      <c r="B417" t="s">
        <v>9</v>
      </c>
      <c r="C417">
        <v>2010</v>
      </c>
      <c r="D417" t="s">
        <v>19</v>
      </c>
      <c r="E417">
        <v>158684</v>
      </c>
      <c r="F417">
        <v>2500</v>
      </c>
      <c r="G417" t="s">
        <v>11</v>
      </c>
      <c r="H417" t="s">
        <v>12</v>
      </c>
      <c r="I417" s="1">
        <v>3780000</v>
      </c>
    </row>
    <row r="419" spans="1:10" x14ac:dyDescent="0.25">
      <c r="A419">
        <v>208</v>
      </c>
      <c r="B419" t="s">
        <v>14</v>
      </c>
      <c r="C419">
        <v>2014</v>
      </c>
      <c r="D419" t="s">
        <v>19</v>
      </c>
      <c r="E419">
        <v>83189</v>
      </c>
      <c r="F419">
        <v>2000</v>
      </c>
      <c r="G419" t="s">
        <v>11</v>
      </c>
      <c r="H419" t="s">
        <v>12</v>
      </c>
      <c r="I419" s="1">
        <v>11232000</v>
      </c>
    </row>
    <row r="421" spans="1:10" x14ac:dyDescent="0.25">
      <c r="A421">
        <v>209</v>
      </c>
      <c r="B421" t="s">
        <v>17</v>
      </c>
      <c r="C421">
        <v>2006</v>
      </c>
      <c r="D421" t="s">
        <v>10</v>
      </c>
      <c r="E421">
        <v>113872</v>
      </c>
      <c r="F421">
        <v>4400</v>
      </c>
      <c r="G421" t="s">
        <v>11</v>
      </c>
      <c r="H421" t="s">
        <v>12</v>
      </c>
      <c r="I421" s="1">
        <v>3120000</v>
      </c>
    </row>
    <row r="423" spans="1:10" x14ac:dyDescent="0.25">
      <c r="A423">
        <v>210</v>
      </c>
      <c r="B423" t="s">
        <v>14</v>
      </c>
      <c r="C423">
        <v>2007</v>
      </c>
      <c r="D423" t="s">
        <v>10</v>
      </c>
      <c r="E423">
        <v>110228</v>
      </c>
      <c r="F423">
        <v>4500</v>
      </c>
      <c r="G423" t="s">
        <v>11</v>
      </c>
      <c r="H423" t="s">
        <v>12</v>
      </c>
      <c r="I423" s="1">
        <v>5200000</v>
      </c>
      <c r="J423" t="s">
        <v>20</v>
      </c>
    </row>
    <row r="425" spans="1:10" x14ac:dyDescent="0.25">
      <c r="A425">
        <v>211</v>
      </c>
      <c r="B425" t="s">
        <v>9</v>
      </c>
      <c r="C425">
        <v>2011</v>
      </c>
      <c r="D425" t="s">
        <v>19</v>
      </c>
      <c r="E425">
        <v>257742</v>
      </c>
      <c r="F425">
        <v>3500</v>
      </c>
      <c r="G425" t="s">
        <v>11</v>
      </c>
      <c r="H425" t="s">
        <v>12</v>
      </c>
      <c r="I425" s="1">
        <v>4935000</v>
      </c>
    </row>
    <row r="427" spans="1:10" x14ac:dyDescent="0.25">
      <c r="A427">
        <v>212</v>
      </c>
      <c r="B427" t="s">
        <v>9</v>
      </c>
      <c r="C427">
        <v>2014</v>
      </c>
      <c r="D427" t="s">
        <v>19</v>
      </c>
      <c r="E427">
        <v>86077</v>
      </c>
      <c r="F427">
        <v>3500</v>
      </c>
      <c r="G427" t="s">
        <v>11</v>
      </c>
      <c r="H427" t="s">
        <v>12</v>
      </c>
      <c r="I427" s="1">
        <v>14700000</v>
      </c>
      <c r="J427" t="s">
        <v>20</v>
      </c>
    </row>
    <row r="429" spans="1:10" x14ac:dyDescent="0.25">
      <c r="A429">
        <v>213</v>
      </c>
      <c r="B429" t="s">
        <v>9</v>
      </c>
      <c r="C429">
        <v>2012</v>
      </c>
      <c r="D429" t="s">
        <v>10</v>
      </c>
      <c r="E429">
        <v>76334</v>
      </c>
      <c r="F429">
        <v>3500</v>
      </c>
      <c r="G429" t="s">
        <v>11</v>
      </c>
      <c r="H429" t="s">
        <v>12</v>
      </c>
      <c r="I429" s="1">
        <v>5565000</v>
      </c>
      <c r="J429" t="s">
        <v>20</v>
      </c>
    </row>
    <row r="431" spans="1:10" x14ac:dyDescent="0.25">
      <c r="A431">
        <v>214</v>
      </c>
      <c r="B431" t="s">
        <v>13</v>
      </c>
      <c r="C431">
        <v>2014</v>
      </c>
      <c r="D431" t="s">
        <v>19</v>
      </c>
      <c r="E431">
        <v>139592</v>
      </c>
      <c r="F431">
        <v>4600</v>
      </c>
      <c r="G431" t="s">
        <v>11</v>
      </c>
      <c r="H431" t="s">
        <v>12</v>
      </c>
      <c r="I431" s="1">
        <v>23920000</v>
      </c>
      <c r="J431" t="s">
        <v>20</v>
      </c>
    </row>
    <row r="433" spans="1:10" x14ac:dyDescent="0.25">
      <c r="A433">
        <v>215</v>
      </c>
      <c r="B433" t="s">
        <v>14</v>
      </c>
      <c r="C433">
        <v>2011</v>
      </c>
      <c r="D433" t="s">
        <v>10</v>
      </c>
      <c r="E433">
        <v>193201</v>
      </c>
      <c r="F433">
        <v>3500</v>
      </c>
      <c r="G433" t="s">
        <v>11</v>
      </c>
      <c r="H433" t="s">
        <v>12</v>
      </c>
      <c r="I433" s="1">
        <v>5616000</v>
      </c>
    </row>
    <row r="435" spans="1:10" x14ac:dyDescent="0.25">
      <c r="A435">
        <v>216</v>
      </c>
      <c r="B435" t="s">
        <v>9</v>
      </c>
      <c r="C435">
        <v>2007</v>
      </c>
      <c r="D435" t="s">
        <v>10</v>
      </c>
      <c r="E435">
        <v>104336</v>
      </c>
      <c r="F435">
        <v>2400</v>
      </c>
      <c r="G435" t="s">
        <v>11</v>
      </c>
      <c r="H435" t="s">
        <v>12</v>
      </c>
      <c r="I435" s="1">
        <v>3328000</v>
      </c>
      <c r="J435" t="s">
        <v>20</v>
      </c>
    </row>
    <row r="437" spans="1:10" x14ac:dyDescent="0.25">
      <c r="A437">
        <v>217</v>
      </c>
      <c r="B437" t="s">
        <v>14</v>
      </c>
      <c r="C437">
        <v>2006</v>
      </c>
      <c r="D437" t="s">
        <v>19</v>
      </c>
      <c r="E437">
        <v>239529</v>
      </c>
      <c r="F437">
        <v>5000</v>
      </c>
      <c r="G437" t="s">
        <v>11</v>
      </c>
      <c r="H437" t="s">
        <v>12</v>
      </c>
      <c r="I437" s="1">
        <v>4515000</v>
      </c>
      <c r="J437" t="s">
        <v>20</v>
      </c>
    </row>
    <row r="439" spans="1:10" x14ac:dyDescent="0.25">
      <c r="A439">
        <v>218</v>
      </c>
      <c r="B439" t="s">
        <v>17</v>
      </c>
      <c r="C439">
        <v>2006</v>
      </c>
      <c r="D439" t="s">
        <v>19</v>
      </c>
      <c r="E439">
        <v>118872</v>
      </c>
      <c r="F439">
        <v>3500</v>
      </c>
      <c r="G439" t="s">
        <v>11</v>
      </c>
      <c r="H439" t="s">
        <v>12</v>
      </c>
      <c r="I439" s="1">
        <v>3150000</v>
      </c>
      <c r="J439" t="s">
        <v>20</v>
      </c>
    </row>
    <row r="441" spans="1:10" x14ac:dyDescent="0.25">
      <c r="A441">
        <v>219</v>
      </c>
      <c r="B441" t="s">
        <v>9</v>
      </c>
      <c r="C441">
        <v>2014</v>
      </c>
      <c r="D441" t="s">
        <v>19</v>
      </c>
      <c r="E441">
        <v>89208</v>
      </c>
      <c r="F441">
        <v>2500</v>
      </c>
      <c r="G441" t="s">
        <v>11</v>
      </c>
      <c r="H441" t="s">
        <v>12</v>
      </c>
      <c r="I441" s="1">
        <v>5250000</v>
      </c>
    </row>
    <row r="443" spans="1:10" x14ac:dyDescent="0.25">
      <c r="A443">
        <v>220</v>
      </c>
      <c r="B443" t="s">
        <v>13</v>
      </c>
      <c r="C443">
        <v>2008</v>
      </c>
      <c r="D443" t="s">
        <v>10</v>
      </c>
      <c r="E443">
        <v>186699</v>
      </c>
      <c r="F443">
        <v>3500</v>
      </c>
      <c r="G443" t="s">
        <v>11</v>
      </c>
      <c r="H443" t="s">
        <v>12</v>
      </c>
      <c r="I443" s="1">
        <v>3640000</v>
      </c>
    </row>
    <row r="445" spans="1:10" x14ac:dyDescent="0.25">
      <c r="A445">
        <v>221</v>
      </c>
      <c r="B445" t="s">
        <v>13</v>
      </c>
      <c r="C445">
        <v>2007</v>
      </c>
      <c r="D445" t="s">
        <v>10</v>
      </c>
      <c r="E445">
        <v>156579</v>
      </c>
      <c r="F445">
        <v>3500</v>
      </c>
      <c r="G445" t="s">
        <v>11</v>
      </c>
      <c r="H445" t="s">
        <v>12</v>
      </c>
      <c r="I445" s="1">
        <v>5200000</v>
      </c>
      <c r="J445" t="s">
        <v>20</v>
      </c>
    </row>
    <row r="447" spans="1:10" x14ac:dyDescent="0.25">
      <c r="A447">
        <v>222</v>
      </c>
      <c r="B447" t="s">
        <v>13</v>
      </c>
      <c r="C447">
        <v>2014</v>
      </c>
      <c r="D447" t="s">
        <v>10</v>
      </c>
      <c r="E447">
        <v>69129</v>
      </c>
      <c r="F447">
        <v>4600</v>
      </c>
      <c r="G447" t="s">
        <v>11</v>
      </c>
      <c r="H447" t="s">
        <v>12</v>
      </c>
      <c r="I447" s="1">
        <v>18375000</v>
      </c>
      <c r="J447" t="s">
        <v>20</v>
      </c>
    </row>
    <row r="449" spans="1:10" x14ac:dyDescent="0.25">
      <c r="A449">
        <v>223</v>
      </c>
      <c r="B449" t="s">
        <v>17</v>
      </c>
      <c r="C449">
        <v>2011</v>
      </c>
      <c r="D449" t="s">
        <v>10</v>
      </c>
      <c r="E449">
        <v>7842</v>
      </c>
      <c r="F449">
        <v>4000</v>
      </c>
      <c r="G449" t="s">
        <v>11</v>
      </c>
      <c r="H449" t="s">
        <v>12</v>
      </c>
      <c r="I449" s="1">
        <v>6825000</v>
      </c>
      <c r="J449" t="s">
        <v>20</v>
      </c>
    </row>
    <row r="451" spans="1:10" x14ac:dyDescent="0.25">
      <c r="A451">
        <v>224</v>
      </c>
      <c r="B451" t="s">
        <v>9</v>
      </c>
      <c r="C451">
        <v>2010</v>
      </c>
      <c r="D451" t="s">
        <v>10</v>
      </c>
      <c r="E451">
        <v>106427</v>
      </c>
      <c r="F451">
        <v>3500</v>
      </c>
      <c r="G451" t="s">
        <v>11</v>
      </c>
      <c r="H451" t="s">
        <v>12</v>
      </c>
      <c r="I451" s="1">
        <v>6968000</v>
      </c>
      <c r="J451" t="s">
        <v>20</v>
      </c>
    </row>
    <row r="453" spans="1:10" x14ac:dyDescent="0.25">
      <c r="A453">
        <v>225</v>
      </c>
      <c r="B453" t="s">
        <v>9</v>
      </c>
      <c r="C453">
        <v>2016</v>
      </c>
      <c r="D453" t="s">
        <v>19</v>
      </c>
      <c r="E453">
        <v>55055</v>
      </c>
      <c r="F453">
        <v>2500</v>
      </c>
      <c r="G453" t="s">
        <v>11</v>
      </c>
      <c r="H453" t="s">
        <v>12</v>
      </c>
      <c r="I453" s="1">
        <v>6720000</v>
      </c>
    </row>
    <row r="455" spans="1:10" x14ac:dyDescent="0.25">
      <c r="A455">
        <v>226</v>
      </c>
      <c r="B455" t="s">
        <v>9</v>
      </c>
      <c r="C455">
        <v>2007</v>
      </c>
      <c r="D455" t="s">
        <v>19</v>
      </c>
      <c r="E455">
        <v>401813</v>
      </c>
      <c r="F455">
        <v>2400</v>
      </c>
      <c r="G455" t="s">
        <v>11</v>
      </c>
      <c r="H455" t="s">
        <v>12</v>
      </c>
      <c r="I455" s="1">
        <v>3885000</v>
      </c>
    </row>
    <row r="457" spans="1:10" x14ac:dyDescent="0.25">
      <c r="A457">
        <v>227</v>
      </c>
      <c r="B457" t="s">
        <v>13</v>
      </c>
      <c r="C457">
        <v>2008</v>
      </c>
      <c r="D457" t="s">
        <v>19</v>
      </c>
      <c r="E457">
        <v>323768</v>
      </c>
      <c r="F457">
        <v>3500</v>
      </c>
      <c r="G457" t="s">
        <v>11</v>
      </c>
      <c r="H457" t="s">
        <v>12</v>
      </c>
      <c r="I457" s="1">
        <v>3832500</v>
      </c>
    </row>
    <row r="459" spans="1:10" x14ac:dyDescent="0.25">
      <c r="A459">
        <v>228</v>
      </c>
      <c r="B459" t="s">
        <v>29</v>
      </c>
      <c r="C459">
        <v>2019</v>
      </c>
      <c r="D459" t="s">
        <v>10</v>
      </c>
      <c r="E459">
        <v>35976</v>
      </c>
      <c r="F459">
        <v>2000</v>
      </c>
      <c r="G459" t="s">
        <v>11</v>
      </c>
      <c r="H459" t="s">
        <v>12</v>
      </c>
      <c r="I459" s="1">
        <v>17850000</v>
      </c>
      <c r="J459" t="s">
        <v>20</v>
      </c>
    </row>
    <row r="461" spans="1:10" x14ac:dyDescent="0.25">
      <c r="A461">
        <v>229</v>
      </c>
      <c r="B461" t="s">
        <v>9</v>
      </c>
      <c r="C461">
        <v>2017</v>
      </c>
      <c r="D461" t="s">
        <v>10</v>
      </c>
      <c r="E461">
        <v>101979</v>
      </c>
      <c r="F461">
        <v>3500</v>
      </c>
      <c r="G461" t="s">
        <v>11</v>
      </c>
      <c r="H461" t="s">
        <v>12</v>
      </c>
      <c r="I461" s="1">
        <v>15600000</v>
      </c>
    </row>
    <row r="463" spans="1:10" x14ac:dyDescent="0.25">
      <c r="A463">
        <v>230</v>
      </c>
      <c r="B463" t="s">
        <v>9</v>
      </c>
      <c r="C463">
        <v>2015</v>
      </c>
      <c r="D463" t="s">
        <v>19</v>
      </c>
      <c r="E463">
        <v>40962</v>
      </c>
      <c r="F463">
        <v>2500</v>
      </c>
      <c r="G463" t="s">
        <v>11</v>
      </c>
      <c r="H463" t="s">
        <v>12</v>
      </c>
      <c r="I463" s="1">
        <v>10400000</v>
      </c>
    </row>
    <row r="465" spans="1:10" x14ac:dyDescent="0.25">
      <c r="A465">
        <v>231</v>
      </c>
      <c r="B465" t="s">
        <v>9</v>
      </c>
      <c r="C465">
        <v>2011</v>
      </c>
      <c r="D465" t="s">
        <v>19</v>
      </c>
      <c r="E465">
        <v>142689</v>
      </c>
      <c r="F465">
        <v>2400</v>
      </c>
      <c r="G465" t="s">
        <v>11</v>
      </c>
      <c r="H465" t="s">
        <v>12</v>
      </c>
      <c r="I465" s="1">
        <v>4680000</v>
      </c>
    </row>
    <row r="467" spans="1:10" x14ac:dyDescent="0.25">
      <c r="A467">
        <v>232</v>
      </c>
      <c r="B467" t="s">
        <v>14</v>
      </c>
      <c r="C467">
        <v>2012</v>
      </c>
      <c r="D467" t="s">
        <v>10</v>
      </c>
      <c r="E467">
        <v>99661</v>
      </c>
      <c r="F467">
        <v>3500</v>
      </c>
      <c r="G467" t="s">
        <v>11</v>
      </c>
      <c r="H467" t="s">
        <v>12</v>
      </c>
      <c r="I467" s="1">
        <v>7280000</v>
      </c>
    </row>
    <row r="469" spans="1:10" x14ac:dyDescent="0.25">
      <c r="A469">
        <v>233</v>
      </c>
      <c r="B469" t="s">
        <v>17</v>
      </c>
      <c r="C469">
        <v>2011</v>
      </c>
      <c r="D469" t="s">
        <v>10</v>
      </c>
      <c r="E469">
        <v>7842</v>
      </c>
      <c r="F469">
        <v>4000</v>
      </c>
      <c r="G469" t="s">
        <v>11</v>
      </c>
      <c r="H469" t="s">
        <v>12</v>
      </c>
      <c r="I469" s="1">
        <v>6825000</v>
      </c>
      <c r="J469" t="s">
        <v>20</v>
      </c>
    </row>
    <row r="471" spans="1:10" x14ac:dyDescent="0.25">
      <c r="A471">
        <v>234</v>
      </c>
      <c r="B471" t="s">
        <v>14</v>
      </c>
      <c r="C471">
        <v>2010</v>
      </c>
      <c r="D471" t="s">
        <v>19</v>
      </c>
      <c r="E471">
        <v>242841</v>
      </c>
      <c r="F471">
        <v>3500</v>
      </c>
      <c r="G471" t="s">
        <v>11</v>
      </c>
      <c r="H471" t="s">
        <v>12</v>
      </c>
      <c r="I471" s="1">
        <v>6615000</v>
      </c>
      <c r="J471" t="s">
        <v>20</v>
      </c>
    </row>
    <row r="473" spans="1:10" x14ac:dyDescent="0.25">
      <c r="A473">
        <v>235</v>
      </c>
      <c r="B473" t="s">
        <v>13</v>
      </c>
      <c r="C473">
        <v>2012</v>
      </c>
      <c r="D473" t="s">
        <v>19</v>
      </c>
      <c r="E473">
        <v>135295</v>
      </c>
      <c r="F473">
        <v>3500</v>
      </c>
      <c r="G473" t="s">
        <v>11</v>
      </c>
      <c r="H473" t="s">
        <v>12</v>
      </c>
      <c r="I473" s="1">
        <v>7072000</v>
      </c>
    </row>
    <row r="475" spans="1:10" x14ac:dyDescent="0.25">
      <c r="A475">
        <v>236</v>
      </c>
      <c r="B475" t="s">
        <v>14</v>
      </c>
      <c r="C475">
        <v>2013</v>
      </c>
      <c r="D475" t="s">
        <v>10</v>
      </c>
      <c r="E475">
        <v>90604</v>
      </c>
      <c r="F475">
        <v>4700</v>
      </c>
      <c r="G475" t="s">
        <v>11</v>
      </c>
      <c r="H475" t="s">
        <v>12</v>
      </c>
      <c r="I475" s="1">
        <v>15600000</v>
      </c>
      <c r="J475" t="s">
        <v>20</v>
      </c>
    </row>
    <row r="477" spans="1:10" x14ac:dyDescent="0.25">
      <c r="A477">
        <v>237</v>
      </c>
      <c r="B477" t="s">
        <v>17</v>
      </c>
      <c r="C477">
        <v>2006</v>
      </c>
      <c r="D477" t="s">
        <v>10</v>
      </c>
      <c r="E477">
        <v>137818</v>
      </c>
      <c r="F477">
        <v>4000</v>
      </c>
      <c r="G477" t="s">
        <v>11</v>
      </c>
      <c r="H477" t="s">
        <v>12</v>
      </c>
      <c r="I477" s="1">
        <v>3328000</v>
      </c>
      <c r="J477" t="s">
        <v>20</v>
      </c>
    </row>
    <row r="479" spans="1:10" x14ac:dyDescent="0.25">
      <c r="A479">
        <v>238</v>
      </c>
      <c r="B479" t="s">
        <v>13</v>
      </c>
      <c r="C479">
        <v>2007</v>
      </c>
      <c r="D479" t="s">
        <v>10</v>
      </c>
      <c r="E479">
        <v>177336</v>
      </c>
      <c r="F479">
        <v>3500</v>
      </c>
      <c r="G479" t="s">
        <v>11</v>
      </c>
      <c r="H479" t="s">
        <v>12</v>
      </c>
      <c r="I479" s="1">
        <v>3650000</v>
      </c>
      <c r="J479" t="s">
        <v>20</v>
      </c>
    </row>
    <row r="481" spans="1:10" x14ac:dyDescent="0.25">
      <c r="A481">
        <v>239</v>
      </c>
      <c r="B481" t="s">
        <v>9</v>
      </c>
      <c r="C481">
        <v>2010</v>
      </c>
      <c r="D481" t="s">
        <v>19</v>
      </c>
      <c r="E481">
        <v>159981</v>
      </c>
      <c r="F481">
        <v>3500</v>
      </c>
      <c r="G481" t="s">
        <v>11</v>
      </c>
      <c r="H481" t="s">
        <v>12</v>
      </c>
      <c r="I481" s="1">
        <v>7560000</v>
      </c>
      <c r="J481" t="s">
        <v>20</v>
      </c>
    </row>
    <row r="483" spans="1:10" x14ac:dyDescent="0.25">
      <c r="A483">
        <v>240</v>
      </c>
      <c r="B483" t="s">
        <v>17</v>
      </c>
      <c r="C483">
        <v>2010</v>
      </c>
      <c r="D483" t="s">
        <v>10</v>
      </c>
      <c r="E483">
        <v>140366</v>
      </c>
      <c r="F483">
        <v>50000</v>
      </c>
      <c r="G483" t="s">
        <v>11</v>
      </c>
      <c r="H483" t="s">
        <v>12</v>
      </c>
      <c r="I483" s="1">
        <v>4200000</v>
      </c>
      <c r="J483" t="s">
        <v>20</v>
      </c>
    </row>
    <row r="485" spans="1:10" x14ac:dyDescent="0.25">
      <c r="A485">
        <v>241</v>
      </c>
      <c r="B485" t="s">
        <v>13</v>
      </c>
      <c r="C485">
        <v>2012</v>
      </c>
      <c r="D485" t="s">
        <v>19</v>
      </c>
      <c r="E485">
        <v>134949</v>
      </c>
      <c r="F485">
        <v>3500</v>
      </c>
      <c r="G485" t="s">
        <v>11</v>
      </c>
      <c r="H485" t="s">
        <v>12</v>
      </c>
      <c r="I485" s="1">
        <v>10192000</v>
      </c>
      <c r="J485" t="s">
        <v>20</v>
      </c>
    </row>
    <row r="487" spans="1:10" x14ac:dyDescent="0.25">
      <c r="A487">
        <v>242</v>
      </c>
      <c r="B487" t="s">
        <v>9</v>
      </c>
      <c r="C487">
        <v>2008</v>
      </c>
      <c r="D487" t="s">
        <v>19</v>
      </c>
      <c r="E487">
        <v>197403</v>
      </c>
      <c r="F487">
        <v>3500</v>
      </c>
      <c r="G487" t="s">
        <v>11</v>
      </c>
      <c r="H487" t="s">
        <v>12</v>
      </c>
      <c r="I487" s="1">
        <v>4200000</v>
      </c>
    </row>
    <row r="489" spans="1:10" x14ac:dyDescent="0.25">
      <c r="A489">
        <v>243</v>
      </c>
      <c r="B489" t="s">
        <v>13</v>
      </c>
      <c r="C489">
        <v>2007</v>
      </c>
      <c r="D489" t="s">
        <v>19</v>
      </c>
      <c r="E489">
        <v>258585</v>
      </c>
      <c r="F489">
        <v>35000</v>
      </c>
      <c r="G489" t="s">
        <v>11</v>
      </c>
      <c r="H489" t="s">
        <v>12</v>
      </c>
      <c r="I489" s="1">
        <v>4160000</v>
      </c>
    </row>
    <row r="491" spans="1:10" x14ac:dyDescent="0.25">
      <c r="A491">
        <v>244</v>
      </c>
      <c r="B491" t="s">
        <v>9</v>
      </c>
      <c r="C491">
        <v>2005</v>
      </c>
      <c r="D491" t="s">
        <v>19</v>
      </c>
      <c r="E491">
        <v>260730</v>
      </c>
      <c r="F491">
        <v>4700</v>
      </c>
      <c r="G491" t="s">
        <v>11</v>
      </c>
      <c r="H491" t="s">
        <v>12</v>
      </c>
      <c r="I491" s="1">
        <v>4992000</v>
      </c>
      <c r="J491" t="s">
        <v>20</v>
      </c>
    </row>
    <row r="493" spans="1:10" x14ac:dyDescent="0.25">
      <c r="A493">
        <v>245</v>
      </c>
      <c r="B493" t="s">
        <v>13</v>
      </c>
      <c r="C493">
        <v>2009</v>
      </c>
      <c r="D493" t="s">
        <v>19</v>
      </c>
      <c r="E493">
        <v>246462</v>
      </c>
      <c r="F493">
        <v>3500</v>
      </c>
      <c r="G493" t="s">
        <v>11</v>
      </c>
      <c r="H493" t="s">
        <v>12</v>
      </c>
      <c r="I493" s="1">
        <v>5200000</v>
      </c>
    </row>
    <row r="495" spans="1:10" x14ac:dyDescent="0.25">
      <c r="A495">
        <v>246</v>
      </c>
      <c r="B495" t="s">
        <v>14</v>
      </c>
      <c r="C495">
        <v>2014</v>
      </c>
      <c r="D495" t="s">
        <v>10</v>
      </c>
      <c r="E495">
        <v>51111</v>
      </c>
      <c r="F495">
        <v>2000</v>
      </c>
      <c r="G495" t="s">
        <v>11</v>
      </c>
      <c r="H495" t="s">
        <v>12</v>
      </c>
      <c r="I495" s="1">
        <v>8320000</v>
      </c>
    </row>
    <row r="497" spans="1:10" x14ac:dyDescent="0.25">
      <c r="A497">
        <v>247</v>
      </c>
      <c r="B497" t="s">
        <v>14</v>
      </c>
      <c r="C497">
        <v>2017</v>
      </c>
      <c r="D497" t="s">
        <v>10</v>
      </c>
      <c r="E497">
        <v>33853</v>
      </c>
      <c r="F497">
        <v>3000</v>
      </c>
      <c r="G497" t="s">
        <v>11</v>
      </c>
      <c r="H497" t="s">
        <v>12</v>
      </c>
      <c r="I497" s="1">
        <v>33280000</v>
      </c>
      <c r="J497" t="s">
        <v>20</v>
      </c>
    </row>
    <row r="499" spans="1:10" x14ac:dyDescent="0.25">
      <c r="A499">
        <v>248</v>
      </c>
      <c r="B499" t="s">
        <v>9</v>
      </c>
      <c r="C499">
        <v>2015</v>
      </c>
      <c r="D499" t="s">
        <v>19</v>
      </c>
      <c r="E499">
        <v>150157</v>
      </c>
      <c r="F499">
        <v>2700</v>
      </c>
      <c r="G499" t="s">
        <v>11</v>
      </c>
      <c r="H499" t="s">
        <v>12</v>
      </c>
      <c r="I499" s="1">
        <v>10400000</v>
      </c>
      <c r="J499" t="s">
        <v>20</v>
      </c>
    </row>
    <row r="501" spans="1:10" x14ac:dyDescent="0.25">
      <c r="A501">
        <v>249</v>
      </c>
      <c r="B501" t="s">
        <v>13</v>
      </c>
      <c r="C501">
        <v>2007</v>
      </c>
      <c r="D501" t="s">
        <v>19</v>
      </c>
      <c r="E501">
        <v>175836</v>
      </c>
      <c r="F501">
        <v>3500</v>
      </c>
      <c r="G501" t="s">
        <v>11</v>
      </c>
      <c r="H501" t="s">
        <v>12</v>
      </c>
      <c r="I501" s="1">
        <v>4680000</v>
      </c>
    </row>
    <row r="503" spans="1:10" x14ac:dyDescent="0.25">
      <c r="A503">
        <v>250</v>
      </c>
      <c r="B503" t="s">
        <v>9</v>
      </c>
      <c r="C503">
        <v>2010</v>
      </c>
      <c r="D503" t="s">
        <v>19</v>
      </c>
      <c r="E503">
        <v>214972</v>
      </c>
      <c r="F503">
        <v>2500</v>
      </c>
      <c r="G503" t="s">
        <v>11</v>
      </c>
      <c r="H503" t="s">
        <v>12</v>
      </c>
      <c r="I503" s="1">
        <v>3675000</v>
      </c>
    </row>
    <row r="505" spans="1:10" x14ac:dyDescent="0.25">
      <c r="A505">
        <v>251</v>
      </c>
      <c r="B505" t="s">
        <v>14</v>
      </c>
      <c r="C505">
        <v>2012</v>
      </c>
      <c r="D505" t="s">
        <v>19</v>
      </c>
      <c r="E505">
        <v>165585</v>
      </c>
      <c r="F505">
        <v>3500</v>
      </c>
      <c r="G505" t="s">
        <v>11</v>
      </c>
      <c r="H505" t="s">
        <v>12</v>
      </c>
      <c r="I505" s="1">
        <v>13520000</v>
      </c>
      <c r="J505" t="s">
        <v>20</v>
      </c>
    </row>
    <row r="507" spans="1:10" x14ac:dyDescent="0.25">
      <c r="A507">
        <v>252</v>
      </c>
      <c r="B507" t="s">
        <v>17</v>
      </c>
      <c r="C507">
        <v>2006</v>
      </c>
      <c r="D507" t="s">
        <v>10</v>
      </c>
      <c r="E507">
        <v>137818</v>
      </c>
      <c r="F507">
        <v>4000</v>
      </c>
      <c r="G507" t="s">
        <v>11</v>
      </c>
      <c r="H507" t="s">
        <v>12</v>
      </c>
      <c r="I507" s="1">
        <v>3328000</v>
      </c>
      <c r="J507" t="s">
        <v>20</v>
      </c>
    </row>
    <row r="509" spans="1:10" x14ac:dyDescent="0.25">
      <c r="A509">
        <v>253</v>
      </c>
      <c r="B509" t="s">
        <v>9</v>
      </c>
      <c r="C509">
        <v>2017</v>
      </c>
      <c r="D509" t="s">
        <v>10</v>
      </c>
      <c r="E509">
        <v>101979</v>
      </c>
      <c r="F509">
        <v>3500</v>
      </c>
      <c r="G509" t="s">
        <v>11</v>
      </c>
      <c r="H509" t="s">
        <v>12</v>
      </c>
      <c r="I509" s="1">
        <v>15600000</v>
      </c>
    </row>
    <row r="511" spans="1:10" x14ac:dyDescent="0.25">
      <c r="A511">
        <v>254</v>
      </c>
      <c r="B511" t="s">
        <v>13</v>
      </c>
      <c r="C511">
        <v>2001</v>
      </c>
      <c r="D511" t="s">
        <v>19</v>
      </c>
      <c r="E511">
        <v>199731</v>
      </c>
      <c r="F511">
        <v>3000</v>
      </c>
      <c r="G511" t="s">
        <v>11</v>
      </c>
      <c r="H511" t="s">
        <v>12</v>
      </c>
      <c r="I511" s="1">
        <v>3150000</v>
      </c>
      <c r="J511" t="s">
        <v>20</v>
      </c>
    </row>
    <row r="513" spans="1:10" x14ac:dyDescent="0.25">
      <c r="A513">
        <v>255</v>
      </c>
      <c r="B513" t="s">
        <v>13</v>
      </c>
      <c r="C513">
        <v>2007</v>
      </c>
      <c r="D513" t="s">
        <v>19</v>
      </c>
      <c r="E513">
        <v>110621</v>
      </c>
      <c r="F513">
        <v>2500</v>
      </c>
      <c r="G513" t="s">
        <v>11</v>
      </c>
      <c r="H513" t="s">
        <v>12</v>
      </c>
      <c r="I513" s="1">
        <v>4095000</v>
      </c>
    </row>
    <row r="515" spans="1:10" x14ac:dyDescent="0.25">
      <c r="A515">
        <v>256</v>
      </c>
      <c r="B515" t="s">
        <v>30</v>
      </c>
      <c r="C515">
        <v>2008</v>
      </c>
      <c r="D515" t="s">
        <v>10</v>
      </c>
      <c r="E515">
        <v>167643</v>
      </c>
      <c r="F515">
        <v>3600</v>
      </c>
      <c r="G515" t="s">
        <v>11</v>
      </c>
      <c r="H515" t="s">
        <v>12</v>
      </c>
      <c r="I515" s="1">
        <v>3360000</v>
      </c>
      <c r="J515" t="s">
        <v>20</v>
      </c>
    </row>
    <row r="517" spans="1:10" x14ac:dyDescent="0.25">
      <c r="A517">
        <v>257</v>
      </c>
      <c r="B517" t="s">
        <v>14</v>
      </c>
      <c r="C517">
        <v>2015</v>
      </c>
      <c r="D517" t="s">
        <v>19</v>
      </c>
      <c r="E517">
        <v>111697</v>
      </c>
      <c r="F517">
        <v>3200</v>
      </c>
      <c r="G517" t="s">
        <v>11</v>
      </c>
      <c r="H517" t="s">
        <v>12</v>
      </c>
      <c r="I517" s="1">
        <v>11550000</v>
      </c>
    </row>
    <row r="519" spans="1:10" x14ac:dyDescent="0.25">
      <c r="A519">
        <v>258</v>
      </c>
      <c r="B519" t="s">
        <v>13</v>
      </c>
      <c r="C519">
        <v>2005</v>
      </c>
      <c r="D519" t="s">
        <v>19</v>
      </c>
      <c r="E519">
        <v>184460</v>
      </c>
      <c r="F519">
        <v>3000</v>
      </c>
      <c r="G519" t="s">
        <v>11</v>
      </c>
      <c r="H519" t="s">
        <v>12</v>
      </c>
      <c r="I519" s="1">
        <v>3675000</v>
      </c>
    </row>
    <row r="521" spans="1:10" x14ac:dyDescent="0.25">
      <c r="A521">
        <v>259</v>
      </c>
      <c r="B521" t="s">
        <v>13</v>
      </c>
      <c r="C521">
        <v>2007</v>
      </c>
      <c r="D521" t="s">
        <v>10</v>
      </c>
      <c r="E521">
        <v>156579</v>
      </c>
      <c r="F521">
        <v>3500</v>
      </c>
      <c r="G521" t="s">
        <v>11</v>
      </c>
      <c r="H521" t="s">
        <v>12</v>
      </c>
      <c r="I521" s="1">
        <v>5200000</v>
      </c>
      <c r="J521" t="s">
        <v>20</v>
      </c>
    </row>
    <row r="523" spans="1:10" x14ac:dyDescent="0.25">
      <c r="A523">
        <v>260</v>
      </c>
      <c r="B523" t="s">
        <v>9</v>
      </c>
      <c r="C523">
        <v>2009</v>
      </c>
      <c r="D523" t="s">
        <v>19</v>
      </c>
      <c r="E523">
        <v>176951</v>
      </c>
      <c r="F523">
        <v>2700</v>
      </c>
      <c r="G523" t="s">
        <v>11</v>
      </c>
      <c r="H523" t="s">
        <v>12</v>
      </c>
      <c r="I523" s="1">
        <v>6300000</v>
      </c>
      <c r="J523" t="s">
        <v>20</v>
      </c>
    </row>
    <row r="525" spans="1:10" x14ac:dyDescent="0.25">
      <c r="A525">
        <v>261</v>
      </c>
      <c r="B525" t="s">
        <v>9</v>
      </c>
      <c r="C525">
        <v>2011</v>
      </c>
      <c r="D525" t="s">
        <v>19</v>
      </c>
      <c r="E525">
        <v>211357</v>
      </c>
      <c r="F525">
        <v>2500</v>
      </c>
      <c r="G525" t="s">
        <v>11</v>
      </c>
      <c r="H525" t="s">
        <v>12</v>
      </c>
      <c r="I525" s="1">
        <v>4515000</v>
      </c>
    </row>
    <row r="527" spans="1:10" x14ac:dyDescent="0.25">
      <c r="A527">
        <v>262</v>
      </c>
      <c r="B527" t="s">
        <v>23</v>
      </c>
      <c r="C527">
        <v>2010</v>
      </c>
      <c r="D527" t="s">
        <v>19</v>
      </c>
      <c r="E527">
        <v>147282</v>
      </c>
      <c r="F527">
        <v>3700</v>
      </c>
      <c r="G527" t="s">
        <v>11</v>
      </c>
      <c r="H527" t="s">
        <v>12</v>
      </c>
      <c r="I527" s="1">
        <v>9360000</v>
      </c>
      <c r="J527" t="s">
        <v>20</v>
      </c>
    </row>
    <row r="529" spans="1:10" x14ac:dyDescent="0.25">
      <c r="A529">
        <v>263</v>
      </c>
      <c r="B529" t="s">
        <v>13</v>
      </c>
      <c r="C529">
        <v>2010</v>
      </c>
      <c r="D529" t="s">
        <v>10</v>
      </c>
      <c r="E529">
        <v>203171</v>
      </c>
      <c r="F529">
        <v>4600</v>
      </c>
      <c r="G529" t="s">
        <v>11</v>
      </c>
      <c r="H529" t="s">
        <v>12</v>
      </c>
      <c r="I529" s="1">
        <v>13520000</v>
      </c>
      <c r="J529" t="s">
        <v>20</v>
      </c>
    </row>
    <row r="531" spans="1:10" x14ac:dyDescent="0.25">
      <c r="A531">
        <v>264</v>
      </c>
      <c r="B531" t="s">
        <v>14</v>
      </c>
      <c r="C531">
        <v>2014</v>
      </c>
      <c r="D531" t="s">
        <v>19</v>
      </c>
      <c r="E531">
        <v>33820</v>
      </c>
      <c r="F531">
        <v>3500</v>
      </c>
      <c r="G531" t="s">
        <v>11</v>
      </c>
      <c r="H531" t="s">
        <v>12</v>
      </c>
      <c r="I531" s="1">
        <v>11440000</v>
      </c>
    </row>
    <row r="533" spans="1:10" x14ac:dyDescent="0.25">
      <c r="A533">
        <v>265</v>
      </c>
      <c r="B533" t="s">
        <v>13</v>
      </c>
      <c r="C533">
        <v>2007</v>
      </c>
      <c r="D533" t="s">
        <v>19</v>
      </c>
      <c r="E533">
        <v>158117</v>
      </c>
      <c r="F533">
        <v>3500</v>
      </c>
      <c r="G533" t="s">
        <v>11</v>
      </c>
      <c r="H533" t="s">
        <v>12</v>
      </c>
      <c r="I533" s="1">
        <v>3675000</v>
      </c>
    </row>
    <row r="535" spans="1:10" x14ac:dyDescent="0.25">
      <c r="A535">
        <v>266</v>
      </c>
      <c r="B535" t="s">
        <v>17</v>
      </c>
      <c r="C535">
        <v>2016</v>
      </c>
      <c r="D535" t="s">
        <v>19</v>
      </c>
      <c r="E535">
        <v>102429</v>
      </c>
      <c r="F535">
        <v>35</v>
      </c>
      <c r="G535" t="s">
        <v>11</v>
      </c>
      <c r="H535" t="s">
        <v>12</v>
      </c>
      <c r="I535" s="1">
        <v>36750000</v>
      </c>
      <c r="J535" t="s">
        <v>20</v>
      </c>
    </row>
    <row r="537" spans="1:10" x14ac:dyDescent="0.25">
      <c r="A537">
        <v>267</v>
      </c>
      <c r="B537" t="s">
        <v>9</v>
      </c>
      <c r="C537">
        <v>2009</v>
      </c>
      <c r="D537" t="s">
        <v>19</v>
      </c>
      <c r="E537">
        <v>127674</v>
      </c>
      <c r="F537">
        <v>2700</v>
      </c>
      <c r="G537" t="s">
        <v>11</v>
      </c>
      <c r="H537" t="s">
        <v>12</v>
      </c>
      <c r="I537" s="1">
        <v>7140000</v>
      </c>
    </row>
    <row r="539" spans="1:10" x14ac:dyDescent="0.25">
      <c r="A539">
        <v>268</v>
      </c>
      <c r="B539" t="s">
        <v>14</v>
      </c>
      <c r="C539">
        <v>2009</v>
      </c>
      <c r="D539" t="s">
        <v>10</v>
      </c>
      <c r="E539">
        <v>100337</v>
      </c>
      <c r="F539">
        <v>4600</v>
      </c>
      <c r="G539" t="s">
        <v>11</v>
      </c>
      <c r="H539" t="s">
        <v>12</v>
      </c>
      <c r="I539" s="1">
        <v>4472000</v>
      </c>
      <c r="J539" t="s">
        <v>20</v>
      </c>
    </row>
    <row r="541" spans="1:10" x14ac:dyDescent="0.25">
      <c r="A541">
        <v>269</v>
      </c>
      <c r="B541" t="s">
        <v>9</v>
      </c>
      <c r="C541">
        <v>2014</v>
      </c>
      <c r="D541" t="s">
        <v>19</v>
      </c>
      <c r="E541">
        <v>40470</v>
      </c>
      <c r="F541">
        <v>4000</v>
      </c>
      <c r="G541" t="s">
        <v>11</v>
      </c>
      <c r="H541" t="s">
        <v>12</v>
      </c>
      <c r="I541" s="1">
        <v>26000000</v>
      </c>
      <c r="J541" t="s">
        <v>20</v>
      </c>
    </row>
    <row r="543" spans="1:10" x14ac:dyDescent="0.25">
      <c r="A543">
        <v>270</v>
      </c>
      <c r="B543" t="s">
        <v>9</v>
      </c>
      <c r="C543">
        <v>2015</v>
      </c>
      <c r="D543" t="s">
        <v>10</v>
      </c>
      <c r="E543">
        <v>37591</v>
      </c>
      <c r="F543">
        <v>3500</v>
      </c>
      <c r="G543" t="s">
        <v>11</v>
      </c>
      <c r="H543" t="s">
        <v>12</v>
      </c>
      <c r="I543" s="1">
        <v>12480000</v>
      </c>
      <c r="J543" t="s">
        <v>20</v>
      </c>
    </row>
    <row r="545" spans="1:10" x14ac:dyDescent="0.25">
      <c r="A545">
        <v>271</v>
      </c>
      <c r="B545" t="s">
        <v>17</v>
      </c>
      <c r="C545">
        <v>2012</v>
      </c>
      <c r="D545" t="s">
        <v>10</v>
      </c>
      <c r="E545">
        <v>22281</v>
      </c>
      <c r="F545">
        <v>4900</v>
      </c>
      <c r="G545" t="s">
        <v>11</v>
      </c>
      <c r="H545" t="s">
        <v>12</v>
      </c>
      <c r="I545" s="1">
        <v>8320000</v>
      </c>
      <c r="J545" t="s">
        <v>20</v>
      </c>
    </row>
    <row r="547" spans="1:10" x14ac:dyDescent="0.25">
      <c r="A547">
        <v>272</v>
      </c>
      <c r="B547" t="s">
        <v>9</v>
      </c>
      <c r="C547">
        <v>2011</v>
      </c>
      <c r="D547" t="s">
        <v>19</v>
      </c>
      <c r="E547">
        <v>185047</v>
      </c>
      <c r="F547">
        <v>2500</v>
      </c>
      <c r="G547" t="s">
        <v>11</v>
      </c>
      <c r="H547" t="s">
        <v>12</v>
      </c>
      <c r="I547" s="1">
        <v>4200000</v>
      </c>
    </row>
    <row r="549" spans="1:10" x14ac:dyDescent="0.25">
      <c r="A549">
        <v>273</v>
      </c>
      <c r="B549" t="s">
        <v>9</v>
      </c>
      <c r="C549">
        <v>2012</v>
      </c>
      <c r="D549" t="s">
        <v>19</v>
      </c>
      <c r="E549">
        <v>170038</v>
      </c>
      <c r="F549">
        <v>2400</v>
      </c>
      <c r="G549" t="s">
        <v>11</v>
      </c>
      <c r="H549" t="s">
        <v>12</v>
      </c>
      <c r="I549" s="1">
        <v>5250000</v>
      </c>
    </row>
    <row r="551" spans="1:10" x14ac:dyDescent="0.25">
      <c r="A551">
        <v>274</v>
      </c>
      <c r="B551" t="s">
        <v>14</v>
      </c>
      <c r="C551">
        <v>2006</v>
      </c>
      <c r="D551" t="s">
        <v>19</v>
      </c>
      <c r="E551">
        <v>239529</v>
      </c>
      <c r="F551">
        <v>5000</v>
      </c>
      <c r="G551" t="s">
        <v>11</v>
      </c>
      <c r="H551" t="s">
        <v>12</v>
      </c>
      <c r="I551" s="1">
        <v>4515000</v>
      </c>
      <c r="J551" t="s">
        <v>20</v>
      </c>
    </row>
    <row r="553" spans="1:10" x14ac:dyDescent="0.25">
      <c r="A553">
        <v>275</v>
      </c>
      <c r="B553" t="s">
        <v>13</v>
      </c>
      <c r="C553">
        <v>2007</v>
      </c>
      <c r="D553" t="s">
        <v>19</v>
      </c>
      <c r="E553">
        <v>258585</v>
      </c>
      <c r="F553">
        <v>35000</v>
      </c>
      <c r="G553" t="s">
        <v>11</v>
      </c>
      <c r="H553" t="s">
        <v>12</v>
      </c>
      <c r="I553" s="1">
        <v>4160000</v>
      </c>
    </row>
    <row r="555" spans="1:10" x14ac:dyDescent="0.25">
      <c r="A555">
        <v>276</v>
      </c>
      <c r="B555" t="s">
        <v>14</v>
      </c>
      <c r="C555">
        <v>2014</v>
      </c>
      <c r="D555" t="s">
        <v>19</v>
      </c>
      <c r="E555">
        <v>83189</v>
      </c>
      <c r="F555">
        <v>2000</v>
      </c>
      <c r="G555" t="s">
        <v>11</v>
      </c>
      <c r="H555" t="s">
        <v>12</v>
      </c>
      <c r="I555" s="1">
        <v>11232000</v>
      </c>
    </row>
    <row r="557" spans="1:10" x14ac:dyDescent="0.25">
      <c r="A557">
        <v>277</v>
      </c>
      <c r="B557" t="s">
        <v>9</v>
      </c>
      <c r="C557">
        <v>2018</v>
      </c>
      <c r="D557" t="s">
        <v>19</v>
      </c>
      <c r="E557">
        <v>106543</v>
      </c>
      <c r="F557">
        <v>2800</v>
      </c>
      <c r="G557" t="s">
        <v>11</v>
      </c>
      <c r="H557" t="s">
        <v>12</v>
      </c>
      <c r="I557" s="1">
        <v>13520000</v>
      </c>
    </row>
    <row r="559" spans="1:10" x14ac:dyDescent="0.25">
      <c r="A559">
        <v>278</v>
      </c>
      <c r="B559" t="s">
        <v>9</v>
      </c>
      <c r="C559">
        <v>2008</v>
      </c>
      <c r="D559" t="s">
        <v>19</v>
      </c>
      <c r="E559">
        <v>86802</v>
      </c>
      <c r="F559">
        <v>2400</v>
      </c>
      <c r="G559" t="s">
        <v>11</v>
      </c>
      <c r="H559" t="s">
        <v>12</v>
      </c>
      <c r="I559" s="1">
        <v>3045000</v>
      </c>
    </row>
    <row r="561" spans="1:10" x14ac:dyDescent="0.25">
      <c r="A561">
        <v>279</v>
      </c>
      <c r="B561" t="s">
        <v>17</v>
      </c>
      <c r="C561">
        <v>2003</v>
      </c>
      <c r="D561" t="s">
        <v>19</v>
      </c>
      <c r="F561">
        <v>3500</v>
      </c>
      <c r="G561" t="s">
        <v>11</v>
      </c>
      <c r="H561" t="s">
        <v>12</v>
      </c>
      <c r="I561" s="1">
        <v>3150000</v>
      </c>
    </row>
    <row r="563" spans="1:10" x14ac:dyDescent="0.25">
      <c r="A563">
        <v>280</v>
      </c>
      <c r="B563" t="s">
        <v>9</v>
      </c>
      <c r="C563">
        <v>2013</v>
      </c>
      <c r="D563" t="s">
        <v>19</v>
      </c>
      <c r="E563">
        <v>195785</v>
      </c>
      <c r="F563">
        <v>3500</v>
      </c>
      <c r="G563" t="s">
        <v>11</v>
      </c>
      <c r="H563" t="s">
        <v>12</v>
      </c>
      <c r="I563" s="1">
        <v>10400000</v>
      </c>
      <c r="J563" t="s">
        <v>20</v>
      </c>
    </row>
    <row r="565" spans="1:10" x14ac:dyDescent="0.25">
      <c r="A565">
        <v>281</v>
      </c>
      <c r="B565" t="s">
        <v>9</v>
      </c>
      <c r="C565">
        <v>2008</v>
      </c>
      <c r="D565" t="s">
        <v>10</v>
      </c>
      <c r="E565">
        <v>155618</v>
      </c>
      <c r="F565">
        <v>2400</v>
      </c>
      <c r="G565" t="s">
        <v>11</v>
      </c>
      <c r="H565" t="s">
        <v>12</v>
      </c>
      <c r="I565" s="1">
        <v>3016000</v>
      </c>
      <c r="J565" t="s">
        <v>20</v>
      </c>
    </row>
    <row r="567" spans="1:10" x14ac:dyDescent="0.25">
      <c r="A567">
        <v>282</v>
      </c>
      <c r="B567" t="s">
        <v>14</v>
      </c>
      <c r="C567">
        <v>2016</v>
      </c>
      <c r="D567" t="s">
        <v>19</v>
      </c>
      <c r="E567">
        <v>12053</v>
      </c>
      <c r="F567">
        <v>35000</v>
      </c>
      <c r="G567" t="s">
        <v>11</v>
      </c>
      <c r="H567" t="s">
        <v>12</v>
      </c>
      <c r="I567" s="1">
        <v>13520000</v>
      </c>
    </row>
    <row r="569" spans="1:10" x14ac:dyDescent="0.25">
      <c r="A569">
        <v>283</v>
      </c>
      <c r="B569" t="s">
        <v>13</v>
      </c>
      <c r="C569">
        <v>2017</v>
      </c>
      <c r="D569" t="s">
        <v>19</v>
      </c>
      <c r="E569">
        <v>26250</v>
      </c>
      <c r="F569">
        <v>3500</v>
      </c>
      <c r="G569" t="s">
        <v>11</v>
      </c>
      <c r="H569" t="s">
        <v>12</v>
      </c>
      <c r="I569" s="1">
        <v>23920000</v>
      </c>
      <c r="J569" t="s">
        <v>20</v>
      </c>
    </row>
    <row r="571" spans="1:10" x14ac:dyDescent="0.25">
      <c r="A571">
        <v>284</v>
      </c>
      <c r="B571" t="s">
        <v>13</v>
      </c>
      <c r="C571">
        <v>2010</v>
      </c>
      <c r="D571" t="s">
        <v>19</v>
      </c>
      <c r="E571">
        <v>193624</v>
      </c>
      <c r="F571">
        <v>3500</v>
      </c>
      <c r="G571" t="s">
        <v>11</v>
      </c>
      <c r="H571" t="s">
        <v>12</v>
      </c>
      <c r="I571" s="1">
        <v>6032000</v>
      </c>
    </row>
    <row r="573" spans="1:10" x14ac:dyDescent="0.25">
      <c r="A573">
        <v>285</v>
      </c>
      <c r="B573" t="s">
        <v>13</v>
      </c>
      <c r="C573">
        <v>2005</v>
      </c>
      <c r="D573" t="s">
        <v>19</v>
      </c>
      <c r="E573">
        <v>124007</v>
      </c>
      <c r="F573">
        <v>3300</v>
      </c>
      <c r="G573" t="s">
        <v>11</v>
      </c>
      <c r="H573" t="s">
        <v>12</v>
      </c>
      <c r="I573" s="1">
        <v>3150000</v>
      </c>
    </row>
    <row r="575" spans="1:10" x14ac:dyDescent="0.25">
      <c r="A575">
        <v>286</v>
      </c>
      <c r="B575" t="s">
        <v>9</v>
      </c>
      <c r="C575">
        <v>2015</v>
      </c>
      <c r="D575" t="s">
        <v>19</v>
      </c>
      <c r="E575">
        <v>261250</v>
      </c>
      <c r="F575">
        <v>2500</v>
      </c>
      <c r="G575" t="s">
        <v>11</v>
      </c>
      <c r="H575" t="s">
        <v>12</v>
      </c>
      <c r="I575" s="1">
        <v>6300000</v>
      </c>
    </row>
    <row r="577" spans="1:10" x14ac:dyDescent="0.25">
      <c r="A577">
        <v>287</v>
      </c>
      <c r="B577" t="s">
        <v>14</v>
      </c>
      <c r="C577">
        <v>2014</v>
      </c>
      <c r="D577" t="s">
        <v>10</v>
      </c>
      <c r="E577">
        <v>51111</v>
      </c>
      <c r="F577">
        <v>2000</v>
      </c>
      <c r="G577" t="s">
        <v>11</v>
      </c>
      <c r="H577" t="s">
        <v>12</v>
      </c>
      <c r="I577" s="1">
        <v>8320000</v>
      </c>
    </row>
    <row r="579" spans="1:10" x14ac:dyDescent="0.25">
      <c r="A579">
        <v>288</v>
      </c>
      <c r="B579" t="s">
        <v>14</v>
      </c>
      <c r="C579">
        <v>2018</v>
      </c>
      <c r="D579" t="s">
        <v>19</v>
      </c>
      <c r="E579">
        <v>115896</v>
      </c>
      <c r="F579">
        <v>3500</v>
      </c>
      <c r="G579" t="s">
        <v>11</v>
      </c>
      <c r="H579" t="s">
        <v>12</v>
      </c>
      <c r="I579" s="1">
        <v>24150000</v>
      </c>
      <c r="J579" t="s">
        <v>20</v>
      </c>
    </row>
    <row r="581" spans="1:10" x14ac:dyDescent="0.25">
      <c r="A581">
        <v>289</v>
      </c>
      <c r="B581" t="s">
        <v>14</v>
      </c>
      <c r="C581">
        <v>2004</v>
      </c>
      <c r="D581" t="s">
        <v>19</v>
      </c>
      <c r="E581">
        <v>204436</v>
      </c>
      <c r="F581">
        <v>2600</v>
      </c>
      <c r="G581" t="s">
        <v>11</v>
      </c>
      <c r="H581" t="s">
        <v>12</v>
      </c>
      <c r="I581" s="1">
        <v>3675000</v>
      </c>
    </row>
    <row r="583" spans="1:10" x14ac:dyDescent="0.25">
      <c r="A583">
        <v>290</v>
      </c>
      <c r="B583" t="s">
        <v>14</v>
      </c>
      <c r="C583">
        <v>2012</v>
      </c>
      <c r="D583" t="s">
        <v>19</v>
      </c>
      <c r="E583">
        <v>280554</v>
      </c>
      <c r="F583">
        <v>3500</v>
      </c>
      <c r="G583" t="s">
        <v>11</v>
      </c>
      <c r="H583" t="s">
        <v>12</v>
      </c>
      <c r="I583" s="1">
        <v>9360000</v>
      </c>
    </row>
    <row r="585" spans="1:10" x14ac:dyDescent="0.25">
      <c r="A585">
        <v>291</v>
      </c>
      <c r="B585" t="s">
        <v>9</v>
      </c>
      <c r="C585">
        <v>2012</v>
      </c>
      <c r="D585" t="s">
        <v>19</v>
      </c>
      <c r="E585">
        <v>373365</v>
      </c>
      <c r="F585">
        <v>2500</v>
      </c>
      <c r="G585" t="s">
        <v>11</v>
      </c>
      <c r="H585" t="s">
        <v>12</v>
      </c>
      <c r="I585" s="1">
        <v>4725000</v>
      </c>
    </row>
    <row r="587" spans="1:10" x14ac:dyDescent="0.25">
      <c r="A587">
        <v>292</v>
      </c>
      <c r="B587" t="s">
        <v>14</v>
      </c>
      <c r="C587">
        <v>2018</v>
      </c>
      <c r="D587" t="s">
        <v>19</v>
      </c>
      <c r="E587">
        <v>56263</v>
      </c>
      <c r="F587">
        <v>3000</v>
      </c>
      <c r="G587" t="s">
        <v>11</v>
      </c>
      <c r="H587" t="s">
        <v>12</v>
      </c>
      <c r="I587" s="1">
        <v>52000000</v>
      </c>
      <c r="J587" t="s">
        <v>20</v>
      </c>
    </row>
    <row r="589" spans="1:10" x14ac:dyDescent="0.25">
      <c r="A589">
        <v>293</v>
      </c>
      <c r="B589" t="s">
        <v>14</v>
      </c>
      <c r="C589">
        <v>2007</v>
      </c>
      <c r="D589" t="s">
        <v>10</v>
      </c>
      <c r="E589">
        <v>110228</v>
      </c>
      <c r="F589">
        <v>4500</v>
      </c>
      <c r="G589" t="s">
        <v>11</v>
      </c>
      <c r="H589" t="s">
        <v>12</v>
      </c>
      <c r="I589" s="1">
        <v>5200000</v>
      </c>
      <c r="J589" t="s">
        <v>20</v>
      </c>
    </row>
    <row r="591" spans="1:10" x14ac:dyDescent="0.25">
      <c r="A591">
        <v>294</v>
      </c>
      <c r="B591" t="s">
        <v>9</v>
      </c>
      <c r="C591">
        <v>2009</v>
      </c>
      <c r="D591" t="s">
        <v>19</v>
      </c>
      <c r="E591">
        <v>104917</v>
      </c>
      <c r="F591">
        <v>2400</v>
      </c>
      <c r="G591" t="s">
        <v>11</v>
      </c>
      <c r="H591" t="s">
        <v>12</v>
      </c>
      <c r="I591" s="1">
        <v>3465000</v>
      </c>
    </row>
    <row r="593" spans="1:10" x14ac:dyDescent="0.25">
      <c r="A593">
        <v>295</v>
      </c>
      <c r="B593" t="s">
        <v>14</v>
      </c>
      <c r="C593">
        <v>2013</v>
      </c>
      <c r="D593" t="s">
        <v>19</v>
      </c>
      <c r="E593">
        <v>225174</v>
      </c>
      <c r="F593">
        <v>3500</v>
      </c>
      <c r="G593" t="s">
        <v>11</v>
      </c>
      <c r="H593" t="s">
        <v>12</v>
      </c>
      <c r="I593" s="1">
        <v>13520000</v>
      </c>
      <c r="J593" t="s">
        <v>20</v>
      </c>
    </row>
    <row r="595" spans="1:10" x14ac:dyDescent="0.25">
      <c r="A595">
        <v>296</v>
      </c>
      <c r="B595" t="s">
        <v>13</v>
      </c>
      <c r="C595">
        <v>2007</v>
      </c>
      <c r="D595" t="s">
        <v>19</v>
      </c>
      <c r="E595">
        <v>203757</v>
      </c>
      <c r="F595">
        <v>3500</v>
      </c>
      <c r="G595" t="s">
        <v>11</v>
      </c>
      <c r="H595" t="s">
        <v>12</v>
      </c>
      <c r="I595" s="1">
        <v>4576000</v>
      </c>
    </row>
    <row r="597" spans="1:10" x14ac:dyDescent="0.25">
      <c r="A597">
        <v>297</v>
      </c>
      <c r="B597" t="s">
        <v>13</v>
      </c>
      <c r="C597">
        <v>2005</v>
      </c>
      <c r="D597" t="s">
        <v>19</v>
      </c>
      <c r="E597">
        <v>123282</v>
      </c>
      <c r="F597">
        <v>3000</v>
      </c>
      <c r="G597" t="s">
        <v>11</v>
      </c>
      <c r="H597" t="s">
        <v>12</v>
      </c>
      <c r="I597" s="1">
        <v>3150000</v>
      </c>
    </row>
    <row r="599" spans="1:10" x14ac:dyDescent="0.25">
      <c r="A599">
        <v>298</v>
      </c>
      <c r="B599" t="s">
        <v>9</v>
      </c>
      <c r="C599">
        <v>2012</v>
      </c>
      <c r="D599" t="s">
        <v>19</v>
      </c>
      <c r="E599">
        <v>172079</v>
      </c>
      <c r="F599">
        <v>2500</v>
      </c>
      <c r="G599" t="s">
        <v>11</v>
      </c>
      <c r="H599" t="s">
        <v>12</v>
      </c>
      <c r="I599" s="1">
        <v>5250000</v>
      </c>
    </row>
    <row r="601" spans="1:10" x14ac:dyDescent="0.25">
      <c r="A601">
        <v>299</v>
      </c>
      <c r="B601" t="s">
        <v>9</v>
      </c>
      <c r="C601">
        <v>2015</v>
      </c>
      <c r="D601" t="s">
        <v>10</v>
      </c>
      <c r="E601">
        <v>47602</v>
      </c>
      <c r="F601">
        <v>3500</v>
      </c>
      <c r="G601" t="s">
        <v>11</v>
      </c>
      <c r="H601" t="s">
        <v>12</v>
      </c>
      <c r="I601" s="1">
        <v>9660000</v>
      </c>
      <c r="J601" t="s">
        <v>20</v>
      </c>
    </row>
    <row r="603" spans="1:10" x14ac:dyDescent="0.25">
      <c r="A603">
        <v>300</v>
      </c>
      <c r="B603" t="s">
        <v>9</v>
      </c>
      <c r="C603">
        <v>2017</v>
      </c>
      <c r="D603" t="s">
        <v>19</v>
      </c>
      <c r="E603">
        <v>78320</v>
      </c>
      <c r="F603">
        <v>2500</v>
      </c>
      <c r="G603" t="s">
        <v>11</v>
      </c>
      <c r="H603" t="s">
        <v>12</v>
      </c>
      <c r="I603" s="1">
        <v>7035000</v>
      </c>
    </row>
    <row r="605" spans="1:10" x14ac:dyDescent="0.25">
      <c r="A605">
        <v>301</v>
      </c>
      <c r="B605" t="s">
        <v>9</v>
      </c>
      <c r="C605">
        <v>2009</v>
      </c>
      <c r="D605" t="s">
        <v>19</v>
      </c>
      <c r="E605">
        <v>104917</v>
      </c>
      <c r="F605">
        <v>2400</v>
      </c>
      <c r="G605" t="s">
        <v>11</v>
      </c>
      <c r="H605" t="s">
        <v>12</v>
      </c>
      <c r="I605" s="1">
        <v>3465000</v>
      </c>
    </row>
    <row r="607" spans="1:10" x14ac:dyDescent="0.25">
      <c r="A607">
        <v>302</v>
      </c>
      <c r="B607" t="s">
        <v>13</v>
      </c>
      <c r="C607">
        <v>2007</v>
      </c>
      <c r="D607" t="s">
        <v>19</v>
      </c>
      <c r="E607">
        <v>203757</v>
      </c>
      <c r="F607">
        <v>3500</v>
      </c>
      <c r="G607" t="s">
        <v>11</v>
      </c>
      <c r="H607" t="s">
        <v>12</v>
      </c>
      <c r="I607" s="1">
        <v>4576000</v>
      </c>
    </row>
    <row r="609" spans="1:10" x14ac:dyDescent="0.25">
      <c r="A609">
        <v>303</v>
      </c>
      <c r="B609" t="s">
        <v>9</v>
      </c>
      <c r="C609">
        <v>2011</v>
      </c>
      <c r="D609" t="s">
        <v>19</v>
      </c>
      <c r="E609">
        <v>211357</v>
      </c>
      <c r="F609">
        <v>2500</v>
      </c>
      <c r="G609" t="s">
        <v>11</v>
      </c>
      <c r="H609" t="s">
        <v>12</v>
      </c>
      <c r="I609" s="1">
        <v>4515000</v>
      </c>
    </row>
    <row r="611" spans="1:10" x14ac:dyDescent="0.25">
      <c r="A611">
        <v>304</v>
      </c>
      <c r="B611" t="s">
        <v>9</v>
      </c>
      <c r="C611">
        <v>2014</v>
      </c>
      <c r="D611" t="s">
        <v>19</v>
      </c>
      <c r="E611">
        <v>115296</v>
      </c>
      <c r="F611">
        <v>3500</v>
      </c>
      <c r="G611" t="s">
        <v>11</v>
      </c>
      <c r="H611" t="s">
        <v>12</v>
      </c>
      <c r="I611" s="1">
        <v>15600000</v>
      </c>
      <c r="J611" t="s">
        <v>20</v>
      </c>
    </row>
    <row r="613" spans="1:10" x14ac:dyDescent="0.25">
      <c r="A613">
        <v>305</v>
      </c>
      <c r="B613" t="s">
        <v>13</v>
      </c>
      <c r="C613">
        <v>2008</v>
      </c>
      <c r="D613" t="s">
        <v>10</v>
      </c>
      <c r="E613">
        <v>142273</v>
      </c>
      <c r="F613">
        <v>3500</v>
      </c>
      <c r="G613" t="s">
        <v>11</v>
      </c>
      <c r="H613" t="s">
        <v>12</v>
      </c>
      <c r="I613" s="1">
        <v>4680000</v>
      </c>
      <c r="J613" t="s">
        <v>20</v>
      </c>
    </row>
    <row r="615" spans="1:10" x14ac:dyDescent="0.25">
      <c r="A615">
        <v>306</v>
      </c>
      <c r="B615" t="s">
        <v>17</v>
      </c>
      <c r="C615">
        <v>2018</v>
      </c>
      <c r="D615" t="s">
        <v>19</v>
      </c>
      <c r="E615">
        <v>59656</v>
      </c>
      <c r="F615">
        <v>3000</v>
      </c>
      <c r="G615" t="s">
        <v>22</v>
      </c>
      <c r="H615" t="s">
        <v>12</v>
      </c>
      <c r="I615" s="1">
        <v>42000000</v>
      </c>
      <c r="J615" t="s">
        <v>20</v>
      </c>
    </row>
    <row r="617" spans="1:10" x14ac:dyDescent="0.25">
      <c r="A617">
        <v>307</v>
      </c>
      <c r="B617" t="s">
        <v>14</v>
      </c>
      <c r="C617">
        <v>2009</v>
      </c>
      <c r="D617" t="s">
        <v>10</v>
      </c>
      <c r="E617">
        <v>100337</v>
      </c>
      <c r="F617">
        <v>4600</v>
      </c>
      <c r="G617" t="s">
        <v>11</v>
      </c>
      <c r="H617" t="s">
        <v>12</v>
      </c>
      <c r="I617" s="1">
        <v>4472000</v>
      </c>
      <c r="J617" t="s">
        <v>20</v>
      </c>
    </row>
    <row r="619" spans="1:10" x14ac:dyDescent="0.25">
      <c r="A619">
        <v>308</v>
      </c>
      <c r="B619" t="s">
        <v>9</v>
      </c>
      <c r="C619">
        <v>2011</v>
      </c>
      <c r="D619" t="s">
        <v>19</v>
      </c>
      <c r="E619">
        <v>145489</v>
      </c>
      <c r="F619">
        <v>2500</v>
      </c>
      <c r="G619" t="s">
        <v>11</v>
      </c>
      <c r="H619" t="s">
        <v>12</v>
      </c>
      <c r="I619" s="1">
        <v>3885000</v>
      </c>
    </row>
    <row r="621" spans="1:10" x14ac:dyDescent="0.25">
      <c r="A621">
        <v>309</v>
      </c>
      <c r="B621" t="s">
        <v>9</v>
      </c>
      <c r="C621">
        <v>2019</v>
      </c>
      <c r="D621" t="s">
        <v>19</v>
      </c>
      <c r="E621">
        <v>63646</v>
      </c>
      <c r="F621">
        <v>2500</v>
      </c>
      <c r="G621" t="s">
        <v>11</v>
      </c>
      <c r="H621" t="s">
        <v>12</v>
      </c>
      <c r="I621" s="1">
        <v>16800000</v>
      </c>
      <c r="J621" t="s">
        <v>20</v>
      </c>
    </row>
    <row r="623" spans="1:10" x14ac:dyDescent="0.25">
      <c r="A623">
        <v>310</v>
      </c>
      <c r="B623" t="s">
        <v>14</v>
      </c>
      <c r="C623">
        <v>2004</v>
      </c>
      <c r="D623" t="s">
        <v>19</v>
      </c>
      <c r="E623">
        <v>204436</v>
      </c>
      <c r="F623">
        <v>2600</v>
      </c>
      <c r="G623" t="s">
        <v>11</v>
      </c>
      <c r="H623" t="s">
        <v>12</v>
      </c>
      <c r="I623" s="1">
        <v>3675000</v>
      </c>
    </row>
    <row r="625" spans="1:10" x14ac:dyDescent="0.25">
      <c r="A625">
        <v>311</v>
      </c>
      <c r="B625" t="s">
        <v>17</v>
      </c>
      <c r="C625">
        <v>2006</v>
      </c>
      <c r="D625" t="s">
        <v>19</v>
      </c>
      <c r="E625">
        <v>118872</v>
      </c>
      <c r="F625">
        <v>3500</v>
      </c>
      <c r="G625" t="s">
        <v>11</v>
      </c>
      <c r="H625" t="s">
        <v>12</v>
      </c>
      <c r="I625" s="1">
        <v>3150000</v>
      </c>
      <c r="J625" t="s">
        <v>20</v>
      </c>
    </row>
    <row r="627" spans="1:10" x14ac:dyDescent="0.25">
      <c r="A627">
        <v>312</v>
      </c>
      <c r="B627" t="s">
        <v>9</v>
      </c>
      <c r="C627">
        <v>2015</v>
      </c>
      <c r="D627" t="s">
        <v>19</v>
      </c>
      <c r="E627">
        <v>150157</v>
      </c>
      <c r="F627">
        <v>2700</v>
      </c>
      <c r="G627" t="s">
        <v>11</v>
      </c>
      <c r="H627" t="s">
        <v>12</v>
      </c>
      <c r="I627" s="1">
        <v>10400000</v>
      </c>
      <c r="J627" t="s">
        <v>20</v>
      </c>
    </row>
    <row r="629" spans="1:10" x14ac:dyDescent="0.25">
      <c r="A629">
        <v>313</v>
      </c>
      <c r="B629" t="s">
        <v>14</v>
      </c>
      <c r="C629">
        <v>2015</v>
      </c>
      <c r="D629" t="s">
        <v>10</v>
      </c>
      <c r="E629">
        <v>61515</v>
      </c>
      <c r="F629">
        <v>3500</v>
      </c>
      <c r="G629" t="s">
        <v>11</v>
      </c>
      <c r="H629" t="s">
        <v>12</v>
      </c>
      <c r="I629" s="1">
        <v>14560000</v>
      </c>
      <c r="J629" t="s">
        <v>20</v>
      </c>
    </row>
    <row r="631" spans="1:10" x14ac:dyDescent="0.25">
      <c r="A631">
        <v>314</v>
      </c>
      <c r="B631" t="s">
        <v>9</v>
      </c>
      <c r="C631">
        <v>2012</v>
      </c>
      <c r="D631" t="s">
        <v>10</v>
      </c>
      <c r="E631">
        <v>47180</v>
      </c>
      <c r="F631">
        <v>2700</v>
      </c>
      <c r="G631" t="s">
        <v>11</v>
      </c>
      <c r="H631" t="s">
        <v>12</v>
      </c>
      <c r="I631" s="1">
        <v>14560000</v>
      </c>
      <c r="J631" t="s">
        <v>20</v>
      </c>
    </row>
    <row r="633" spans="1:10" x14ac:dyDescent="0.25">
      <c r="A633">
        <v>315</v>
      </c>
      <c r="B633" t="s">
        <v>9</v>
      </c>
      <c r="C633">
        <v>2011</v>
      </c>
      <c r="D633" t="s">
        <v>19</v>
      </c>
      <c r="E633">
        <v>185047</v>
      </c>
      <c r="F633">
        <v>2500</v>
      </c>
      <c r="G633" t="s">
        <v>11</v>
      </c>
      <c r="H633" t="s">
        <v>12</v>
      </c>
      <c r="I633" s="1">
        <v>4200000</v>
      </c>
    </row>
    <row r="635" spans="1:10" x14ac:dyDescent="0.25">
      <c r="A635">
        <v>316</v>
      </c>
      <c r="B635" t="s">
        <v>9</v>
      </c>
      <c r="C635">
        <v>2009</v>
      </c>
      <c r="D635" t="s">
        <v>19</v>
      </c>
      <c r="E635">
        <v>127674</v>
      </c>
      <c r="F635">
        <v>2700</v>
      </c>
      <c r="G635" t="s">
        <v>11</v>
      </c>
      <c r="H635" t="s">
        <v>12</v>
      </c>
      <c r="I635" s="1">
        <v>7140000</v>
      </c>
    </row>
    <row r="637" spans="1:10" x14ac:dyDescent="0.25">
      <c r="A637">
        <v>317</v>
      </c>
      <c r="B637" t="s">
        <v>13</v>
      </c>
      <c r="C637">
        <v>2007</v>
      </c>
      <c r="D637" t="s">
        <v>19</v>
      </c>
      <c r="E637">
        <v>110621</v>
      </c>
      <c r="F637">
        <v>2500</v>
      </c>
      <c r="G637" t="s">
        <v>11</v>
      </c>
      <c r="H637" t="s">
        <v>12</v>
      </c>
      <c r="I637" s="1">
        <v>4095000</v>
      </c>
    </row>
    <row r="639" spans="1:10" x14ac:dyDescent="0.25">
      <c r="A639">
        <v>318</v>
      </c>
      <c r="B639" t="s">
        <v>13</v>
      </c>
      <c r="C639">
        <v>2008</v>
      </c>
      <c r="D639" t="s">
        <v>19</v>
      </c>
      <c r="E639">
        <v>73213</v>
      </c>
      <c r="F639">
        <v>2500</v>
      </c>
      <c r="G639" t="s">
        <v>11</v>
      </c>
      <c r="H639" t="s">
        <v>12</v>
      </c>
      <c r="I639" s="1">
        <v>3360000</v>
      </c>
    </row>
    <row r="641" spans="1:10" x14ac:dyDescent="0.25">
      <c r="A641">
        <v>319</v>
      </c>
      <c r="B641" t="s">
        <v>13</v>
      </c>
      <c r="C641">
        <v>2004</v>
      </c>
      <c r="D641" t="s">
        <v>19</v>
      </c>
      <c r="E641">
        <v>272206</v>
      </c>
      <c r="F641">
        <v>4700</v>
      </c>
      <c r="G641" t="s">
        <v>11</v>
      </c>
      <c r="H641" t="s">
        <v>12</v>
      </c>
      <c r="I641" s="1">
        <v>11440000</v>
      </c>
      <c r="J641" t="s">
        <v>20</v>
      </c>
    </row>
    <row r="643" spans="1:10" x14ac:dyDescent="0.25">
      <c r="A643">
        <v>320</v>
      </c>
      <c r="B643" t="s">
        <v>13</v>
      </c>
      <c r="C643">
        <v>2008</v>
      </c>
      <c r="D643" t="s">
        <v>19</v>
      </c>
      <c r="E643">
        <v>227424</v>
      </c>
      <c r="F643">
        <v>2500</v>
      </c>
      <c r="G643" t="s">
        <v>11</v>
      </c>
      <c r="H643" t="s">
        <v>12</v>
      </c>
      <c r="I643" s="1">
        <v>4472000</v>
      </c>
    </row>
    <row r="645" spans="1:10" x14ac:dyDescent="0.25">
      <c r="A645">
        <v>321</v>
      </c>
      <c r="B645" t="s">
        <v>14</v>
      </c>
      <c r="E645">
        <v>226924</v>
      </c>
      <c r="H645" t="s">
        <v>12</v>
      </c>
      <c r="I645" s="1">
        <v>6394000</v>
      </c>
    </row>
    <row r="647" spans="1:10" x14ac:dyDescent="0.25">
      <c r="A647">
        <v>322</v>
      </c>
      <c r="B647" t="s">
        <v>13</v>
      </c>
      <c r="C647">
        <v>2006</v>
      </c>
      <c r="D647" t="s">
        <v>10</v>
      </c>
      <c r="E647">
        <v>160209</v>
      </c>
      <c r="F647">
        <v>2500</v>
      </c>
      <c r="G647" t="s">
        <v>11</v>
      </c>
      <c r="H647" t="s">
        <v>12</v>
      </c>
      <c r="I647" s="1">
        <v>4160000</v>
      </c>
    </row>
    <row r="649" spans="1:10" x14ac:dyDescent="0.25">
      <c r="A649">
        <v>323</v>
      </c>
      <c r="B649" t="s">
        <v>14</v>
      </c>
      <c r="C649">
        <v>2017</v>
      </c>
      <c r="D649" t="s">
        <v>19</v>
      </c>
      <c r="E649">
        <v>62879</v>
      </c>
      <c r="F649">
        <v>2000</v>
      </c>
      <c r="G649" t="s">
        <v>11</v>
      </c>
      <c r="H649" t="s">
        <v>12</v>
      </c>
      <c r="I649" s="1">
        <v>13650000</v>
      </c>
    </row>
    <row r="651" spans="1:10" x14ac:dyDescent="0.25">
      <c r="A651">
        <v>324</v>
      </c>
      <c r="B651" t="s">
        <v>14</v>
      </c>
      <c r="C651">
        <v>2011</v>
      </c>
      <c r="D651" t="s">
        <v>10</v>
      </c>
      <c r="E651">
        <v>101316</v>
      </c>
      <c r="F651">
        <v>3500</v>
      </c>
      <c r="G651" t="s">
        <v>11</v>
      </c>
      <c r="H651" t="s">
        <v>12</v>
      </c>
      <c r="I651" s="1">
        <v>5720000</v>
      </c>
    </row>
    <row r="653" spans="1:10" x14ac:dyDescent="0.25">
      <c r="A653">
        <v>325</v>
      </c>
      <c r="B653" t="s">
        <v>13</v>
      </c>
      <c r="C653">
        <v>2006</v>
      </c>
      <c r="D653" t="s">
        <v>10</v>
      </c>
      <c r="E653">
        <v>210014</v>
      </c>
      <c r="F653">
        <v>4700</v>
      </c>
      <c r="G653" t="s">
        <v>11</v>
      </c>
      <c r="H653" t="s">
        <v>12</v>
      </c>
      <c r="I653" s="1">
        <v>4160000</v>
      </c>
      <c r="J653" t="s">
        <v>20</v>
      </c>
    </row>
    <row r="655" spans="1:10" x14ac:dyDescent="0.25">
      <c r="A655">
        <v>326</v>
      </c>
      <c r="B655" t="s">
        <v>14</v>
      </c>
      <c r="C655">
        <v>2015</v>
      </c>
      <c r="D655" t="s">
        <v>10</v>
      </c>
      <c r="E655">
        <v>61515</v>
      </c>
      <c r="F655">
        <v>3500</v>
      </c>
      <c r="G655" t="s">
        <v>11</v>
      </c>
      <c r="H655" t="s">
        <v>12</v>
      </c>
      <c r="I655" s="1">
        <v>14560000</v>
      </c>
      <c r="J655" t="s">
        <v>20</v>
      </c>
    </row>
    <row r="657" spans="1:10" x14ac:dyDescent="0.25">
      <c r="A657">
        <v>327</v>
      </c>
      <c r="B657" t="s">
        <v>9</v>
      </c>
      <c r="C657">
        <v>2015</v>
      </c>
      <c r="D657" t="s">
        <v>10</v>
      </c>
      <c r="E657">
        <v>37591</v>
      </c>
      <c r="F657">
        <v>3500</v>
      </c>
      <c r="G657" t="s">
        <v>11</v>
      </c>
      <c r="H657" t="s">
        <v>12</v>
      </c>
      <c r="I657" s="1">
        <v>12480000</v>
      </c>
      <c r="J657" t="s">
        <v>20</v>
      </c>
    </row>
    <row r="659" spans="1:10" x14ac:dyDescent="0.25">
      <c r="A659">
        <v>328</v>
      </c>
      <c r="B659" t="s">
        <v>14</v>
      </c>
      <c r="C659">
        <v>2009</v>
      </c>
      <c r="D659" t="s">
        <v>19</v>
      </c>
      <c r="E659">
        <v>232438</v>
      </c>
      <c r="F659">
        <v>3500</v>
      </c>
      <c r="G659" t="s">
        <v>11</v>
      </c>
      <c r="H659" t="s">
        <v>12</v>
      </c>
      <c r="I659" s="1">
        <v>6300000</v>
      </c>
      <c r="J659" t="s">
        <v>20</v>
      </c>
    </row>
    <row r="661" spans="1:10" x14ac:dyDescent="0.25">
      <c r="A661">
        <v>329</v>
      </c>
      <c r="B661" t="s">
        <v>9</v>
      </c>
      <c r="C661">
        <v>2011</v>
      </c>
      <c r="D661" t="s">
        <v>19</v>
      </c>
      <c r="E661">
        <v>317231</v>
      </c>
      <c r="F661">
        <v>2400</v>
      </c>
      <c r="G661" t="s">
        <v>11</v>
      </c>
      <c r="H661" t="s">
        <v>12</v>
      </c>
      <c r="I661" s="1">
        <v>4472000</v>
      </c>
    </row>
    <row r="663" spans="1:10" x14ac:dyDescent="0.25">
      <c r="A663">
        <v>330</v>
      </c>
      <c r="B663" t="s">
        <v>9</v>
      </c>
      <c r="C663">
        <v>2012</v>
      </c>
      <c r="D663" t="s">
        <v>19</v>
      </c>
      <c r="E663">
        <v>325938</v>
      </c>
      <c r="F663">
        <v>2500</v>
      </c>
      <c r="G663" t="s">
        <v>11</v>
      </c>
      <c r="H663" t="s">
        <v>12</v>
      </c>
      <c r="I663" s="1">
        <v>5250000</v>
      </c>
    </row>
    <row r="665" spans="1:10" x14ac:dyDescent="0.25">
      <c r="A665">
        <v>331</v>
      </c>
      <c r="B665" t="s">
        <v>14</v>
      </c>
      <c r="C665">
        <v>2012</v>
      </c>
      <c r="D665" t="s">
        <v>19</v>
      </c>
      <c r="E665">
        <v>148637</v>
      </c>
      <c r="F665">
        <v>3500</v>
      </c>
      <c r="G665" t="s">
        <v>11</v>
      </c>
      <c r="H665" t="s">
        <v>12</v>
      </c>
      <c r="I665" s="1">
        <v>13000000</v>
      </c>
      <c r="J665" t="s">
        <v>20</v>
      </c>
    </row>
    <row r="667" spans="1:10" x14ac:dyDescent="0.25">
      <c r="A667">
        <v>332</v>
      </c>
      <c r="B667" t="s">
        <v>9</v>
      </c>
      <c r="C667">
        <v>2009</v>
      </c>
      <c r="D667" t="s">
        <v>10</v>
      </c>
      <c r="E667">
        <v>149599</v>
      </c>
      <c r="F667">
        <v>3500</v>
      </c>
      <c r="G667" t="s">
        <v>11</v>
      </c>
      <c r="H667" t="s">
        <v>12</v>
      </c>
      <c r="I667" s="1">
        <v>5200000</v>
      </c>
      <c r="J667" t="s">
        <v>20</v>
      </c>
    </row>
    <row r="669" spans="1:10" x14ac:dyDescent="0.25">
      <c r="A669">
        <v>333</v>
      </c>
      <c r="B669" t="s">
        <v>9</v>
      </c>
      <c r="C669">
        <v>2015</v>
      </c>
      <c r="D669" t="s">
        <v>19</v>
      </c>
      <c r="E669">
        <v>354563</v>
      </c>
      <c r="F669">
        <v>2400</v>
      </c>
      <c r="G669" t="s">
        <v>11</v>
      </c>
      <c r="H669" t="s">
        <v>16</v>
      </c>
      <c r="I669" s="1">
        <v>15750000</v>
      </c>
    </row>
    <row r="671" spans="1:10" x14ac:dyDescent="0.25">
      <c r="A671">
        <v>334</v>
      </c>
      <c r="B671" t="s">
        <v>13</v>
      </c>
      <c r="C671">
        <v>2007</v>
      </c>
      <c r="D671" t="s">
        <v>19</v>
      </c>
      <c r="E671">
        <v>260907</v>
      </c>
      <c r="F671">
        <v>3500</v>
      </c>
      <c r="G671" t="s">
        <v>11</v>
      </c>
      <c r="H671" t="s">
        <v>12</v>
      </c>
      <c r="I671" s="1">
        <v>3885000</v>
      </c>
    </row>
    <row r="673" spans="1:10" x14ac:dyDescent="0.25">
      <c r="A673">
        <v>335</v>
      </c>
      <c r="B673" t="s">
        <v>9</v>
      </c>
      <c r="C673">
        <v>2011</v>
      </c>
      <c r="D673" t="s">
        <v>19</v>
      </c>
      <c r="E673">
        <v>89330</v>
      </c>
      <c r="F673">
        <v>3500</v>
      </c>
      <c r="G673" t="s">
        <v>11</v>
      </c>
      <c r="H673" t="s">
        <v>12</v>
      </c>
      <c r="I673" s="1">
        <v>7875000</v>
      </c>
    </row>
    <row r="675" spans="1:10" x14ac:dyDescent="0.25">
      <c r="A675">
        <v>336</v>
      </c>
      <c r="B675" t="s">
        <v>23</v>
      </c>
      <c r="C675">
        <v>2007</v>
      </c>
      <c r="D675" t="s">
        <v>19</v>
      </c>
      <c r="E675">
        <v>196814</v>
      </c>
      <c r="F675">
        <v>3700</v>
      </c>
      <c r="G675" t="s">
        <v>11</v>
      </c>
      <c r="H675" t="s">
        <v>12</v>
      </c>
      <c r="I675" s="1">
        <v>3570000</v>
      </c>
      <c r="J675" t="s">
        <v>20</v>
      </c>
    </row>
    <row r="677" spans="1:10" x14ac:dyDescent="0.25">
      <c r="A677">
        <v>337</v>
      </c>
      <c r="B677" t="s">
        <v>13</v>
      </c>
      <c r="C677">
        <v>2006</v>
      </c>
      <c r="D677" t="s">
        <v>10</v>
      </c>
      <c r="E677">
        <v>154378</v>
      </c>
      <c r="I677" s="1">
        <v>4725000</v>
      </c>
    </row>
    <row r="679" spans="1:10" x14ac:dyDescent="0.25">
      <c r="A679">
        <v>338</v>
      </c>
      <c r="B679" t="s">
        <v>13</v>
      </c>
      <c r="C679">
        <v>2006</v>
      </c>
      <c r="D679" t="s">
        <v>10</v>
      </c>
      <c r="E679">
        <v>157518</v>
      </c>
      <c r="F679">
        <v>3300</v>
      </c>
      <c r="G679" t="s">
        <v>11</v>
      </c>
      <c r="H679" t="s">
        <v>12</v>
      </c>
      <c r="I679" s="1">
        <v>4160000</v>
      </c>
      <c r="J679" t="s">
        <v>20</v>
      </c>
    </row>
    <row r="681" spans="1:10" x14ac:dyDescent="0.25">
      <c r="A681">
        <v>339</v>
      </c>
      <c r="B681" t="s">
        <v>9</v>
      </c>
      <c r="C681">
        <v>2016</v>
      </c>
      <c r="D681" t="s">
        <v>19</v>
      </c>
      <c r="E681">
        <v>149753</v>
      </c>
      <c r="F681">
        <v>2500</v>
      </c>
      <c r="G681" t="s">
        <v>28</v>
      </c>
      <c r="H681" t="s">
        <v>12</v>
      </c>
      <c r="I681" s="1">
        <v>5985000</v>
      </c>
    </row>
    <row r="683" spans="1:10" x14ac:dyDescent="0.25">
      <c r="A683">
        <v>340</v>
      </c>
      <c r="B683" t="s">
        <v>13</v>
      </c>
      <c r="C683">
        <v>2018</v>
      </c>
      <c r="D683" t="s">
        <v>19</v>
      </c>
      <c r="E683">
        <v>47581</v>
      </c>
      <c r="F683">
        <v>20</v>
      </c>
      <c r="G683" t="s">
        <v>11</v>
      </c>
      <c r="H683" t="s">
        <v>12</v>
      </c>
      <c r="I683" s="1">
        <v>15750000</v>
      </c>
    </row>
    <row r="685" spans="1:10" x14ac:dyDescent="0.25">
      <c r="A685">
        <v>341</v>
      </c>
      <c r="B685" t="s">
        <v>23</v>
      </c>
      <c r="C685">
        <v>2008</v>
      </c>
      <c r="D685" t="s">
        <v>10</v>
      </c>
      <c r="E685">
        <v>174107</v>
      </c>
      <c r="F685">
        <v>3700</v>
      </c>
      <c r="G685" t="s">
        <v>11</v>
      </c>
      <c r="H685" t="s">
        <v>12</v>
      </c>
      <c r="I685" s="1">
        <v>3744000</v>
      </c>
      <c r="J685" t="s">
        <v>20</v>
      </c>
    </row>
    <row r="687" spans="1:10" x14ac:dyDescent="0.25">
      <c r="A687">
        <v>342</v>
      </c>
      <c r="B687" t="s">
        <v>23</v>
      </c>
      <c r="C687">
        <v>2007</v>
      </c>
      <c r="D687" t="s">
        <v>19</v>
      </c>
      <c r="E687">
        <v>142822</v>
      </c>
      <c r="F687">
        <v>2300</v>
      </c>
      <c r="G687" t="s">
        <v>11</v>
      </c>
      <c r="H687" t="s">
        <v>12</v>
      </c>
      <c r="I687" s="1">
        <v>3570000</v>
      </c>
    </row>
    <row r="689" spans="1:10" x14ac:dyDescent="0.25">
      <c r="A689">
        <v>343</v>
      </c>
      <c r="B689" t="s">
        <v>14</v>
      </c>
      <c r="C689">
        <v>2011</v>
      </c>
      <c r="D689" t="s">
        <v>19</v>
      </c>
      <c r="E689">
        <v>203172</v>
      </c>
      <c r="F689">
        <v>3500</v>
      </c>
      <c r="G689" t="s">
        <v>11</v>
      </c>
      <c r="H689" t="s">
        <v>12</v>
      </c>
      <c r="I689" s="1">
        <v>4410000</v>
      </c>
    </row>
    <row r="691" spans="1:10" x14ac:dyDescent="0.25">
      <c r="A691">
        <v>344</v>
      </c>
      <c r="B691" t="s">
        <v>17</v>
      </c>
      <c r="C691">
        <v>2008</v>
      </c>
      <c r="D691" t="s">
        <v>19</v>
      </c>
      <c r="E691">
        <v>418613</v>
      </c>
      <c r="F691">
        <v>4400</v>
      </c>
      <c r="G691" t="s">
        <v>11</v>
      </c>
      <c r="H691" t="s">
        <v>12</v>
      </c>
      <c r="I691" s="1">
        <v>5250000</v>
      </c>
      <c r="J691" t="s">
        <v>20</v>
      </c>
    </row>
    <row r="693" spans="1:10" x14ac:dyDescent="0.25">
      <c r="A693">
        <v>345</v>
      </c>
      <c r="B693" t="s">
        <v>9</v>
      </c>
      <c r="C693">
        <v>2013</v>
      </c>
      <c r="D693" t="s">
        <v>10</v>
      </c>
      <c r="E693">
        <v>103941</v>
      </c>
      <c r="F693">
        <v>2700</v>
      </c>
      <c r="G693" t="s">
        <v>11</v>
      </c>
      <c r="H693" t="s">
        <v>12</v>
      </c>
      <c r="I693" s="1">
        <v>12480000</v>
      </c>
      <c r="J693" t="s">
        <v>20</v>
      </c>
    </row>
    <row r="695" spans="1:10" x14ac:dyDescent="0.25">
      <c r="A695">
        <v>346</v>
      </c>
      <c r="B695" t="s">
        <v>9</v>
      </c>
      <c r="E695">
        <v>81648</v>
      </c>
      <c r="H695" t="s">
        <v>12</v>
      </c>
      <c r="I695" s="1">
        <v>7290000</v>
      </c>
    </row>
    <row r="697" spans="1:10" x14ac:dyDescent="0.25">
      <c r="A697">
        <v>347</v>
      </c>
      <c r="B697" t="s">
        <v>29</v>
      </c>
      <c r="C697">
        <v>2008</v>
      </c>
      <c r="D697" t="s">
        <v>19</v>
      </c>
      <c r="E697">
        <v>186615</v>
      </c>
      <c r="F697">
        <v>3500</v>
      </c>
      <c r="G697" t="s">
        <v>11</v>
      </c>
      <c r="H697" t="s">
        <v>12</v>
      </c>
      <c r="I697" s="1">
        <v>3990000</v>
      </c>
      <c r="J697" t="s">
        <v>20</v>
      </c>
    </row>
    <row r="699" spans="1:10" x14ac:dyDescent="0.25">
      <c r="A699">
        <v>348</v>
      </c>
      <c r="B699" t="s">
        <v>14</v>
      </c>
      <c r="C699">
        <v>2010</v>
      </c>
      <c r="D699" t="s">
        <v>19</v>
      </c>
      <c r="E699">
        <v>149647</v>
      </c>
      <c r="F699">
        <v>3500</v>
      </c>
      <c r="G699" t="s">
        <v>11</v>
      </c>
      <c r="H699" t="s">
        <v>12</v>
      </c>
      <c r="I699" s="1">
        <v>8112000</v>
      </c>
      <c r="J699" t="s">
        <v>20</v>
      </c>
    </row>
    <row r="701" spans="1:10" x14ac:dyDescent="0.25">
      <c r="A701">
        <v>349</v>
      </c>
      <c r="B701" t="s">
        <v>14</v>
      </c>
      <c r="C701">
        <v>2011</v>
      </c>
      <c r="D701" t="s">
        <v>10</v>
      </c>
      <c r="E701">
        <v>73624</v>
      </c>
      <c r="F701">
        <v>3500</v>
      </c>
      <c r="G701" t="s">
        <v>11</v>
      </c>
      <c r="H701" t="s">
        <v>12</v>
      </c>
      <c r="I701" s="1">
        <v>5250000</v>
      </c>
      <c r="J701" t="s">
        <v>20</v>
      </c>
    </row>
    <row r="703" spans="1:10" x14ac:dyDescent="0.25">
      <c r="A703">
        <v>350</v>
      </c>
      <c r="B703" t="s">
        <v>17</v>
      </c>
      <c r="C703">
        <v>2013</v>
      </c>
      <c r="D703" t="s">
        <v>10</v>
      </c>
      <c r="E703">
        <v>70430</v>
      </c>
      <c r="F703">
        <v>2000</v>
      </c>
      <c r="G703" t="s">
        <v>11</v>
      </c>
      <c r="H703" t="s">
        <v>12</v>
      </c>
      <c r="I703" s="1">
        <v>9360000</v>
      </c>
      <c r="J703" t="s">
        <v>20</v>
      </c>
    </row>
    <row r="705" spans="1:10" x14ac:dyDescent="0.25">
      <c r="A705">
        <v>351</v>
      </c>
      <c r="B705" t="s">
        <v>9</v>
      </c>
      <c r="C705">
        <v>2011</v>
      </c>
      <c r="D705" t="s">
        <v>19</v>
      </c>
      <c r="E705">
        <v>244495</v>
      </c>
      <c r="F705">
        <v>3500</v>
      </c>
      <c r="G705" t="s">
        <v>11</v>
      </c>
      <c r="H705" t="s">
        <v>12</v>
      </c>
      <c r="I705" s="1">
        <v>6090000</v>
      </c>
    </row>
    <row r="707" spans="1:10" x14ac:dyDescent="0.25">
      <c r="A707">
        <v>352</v>
      </c>
      <c r="B707" t="s">
        <v>9</v>
      </c>
      <c r="C707">
        <v>2013</v>
      </c>
      <c r="D707" t="s">
        <v>19</v>
      </c>
      <c r="E707">
        <v>135027</v>
      </c>
      <c r="F707">
        <v>2500</v>
      </c>
      <c r="G707" t="s">
        <v>11</v>
      </c>
      <c r="H707" t="s">
        <v>12</v>
      </c>
      <c r="I707" s="1">
        <v>5616000</v>
      </c>
    </row>
    <row r="709" spans="1:10" x14ac:dyDescent="0.25">
      <c r="A709">
        <v>353</v>
      </c>
      <c r="B709" t="s">
        <v>14</v>
      </c>
      <c r="E709">
        <v>144059</v>
      </c>
      <c r="H709" t="s">
        <v>12</v>
      </c>
      <c r="I709" s="1">
        <v>4490000</v>
      </c>
    </row>
    <row r="711" spans="1:10" x14ac:dyDescent="0.25">
      <c r="A711">
        <v>354</v>
      </c>
      <c r="B711" t="s">
        <v>9</v>
      </c>
      <c r="C711">
        <v>2006</v>
      </c>
      <c r="D711" t="s">
        <v>19</v>
      </c>
      <c r="E711">
        <v>389832</v>
      </c>
      <c r="F711">
        <v>3500</v>
      </c>
      <c r="G711" t="s">
        <v>11</v>
      </c>
      <c r="H711" t="s">
        <v>12</v>
      </c>
      <c r="I711" s="1">
        <v>3045000</v>
      </c>
    </row>
    <row r="713" spans="1:10" x14ac:dyDescent="0.25">
      <c r="A713">
        <v>355</v>
      </c>
      <c r="B713" t="s">
        <v>14</v>
      </c>
      <c r="C713">
        <v>2009</v>
      </c>
      <c r="D713" t="s">
        <v>19</v>
      </c>
      <c r="E713">
        <v>232438</v>
      </c>
      <c r="F713">
        <v>3500</v>
      </c>
      <c r="G713" t="s">
        <v>11</v>
      </c>
      <c r="H713" t="s">
        <v>12</v>
      </c>
      <c r="I713" s="1">
        <v>6300000</v>
      </c>
      <c r="J713" t="s">
        <v>20</v>
      </c>
    </row>
    <row r="715" spans="1:10" x14ac:dyDescent="0.25">
      <c r="A715">
        <v>356</v>
      </c>
      <c r="B715" t="s">
        <v>17</v>
      </c>
      <c r="C715">
        <v>2010</v>
      </c>
      <c r="D715" t="s">
        <v>10</v>
      </c>
      <c r="E715">
        <v>140366</v>
      </c>
      <c r="F715">
        <v>50000</v>
      </c>
      <c r="G715" t="s">
        <v>11</v>
      </c>
      <c r="H715" t="s">
        <v>12</v>
      </c>
      <c r="I715" s="1">
        <v>4200000</v>
      </c>
      <c r="J715" t="s">
        <v>20</v>
      </c>
    </row>
    <row r="717" spans="1:10" x14ac:dyDescent="0.25">
      <c r="A717">
        <v>357</v>
      </c>
      <c r="B717" t="s">
        <v>14</v>
      </c>
      <c r="E717">
        <v>109703</v>
      </c>
      <c r="H717" t="s">
        <v>12</v>
      </c>
      <c r="I717" s="1">
        <v>5610000</v>
      </c>
    </row>
    <row r="719" spans="1:10" x14ac:dyDescent="0.25">
      <c r="A719">
        <v>358</v>
      </c>
      <c r="B719" t="s">
        <v>17</v>
      </c>
      <c r="C719">
        <v>2008</v>
      </c>
      <c r="D719" t="s">
        <v>10</v>
      </c>
      <c r="E719">
        <v>178780</v>
      </c>
      <c r="F719">
        <v>4700</v>
      </c>
      <c r="G719" t="s">
        <v>11</v>
      </c>
      <c r="H719" t="s">
        <v>12</v>
      </c>
      <c r="I719" s="1">
        <v>3150000</v>
      </c>
      <c r="J719" t="s">
        <v>20</v>
      </c>
    </row>
    <row r="721" spans="1:10" x14ac:dyDescent="0.25">
      <c r="A721">
        <v>359</v>
      </c>
      <c r="B721" t="s">
        <v>13</v>
      </c>
      <c r="C721">
        <v>2002</v>
      </c>
      <c r="D721" t="s">
        <v>19</v>
      </c>
      <c r="E721">
        <v>132618</v>
      </c>
      <c r="F721">
        <v>3000</v>
      </c>
      <c r="G721" t="s">
        <v>11</v>
      </c>
      <c r="H721" t="s">
        <v>12</v>
      </c>
      <c r="I721" s="1">
        <v>3328000</v>
      </c>
    </row>
    <row r="723" spans="1:10" x14ac:dyDescent="0.25">
      <c r="A723">
        <v>360</v>
      </c>
      <c r="B723" t="s">
        <v>14</v>
      </c>
      <c r="E723">
        <v>91151</v>
      </c>
      <c r="H723" t="s">
        <v>12</v>
      </c>
      <c r="I723" s="1">
        <v>6170000</v>
      </c>
    </row>
    <row r="725" spans="1:10" x14ac:dyDescent="0.25">
      <c r="A725">
        <v>361</v>
      </c>
      <c r="B725" t="s">
        <v>14</v>
      </c>
      <c r="C725">
        <v>2010</v>
      </c>
      <c r="D725" t="s">
        <v>10</v>
      </c>
      <c r="E725">
        <v>220223</v>
      </c>
      <c r="F725">
        <v>3000</v>
      </c>
      <c r="G725" t="s">
        <v>11</v>
      </c>
      <c r="H725" t="s">
        <v>12</v>
      </c>
      <c r="I725" s="1">
        <v>4680000</v>
      </c>
    </row>
    <row r="727" spans="1:10" x14ac:dyDescent="0.25">
      <c r="A727">
        <v>362</v>
      </c>
      <c r="B727" t="s">
        <v>9</v>
      </c>
      <c r="C727">
        <v>2009</v>
      </c>
      <c r="D727" t="s">
        <v>19</v>
      </c>
      <c r="E727">
        <v>124609</v>
      </c>
      <c r="F727">
        <v>3500</v>
      </c>
      <c r="G727" t="s">
        <v>11</v>
      </c>
      <c r="H727" t="s">
        <v>12</v>
      </c>
      <c r="I727" s="1">
        <v>5775000</v>
      </c>
      <c r="J727" t="s">
        <v>20</v>
      </c>
    </row>
    <row r="729" spans="1:10" x14ac:dyDescent="0.25">
      <c r="A729">
        <v>363</v>
      </c>
      <c r="B729" t="s">
        <v>17</v>
      </c>
      <c r="C729">
        <v>2013</v>
      </c>
      <c r="D729" t="s">
        <v>10</v>
      </c>
      <c r="E729">
        <v>76069</v>
      </c>
      <c r="F729">
        <v>4500</v>
      </c>
      <c r="G729" t="s">
        <v>11</v>
      </c>
      <c r="H729" t="s">
        <v>12</v>
      </c>
      <c r="I729" s="1">
        <v>4200000</v>
      </c>
      <c r="J729" t="s">
        <v>20</v>
      </c>
    </row>
    <row r="731" spans="1:10" x14ac:dyDescent="0.25">
      <c r="A731">
        <v>364</v>
      </c>
      <c r="B731" t="s">
        <v>13</v>
      </c>
      <c r="C731">
        <v>2004</v>
      </c>
      <c r="D731" t="s">
        <v>19</v>
      </c>
      <c r="E731">
        <v>158812</v>
      </c>
      <c r="F731">
        <v>3300</v>
      </c>
      <c r="G731" t="s">
        <v>11</v>
      </c>
      <c r="H731" t="s">
        <v>12</v>
      </c>
      <c r="I731" s="1">
        <v>5408000</v>
      </c>
    </row>
    <row r="733" spans="1:10" x14ac:dyDescent="0.25">
      <c r="A733">
        <v>365</v>
      </c>
      <c r="B733" t="s">
        <v>13</v>
      </c>
      <c r="C733">
        <v>2003</v>
      </c>
      <c r="D733" t="s">
        <v>19</v>
      </c>
      <c r="E733">
        <v>239713</v>
      </c>
      <c r="F733">
        <v>4700</v>
      </c>
      <c r="G733" t="s">
        <v>11</v>
      </c>
      <c r="H733" t="s">
        <v>12</v>
      </c>
      <c r="I733" s="1">
        <v>5565000</v>
      </c>
      <c r="J733" t="s">
        <v>20</v>
      </c>
    </row>
    <row r="735" spans="1:10" x14ac:dyDescent="0.25">
      <c r="A735">
        <v>366</v>
      </c>
      <c r="B735" t="s">
        <v>9</v>
      </c>
      <c r="C735">
        <v>2015</v>
      </c>
      <c r="D735" t="s">
        <v>19</v>
      </c>
      <c r="E735">
        <v>147257</v>
      </c>
      <c r="F735">
        <v>2500</v>
      </c>
      <c r="G735" t="s">
        <v>11</v>
      </c>
      <c r="H735" t="s">
        <v>12</v>
      </c>
      <c r="I735" s="1">
        <v>6615000</v>
      </c>
    </row>
    <row r="737" spans="1:10" x14ac:dyDescent="0.25">
      <c r="A737">
        <v>367</v>
      </c>
      <c r="B737" t="s">
        <v>13</v>
      </c>
      <c r="C737">
        <v>2010</v>
      </c>
      <c r="D737" t="s">
        <v>10</v>
      </c>
      <c r="E737">
        <v>114626</v>
      </c>
      <c r="F737">
        <v>3500</v>
      </c>
      <c r="G737" t="s">
        <v>28</v>
      </c>
      <c r="H737" t="s">
        <v>12</v>
      </c>
      <c r="I737" s="1">
        <v>6760000</v>
      </c>
      <c r="J737" t="s">
        <v>20</v>
      </c>
    </row>
    <row r="739" spans="1:10" x14ac:dyDescent="0.25">
      <c r="A739">
        <v>368</v>
      </c>
      <c r="B739" t="s">
        <v>13</v>
      </c>
      <c r="C739">
        <v>2007</v>
      </c>
      <c r="D739" t="s">
        <v>19</v>
      </c>
      <c r="E739">
        <v>151892</v>
      </c>
      <c r="F739">
        <v>3500</v>
      </c>
      <c r="G739" t="s">
        <v>11</v>
      </c>
      <c r="H739" t="s">
        <v>12</v>
      </c>
      <c r="I739" s="1">
        <v>5200000</v>
      </c>
    </row>
    <row r="741" spans="1:10" x14ac:dyDescent="0.25">
      <c r="A741">
        <v>369</v>
      </c>
      <c r="B741" t="s">
        <v>9</v>
      </c>
      <c r="C741">
        <v>2016</v>
      </c>
      <c r="D741" t="s">
        <v>19</v>
      </c>
      <c r="E741">
        <v>61068</v>
      </c>
      <c r="F741">
        <v>2500</v>
      </c>
      <c r="G741" t="s">
        <v>11</v>
      </c>
      <c r="H741" t="s">
        <v>12</v>
      </c>
      <c r="I741" s="1">
        <v>7245000</v>
      </c>
    </row>
    <row r="743" spans="1:10" x14ac:dyDescent="0.25">
      <c r="A743">
        <v>370</v>
      </c>
      <c r="B743" t="s">
        <v>17</v>
      </c>
      <c r="C743">
        <v>2016</v>
      </c>
      <c r="D743" t="s">
        <v>19</v>
      </c>
      <c r="E743">
        <v>70973</v>
      </c>
      <c r="F743">
        <v>2000</v>
      </c>
      <c r="G743" t="s">
        <v>11</v>
      </c>
      <c r="H743" t="s">
        <v>12</v>
      </c>
      <c r="I743" s="1">
        <v>11550000</v>
      </c>
    </row>
    <row r="745" spans="1:10" x14ac:dyDescent="0.25">
      <c r="A745">
        <v>371</v>
      </c>
      <c r="B745" t="s">
        <v>13</v>
      </c>
      <c r="C745">
        <v>2008</v>
      </c>
      <c r="D745" t="s">
        <v>19</v>
      </c>
      <c r="E745">
        <v>155216</v>
      </c>
      <c r="F745">
        <v>3500</v>
      </c>
      <c r="G745" t="s">
        <v>11</v>
      </c>
      <c r="H745" t="s">
        <v>12</v>
      </c>
      <c r="I745" s="1">
        <v>4888000</v>
      </c>
    </row>
    <row r="747" spans="1:10" x14ac:dyDescent="0.25">
      <c r="A747">
        <v>372</v>
      </c>
      <c r="B747" t="s">
        <v>9</v>
      </c>
      <c r="C747">
        <v>2011</v>
      </c>
      <c r="D747" t="s">
        <v>10</v>
      </c>
      <c r="E747">
        <v>235681</v>
      </c>
      <c r="F747">
        <v>3500</v>
      </c>
      <c r="G747" t="s">
        <v>11</v>
      </c>
      <c r="H747" t="s">
        <v>12</v>
      </c>
      <c r="I747" s="1">
        <v>8528000</v>
      </c>
    </row>
    <row r="749" spans="1:10" x14ac:dyDescent="0.25">
      <c r="A749">
        <v>373</v>
      </c>
      <c r="B749" t="s">
        <v>14</v>
      </c>
      <c r="E749">
        <v>77475</v>
      </c>
      <c r="H749" t="s">
        <v>12</v>
      </c>
      <c r="I749" s="1">
        <v>3395000</v>
      </c>
    </row>
    <row r="751" spans="1:10" x14ac:dyDescent="0.25">
      <c r="A751">
        <v>374</v>
      </c>
      <c r="B751" t="s">
        <v>9</v>
      </c>
      <c r="C751">
        <v>2012</v>
      </c>
      <c r="D751" t="s">
        <v>19</v>
      </c>
      <c r="E751">
        <v>125026</v>
      </c>
      <c r="F751">
        <v>3500</v>
      </c>
      <c r="G751" t="s">
        <v>11</v>
      </c>
      <c r="H751" t="s">
        <v>12</v>
      </c>
      <c r="I751" s="1">
        <v>8715000</v>
      </c>
      <c r="J751" t="s">
        <v>20</v>
      </c>
    </row>
    <row r="753" spans="1:10" x14ac:dyDescent="0.25">
      <c r="A753">
        <v>375</v>
      </c>
      <c r="B753" t="s">
        <v>13</v>
      </c>
      <c r="C753">
        <v>2004</v>
      </c>
      <c r="D753" t="s">
        <v>10</v>
      </c>
      <c r="F753">
        <v>33000</v>
      </c>
      <c r="G753" t="s">
        <v>11</v>
      </c>
      <c r="H753" t="s">
        <v>12</v>
      </c>
      <c r="I753" s="1">
        <v>3045000</v>
      </c>
      <c r="J753" t="s">
        <v>20</v>
      </c>
    </row>
    <row r="755" spans="1:10" x14ac:dyDescent="0.25">
      <c r="A755">
        <v>376</v>
      </c>
      <c r="B755" t="s">
        <v>9</v>
      </c>
      <c r="C755">
        <v>2011</v>
      </c>
      <c r="D755" t="s">
        <v>19</v>
      </c>
      <c r="E755">
        <v>244495</v>
      </c>
      <c r="F755">
        <v>3500</v>
      </c>
      <c r="G755" t="s">
        <v>11</v>
      </c>
      <c r="H755" t="s">
        <v>12</v>
      </c>
      <c r="I755" s="1">
        <v>6090000</v>
      </c>
    </row>
    <row r="757" spans="1:10" x14ac:dyDescent="0.25">
      <c r="A757">
        <v>377</v>
      </c>
      <c r="B757" t="s">
        <v>14</v>
      </c>
      <c r="C757">
        <v>2020</v>
      </c>
      <c r="D757" t="s">
        <v>19</v>
      </c>
      <c r="E757">
        <v>20106</v>
      </c>
      <c r="F757">
        <v>2000</v>
      </c>
      <c r="G757" t="s">
        <v>11</v>
      </c>
      <c r="H757" t="s">
        <v>12</v>
      </c>
      <c r="I757" s="1">
        <v>58800000</v>
      </c>
      <c r="J757" t="s">
        <v>20</v>
      </c>
    </row>
    <row r="759" spans="1:10" x14ac:dyDescent="0.25">
      <c r="A759">
        <v>378</v>
      </c>
      <c r="B759" t="s">
        <v>9</v>
      </c>
      <c r="C759">
        <v>2015</v>
      </c>
      <c r="D759" t="s">
        <v>19</v>
      </c>
      <c r="E759">
        <v>354563</v>
      </c>
      <c r="F759">
        <v>2400</v>
      </c>
      <c r="G759" t="s">
        <v>11</v>
      </c>
      <c r="H759" t="s">
        <v>16</v>
      </c>
      <c r="I759" s="1">
        <v>15750000</v>
      </c>
    </row>
    <row r="761" spans="1:10" x14ac:dyDescent="0.25">
      <c r="A761">
        <v>379</v>
      </c>
      <c r="B761" t="s">
        <v>9</v>
      </c>
      <c r="C761">
        <v>2014</v>
      </c>
      <c r="D761" t="s">
        <v>10</v>
      </c>
      <c r="E761">
        <v>129798</v>
      </c>
      <c r="F761">
        <v>3000</v>
      </c>
      <c r="G761" t="s">
        <v>11</v>
      </c>
      <c r="H761" t="s">
        <v>12</v>
      </c>
      <c r="I761" s="1">
        <v>4784000</v>
      </c>
    </row>
    <row r="763" spans="1:10" x14ac:dyDescent="0.25">
      <c r="A763">
        <v>380</v>
      </c>
      <c r="B763" t="s">
        <v>9</v>
      </c>
      <c r="C763">
        <v>2010</v>
      </c>
      <c r="D763" t="s">
        <v>10</v>
      </c>
      <c r="E763">
        <v>161209</v>
      </c>
      <c r="F763">
        <v>2700</v>
      </c>
      <c r="G763" t="s">
        <v>11</v>
      </c>
      <c r="H763" t="s">
        <v>12</v>
      </c>
      <c r="I763" s="1">
        <v>5408000</v>
      </c>
    </row>
    <row r="765" spans="1:10" x14ac:dyDescent="0.25">
      <c r="A765">
        <v>381</v>
      </c>
      <c r="B765" t="s">
        <v>14</v>
      </c>
      <c r="C765">
        <v>2011</v>
      </c>
      <c r="D765" t="s">
        <v>10</v>
      </c>
      <c r="E765">
        <v>73624</v>
      </c>
      <c r="F765">
        <v>3500</v>
      </c>
      <c r="G765" t="s">
        <v>11</v>
      </c>
      <c r="H765" t="s">
        <v>12</v>
      </c>
      <c r="I765" s="1">
        <v>5250000</v>
      </c>
      <c r="J765" t="s">
        <v>20</v>
      </c>
    </row>
    <row r="767" spans="1:10" x14ac:dyDescent="0.25">
      <c r="A767">
        <v>382</v>
      </c>
      <c r="B767" t="s">
        <v>13</v>
      </c>
      <c r="C767">
        <v>2003</v>
      </c>
      <c r="D767" t="s">
        <v>19</v>
      </c>
      <c r="E767">
        <v>239713</v>
      </c>
      <c r="F767">
        <v>4700</v>
      </c>
      <c r="G767" t="s">
        <v>11</v>
      </c>
      <c r="H767" t="s">
        <v>12</v>
      </c>
      <c r="I767" s="1">
        <v>5565000</v>
      </c>
      <c r="J767" t="s">
        <v>20</v>
      </c>
    </row>
    <row r="769" spans="1:10" x14ac:dyDescent="0.25">
      <c r="A769">
        <v>383</v>
      </c>
      <c r="B769" t="s">
        <v>14</v>
      </c>
      <c r="C769">
        <v>2008</v>
      </c>
      <c r="D769" t="s">
        <v>10</v>
      </c>
      <c r="E769">
        <v>1305</v>
      </c>
      <c r="F769">
        <v>3500</v>
      </c>
      <c r="G769" t="s">
        <v>11</v>
      </c>
      <c r="H769" t="s">
        <v>12</v>
      </c>
      <c r="I769" s="1">
        <v>3432000</v>
      </c>
    </row>
    <row r="771" spans="1:10" x14ac:dyDescent="0.25">
      <c r="A771">
        <v>384</v>
      </c>
      <c r="B771" t="s">
        <v>13</v>
      </c>
      <c r="C771">
        <v>2004</v>
      </c>
      <c r="D771" t="s">
        <v>10</v>
      </c>
      <c r="E771">
        <v>366454</v>
      </c>
      <c r="F771">
        <v>3300</v>
      </c>
      <c r="G771" t="s">
        <v>11</v>
      </c>
      <c r="H771" t="s">
        <v>12</v>
      </c>
      <c r="I771" s="1">
        <v>3432000</v>
      </c>
    </row>
    <row r="773" spans="1:10" x14ac:dyDescent="0.25">
      <c r="A773">
        <v>385</v>
      </c>
      <c r="B773" t="s">
        <v>13</v>
      </c>
      <c r="C773">
        <v>2008</v>
      </c>
      <c r="D773" t="s">
        <v>10</v>
      </c>
      <c r="E773">
        <v>243860</v>
      </c>
      <c r="F773">
        <v>3500</v>
      </c>
      <c r="G773" t="s">
        <v>11</v>
      </c>
      <c r="H773" t="s">
        <v>12</v>
      </c>
      <c r="I773" s="1">
        <v>3045000</v>
      </c>
    </row>
    <row r="775" spans="1:10" x14ac:dyDescent="0.25">
      <c r="A775">
        <v>386</v>
      </c>
      <c r="B775" t="s">
        <v>9</v>
      </c>
      <c r="C775">
        <v>2012</v>
      </c>
      <c r="D775" t="s">
        <v>19</v>
      </c>
      <c r="E775">
        <v>373365</v>
      </c>
      <c r="F775">
        <v>2500</v>
      </c>
      <c r="G775" t="s">
        <v>11</v>
      </c>
      <c r="H775" t="s">
        <v>12</v>
      </c>
      <c r="I775" s="1">
        <v>4725000</v>
      </c>
    </row>
    <row r="777" spans="1:10" x14ac:dyDescent="0.25">
      <c r="A777">
        <v>387</v>
      </c>
      <c r="B777" t="s">
        <v>14</v>
      </c>
      <c r="C777">
        <v>2009</v>
      </c>
      <c r="D777" t="s">
        <v>10</v>
      </c>
      <c r="E777">
        <v>175241</v>
      </c>
      <c r="F777">
        <v>3500</v>
      </c>
      <c r="G777" t="s">
        <v>11</v>
      </c>
      <c r="H777" t="s">
        <v>12</v>
      </c>
      <c r="I777" s="1">
        <v>3675000</v>
      </c>
      <c r="J777" t="s">
        <v>20</v>
      </c>
    </row>
    <row r="779" spans="1:10" x14ac:dyDescent="0.25">
      <c r="A779">
        <v>388</v>
      </c>
      <c r="B779" t="s">
        <v>14</v>
      </c>
      <c r="C779">
        <v>2010</v>
      </c>
      <c r="D779" t="s">
        <v>10</v>
      </c>
      <c r="E779">
        <v>191748</v>
      </c>
      <c r="F779">
        <v>3600</v>
      </c>
      <c r="G779" t="s">
        <v>11</v>
      </c>
      <c r="H779" t="s">
        <v>12</v>
      </c>
      <c r="I779" s="1">
        <v>4160000</v>
      </c>
    </row>
    <row r="781" spans="1:10" x14ac:dyDescent="0.25">
      <c r="A781">
        <v>389</v>
      </c>
      <c r="B781" t="s">
        <v>9</v>
      </c>
      <c r="C781">
        <v>2019</v>
      </c>
      <c r="D781" t="s">
        <v>31</v>
      </c>
      <c r="E781">
        <v>10427</v>
      </c>
      <c r="F781">
        <v>24</v>
      </c>
      <c r="G781" t="s">
        <v>11</v>
      </c>
      <c r="H781" t="s">
        <v>12</v>
      </c>
      <c r="I781" s="1">
        <v>30450000</v>
      </c>
      <c r="J781" t="s">
        <v>20</v>
      </c>
    </row>
    <row r="783" spans="1:10" x14ac:dyDescent="0.25">
      <c r="A783">
        <v>390</v>
      </c>
      <c r="B783" t="s">
        <v>14</v>
      </c>
      <c r="E783">
        <v>226924</v>
      </c>
      <c r="H783" t="s">
        <v>12</v>
      </c>
      <c r="I783" s="1">
        <v>6394000</v>
      </c>
    </row>
    <row r="785" spans="1:10" x14ac:dyDescent="0.25">
      <c r="A785">
        <v>391</v>
      </c>
      <c r="B785" t="s">
        <v>14</v>
      </c>
      <c r="E785">
        <v>144784</v>
      </c>
      <c r="H785" t="s">
        <v>12</v>
      </c>
      <c r="I785" s="1">
        <v>4266000</v>
      </c>
    </row>
    <row r="787" spans="1:10" x14ac:dyDescent="0.25">
      <c r="A787">
        <v>392</v>
      </c>
      <c r="B787" t="s">
        <v>9</v>
      </c>
      <c r="C787">
        <v>2014</v>
      </c>
      <c r="D787" t="s">
        <v>19</v>
      </c>
      <c r="E787">
        <v>104291</v>
      </c>
      <c r="F787">
        <v>2400</v>
      </c>
      <c r="G787" t="s">
        <v>11</v>
      </c>
      <c r="H787" t="s">
        <v>12</v>
      </c>
      <c r="I787" s="1">
        <v>5720000</v>
      </c>
    </row>
    <row r="789" spans="1:10" x14ac:dyDescent="0.25">
      <c r="A789">
        <v>393</v>
      </c>
      <c r="B789" t="s">
        <v>9</v>
      </c>
      <c r="E789">
        <v>46056</v>
      </c>
      <c r="H789" t="s">
        <v>12</v>
      </c>
      <c r="I789" s="1">
        <v>22410000</v>
      </c>
    </row>
    <row r="791" spans="1:10" x14ac:dyDescent="0.25">
      <c r="A791">
        <v>394</v>
      </c>
      <c r="B791" t="s">
        <v>9</v>
      </c>
      <c r="C791">
        <v>2011</v>
      </c>
      <c r="D791" t="s">
        <v>19</v>
      </c>
      <c r="E791">
        <v>160336</v>
      </c>
      <c r="F791">
        <v>3500</v>
      </c>
      <c r="G791" t="s">
        <v>11</v>
      </c>
      <c r="H791" t="s">
        <v>12</v>
      </c>
      <c r="I791" s="1">
        <v>6240000</v>
      </c>
      <c r="J791" t="s">
        <v>20</v>
      </c>
    </row>
    <row r="793" spans="1:10" x14ac:dyDescent="0.25">
      <c r="A793">
        <v>395</v>
      </c>
      <c r="B793" t="s">
        <v>9</v>
      </c>
      <c r="C793">
        <v>2012</v>
      </c>
      <c r="D793" t="s">
        <v>10</v>
      </c>
      <c r="E793">
        <v>76334</v>
      </c>
      <c r="F793">
        <v>3500</v>
      </c>
      <c r="G793" t="s">
        <v>11</v>
      </c>
      <c r="H793" t="s">
        <v>12</v>
      </c>
      <c r="I793" s="1">
        <v>5565000</v>
      </c>
      <c r="J793" t="s">
        <v>20</v>
      </c>
    </row>
    <row r="795" spans="1:10" x14ac:dyDescent="0.25">
      <c r="A795">
        <v>396</v>
      </c>
      <c r="B795" t="s">
        <v>32</v>
      </c>
      <c r="C795">
        <v>2005</v>
      </c>
      <c r="D795" t="s">
        <v>10</v>
      </c>
      <c r="E795">
        <v>60207</v>
      </c>
      <c r="F795">
        <v>2000</v>
      </c>
      <c r="G795" t="s">
        <v>11</v>
      </c>
      <c r="H795" t="s">
        <v>12</v>
      </c>
      <c r="I795" s="1">
        <v>3675000</v>
      </c>
      <c r="J795" t="s">
        <v>20</v>
      </c>
    </row>
    <row r="797" spans="1:10" x14ac:dyDescent="0.25">
      <c r="A797">
        <v>397</v>
      </c>
      <c r="B797" t="s">
        <v>13</v>
      </c>
      <c r="C797">
        <v>2007</v>
      </c>
      <c r="D797" t="s">
        <v>19</v>
      </c>
      <c r="E797">
        <v>131510</v>
      </c>
      <c r="F797">
        <v>3500</v>
      </c>
      <c r="G797" t="s">
        <v>11</v>
      </c>
      <c r="H797" t="s">
        <v>12</v>
      </c>
      <c r="I797" s="1">
        <v>4680000</v>
      </c>
    </row>
    <row r="799" spans="1:10" x14ac:dyDescent="0.25">
      <c r="A799">
        <v>398</v>
      </c>
      <c r="B799" t="s">
        <v>9</v>
      </c>
      <c r="C799">
        <v>2008</v>
      </c>
      <c r="D799" t="s">
        <v>10</v>
      </c>
      <c r="E799">
        <v>113236</v>
      </c>
      <c r="F799">
        <v>3500</v>
      </c>
      <c r="G799" t="s">
        <v>11</v>
      </c>
      <c r="H799" t="s">
        <v>12</v>
      </c>
      <c r="I799" s="1">
        <v>3885000</v>
      </c>
      <c r="J799" t="s">
        <v>20</v>
      </c>
    </row>
    <row r="801" spans="1:10" x14ac:dyDescent="0.25">
      <c r="A801">
        <v>399</v>
      </c>
      <c r="B801" t="s">
        <v>14</v>
      </c>
      <c r="E801">
        <v>49835</v>
      </c>
      <c r="H801" t="s">
        <v>12</v>
      </c>
      <c r="I801" s="1">
        <v>18826000</v>
      </c>
    </row>
    <row r="803" spans="1:10" x14ac:dyDescent="0.25">
      <c r="A803">
        <v>400</v>
      </c>
      <c r="B803" t="s">
        <v>9</v>
      </c>
      <c r="C803">
        <v>2005</v>
      </c>
      <c r="D803" t="s">
        <v>19</v>
      </c>
      <c r="E803">
        <v>354671</v>
      </c>
      <c r="F803">
        <v>3300</v>
      </c>
      <c r="G803" t="s">
        <v>11</v>
      </c>
      <c r="H803" t="s">
        <v>12</v>
      </c>
      <c r="I803" s="1">
        <v>3780000</v>
      </c>
    </row>
    <row r="805" spans="1:10" x14ac:dyDescent="0.25">
      <c r="A805">
        <v>401</v>
      </c>
      <c r="B805" t="s">
        <v>9</v>
      </c>
      <c r="C805">
        <v>2010</v>
      </c>
      <c r="D805" t="s">
        <v>19</v>
      </c>
      <c r="E805">
        <v>144121</v>
      </c>
      <c r="F805">
        <v>2000</v>
      </c>
      <c r="G805" t="s">
        <v>11</v>
      </c>
      <c r="H805" t="s">
        <v>12</v>
      </c>
      <c r="I805" s="1">
        <v>12600000</v>
      </c>
    </row>
    <row r="807" spans="1:10" x14ac:dyDescent="0.25">
      <c r="A807">
        <v>402</v>
      </c>
      <c r="B807" t="s">
        <v>9</v>
      </c>
      <c r="C807">
        <v>2007</v>
      </c>
      <c r="D807" t="s">
        <v>19</v>
      </c>
      <c r="E807">
        <v>154843</v>
      </c>
      <c r="F807">
        <v>3500</v>
      </c>
      <c r="G807" t="s">
        <v>11</v>
      </c>
      <c r="H807" t="s">
        <v>12</v>
      </c>
      <c r="I807" s="1">
        <v>3255000</v>
      </c>
    </row>
    <row r="809" spans="1:10" x14ac:dyDescent="0.25">
      <c r="A809">
        <v>403</v>
      </c>
      <c r="B809" t="s">
        <v>13</v>
      </c>
      <c r="C809">
        <v>2007</v>
      </c>
      <c r="D809" t="s">
        <v>19</v>
      </c>
      <c r="E809">
        <v>377520</v>
      </c>
      <c r="F809">
        <v>4600</v>
      </c>
      <c r="G809" t="s">
        <v>11</v>
      </c>
      <c r="H809" t="s">
        <v>12</v>
      </c>
      <c r="I809" s="1">
        <v>4200000</v>
      </c>
    </row>
    <row r="811" spans="1:10" x14ac:dyDescent="0.25">
      <c r="A811">
        <v>404</v>
      </c>
      <c r="B811" t="s">
        <v>9</v>
      </c>
      <c r="C811">
        <v>2008</v>
      </c>
      <c r="D811" t="s">
        <v>10</v>
      </c>
      <c r="E811">
        <v>198747</v>
      </c>
      <c r="F811">
        <v>30</v>
      </c>
      <c r="G811" t="s">
        <v>11</v>
      </c>
      <c r="H811" t="s">
        <v>12</v>
      </c>
      <c r="I811" s="1">
        <v>4200000</v>
      </c>
      <c r="J811" t="s">
        <v>20</v>
      </c>
    </row>
    <row r="813" spans="1:10" x14ac:dyDescent="0.25">
      <c r="A813">
        <v>405</v>
      </c>
      <c r="B813" t="s">
        <v>14</v>
      </c>
      <c r="C813">
        <v>2008</v>
      </c>
      <c r="D813" t="s">
        <v>10</v>
      </c>
      <c r="E813">
        <v>1305</v>
      </c>
      <c r="F813">
        <v>3500</v>
      </c>
      <c r="G813" t="s">
        <v>11</v>
      </c>
      <c r="H813" t="s">
        <v>12</v>
      </c>
      <c r="I813" s="1">
        <v>3432000</v>
      </c>
    </row>
    <row r="815" spans="1:10" x14ac:dyDescent="0.25">
      <c r="A815">
        <v>406</v>
      </c>
      <c r="B815" t="s">
        <v>9</v>
      </c>
      <c r="C815">
        <v>2016</v>
      </c>
      <c r="D815" t="s">
        <v>19</v>
      </c>
      <c r="E815">
        <v>16548</v>
      </c>
      <c r="F815">
        <v>2500</v>
      </c>
      <c r="G815" t="s">
        <v>11</v>
      </c>
      <c r="H815" t="s">
        <v>12</v>
      </c>
      <c r="I815" s="1">
        <v>12480000</v>
      </c>
      <c r="J815" t="s">
        <v>20</v>
      </c>
    </row>
    <row r="817" spans="1:9" x14ac:dyDescent="0.25">
      <c r="A817">
        <v>407</v>
      </c>
      <c r="B817" t="s">
        <v>9</v>
      </c>
      <c r="C817">
        <v>2014</v>
      </c>
      <c r="D817" t="s">
        <v>19</v>
      </c>
      <c r="E817">
        <v>119965</v>
      </c>
      <c r="F817">
        <v>2500</v>
      </c>
      <c r="G817" t="s">
        <v>11</v>
      </c>
      <c r="H817" t="s">
        <v>12</v>
      </c>
      <c r="I817" s="1">
        <v>4410000</v>
      </c>
    </row>
    <row r="819" spans="1:9" x14ac:dyDescent="0.25">
      <c r="A819">
        <v>408</v>
      </c>
      <c r="B819" t="s">
        <v>14</v>
      </c>
      <c r="E819">
        <v>80888</v>
      </c>
      <c r="H819" t="s">
        <v>12</v>
      </c>
      <c r="I819" s="1">
        <v>5610000</v>
      </c>
    </row>
    <row r="821" spans="1:9" x14ac:dyDescent="0.25">
      <c r="A821">
        <v>409</v>
      </c>
      <c r="B821" t="s">
        <v>13</v>
      </c>
      <c r="C821">
        <v>2010</v>
      </c>
      <c r="D821" t="s">
        <v>19</v>
      </c>
      <c r="E821">
        <v>188896</v>
      </c>
      <c r="F821">
        <v>3500</v>
      </c>
      <c r="G821" t="s">
        <v>11</v>
      </c>
      <c r="H821" t="s">
        <v>16</v>
      </c>
      <c r="I821" s="1">
        <v>5775000</v>
      </c>
    </row>
    <row r="823" spans="1:9" x14ac:dyDescent="0.25">
      <c r="A823">
        <v>410</v>
      </c>
      <c r="B823" t="s">
        <v>14</v>
      </c>
      <c r="E823">
        <v>66491</v>
      </c>
      <c r="H823" t="s">
        <v>12</v>
      </c>
      <c r="I823" s="1">
        <v>4610000</v>
      </c>
    </row>
    <row r="825" spans="1:9" x14ac:dyDescent="0.25">
      <c r="A825">
        <v>411</v>
      </c>
      <c r="B825" t="s">
        <v>33</v>
      </c>
      <c r="C825">
        <v>2012</v>
      </c>
      <c r="D825" t="s">
        <v>19</v>
      </c>
      <c r="E825">
        <v>144286</v>
      </c>
      <c r="F825">
        <v>1600</v>
      </c>
      <c r="G825" t="s">
        <v>11</v>
      </c>
      <c r="H825" t="s">
        <v>12</v>
      </c>
      <c r="I825" s="1">
        <v>6300000</v>
      </c>
    </row>
    <row r="827" spans="1:9" x14ac:dyDescent="0.25">
      <c r="A827">
        <v>412</v>
      </c>
      <c r="B827" t="s">
        <v>13</v>
      </c>
      <c r="C827">
        <v>2007</v>
      </c>
      <c r="D827" t="s">
        <v>19</v>
      </c>
      <c r="E827">
        <v>148888</v>
      </c>
      <c r="F827">
        <v>3500</v>
      </c>
      <c r="G827" t="s">
        <v>11</v>
      </c>
      <c r="H827" t="s">
        <v>12</v>
      </c>
      <c r="I827" s="1">
        <v>4680000</v>
      </c>
    </row>
    <row r="829" spans="1:9" x14ac:dyDescent="0.25">
      <c r="A829">
        <v>413</v>
      </c>
      <c r="B829" t="s">
        <v>13</v>
      </c>
      <c r="C829">
        <v>2009</v>
      </c>
      <c r="D829" t="s">
        <v>10</v>
      </c>
      <c r="E829">
        <v>285775</v>
      </c>
      <c r="F829">
        <v>3500</v>
      </c>
      <c r="G829" t="s">
        <v>11</v>
      </c>
      <c r="H829" t="s">
        <v>12</v>
      </c>
      <c r="I829" s="1">
        <v>3150000</v>
      </c>
    </row>
    <row r="831" spans="1:9" x14ac:dyDescent="0.25">
      <c r="A831">
        <v>414</v>
      </c>
      <c r="B831" t="s">
        <v>13</v>
      </c>
      <c r="C831">
        <v>2008</v>
      </c>
      <c r="D831" t="s">
        <v>10</v>
      </c>
      <c r="E831">
        <v>243860</v>
      </c>
      <c r="F831">
        <v>3500</v>
      </c>
      <c r="G831" t="s">
        <v>11</v>
      </c>
      <c r="H831" t="s">
        <v>12</v>
      </c>
      <c r="I831" s="1">
        <v>3045000</v>
      </c>
    </row>
    <row r="833" spans="1:10" x14ac:dyDescent="0.25">
      <c r="A833">
        <v>415</v>
      </c>
      <c r="B833" t="s">
        <v>9</v>
      </c>
      <c r="C833">
        <v>2011</v>
      </c>
      <c r="D833" t="s">
        <v>19</v>
      </c>
      <c r="E833">
        <v>161948</v>
      </c>
      <c r="F833">
        <v>2500</v>
      </c>
      <c r="G833" t="s">
        <v>11</v>
      </c>
      <c r="H833" t="s">
        <v>12</v>
      </c>
      <c r="I833" s="1">
        <v>3990000</v>
      </c>
    </row>
    <row r="835" spans="1:10" x14ac:dyDescent="0.25">
      <c r="A835">
        <v>416</v>
      </c>
      <c r="B835" t="s">
        <v>9</v>
      </c>
      <c r="C835">
        <v>2015</v>
      </c>
      <c r="D835" t="s">
        <v>19</v>
      </c>
      <c r="E835">
        <v>154559</v>
      </c>
      <c r="F835">
        <v>3500</v>
      </c>
      <c r="G835" t="s">
        <v>11</v>
      </c>
      <c r="H835" t="s">
        <v>12</v>
      </c>
      <c r="I835" s="1">
        <v>6825000</v>
      </c>
    </row>
    <row r="837" spans="1:10" x14ac:dyDescent="0.25">
      <c r="A837">
        <v>417</v>
      </c>
      <c r="B837" t="s">
        <v>14</v>
      </c>
      <c r="C837">
        <v>2009</v>
      </c>
      <c r="D837" t="s">
        <v>19</v>
      </c>
      <c r="E837">
        <v>95356</v>
      </c>
      <c r="F837">
        <v>3000</v>
      </c>
      <c r="G837" t="s">
        <v>11</v>
      </c>
      <c r="H837" t="s">
        <v>12</v>
      </c>
      <c r="I837" s="1">
        <v>7350000</v>
      </c>
      <c r="J837" t="s">
        <v>20</v>
      </c>
    </row>
    <row r="839" spans="1:10" x14ac:dyDescent="0.25">
      <c r="A839">
        <v>418</v>
      </c>
      <c r="B839" t="s">
        <v>9</v>
      </c>
      <c r="C839">
        <v>2018</v>
      </c>
      <c r="D839" t="s">
        <v>19</v>
      </c>
      <c r="E839">
        <v>86061</v>
      </c>
      <c r="F839">
        <v>35</v>
      </c>
      <c r="G839" t="s">
        <v>11</v>
      </c>
      <c r="H839" t="s">
        <v>12</v>
      </c>
      <c r="I839" s="1">
        <v>23920000</v>
      </c>
      <c r="J839" t="s">
        <v>20</v>
      </c>
    </row>
    <row r="841" spans="1:10" x14ac:dyDescent="0.25">
      <c r="A841">
        <v>419</v>
      </c>
      <c r="B841" t="s">
        <v>9</v>
      </c>
      <c r="C841">
        <v>2010</v>
      </c>
      <c r="D841" t="s">
        <v>10</v>
      </c>
      <c r="E841">
        <v>146899</v>
      </c>
      <c r="F841">
        <v>35</v>
      </c>
      <c r="G841" t="s">
        <v>11</v>
      </c>
      <c r="H841" t="s">
        <v>12</v>
      </c>
      <c r="I841" s="1">
        <v>5200000</v>
      </c>
      <c r="J841" t="s">
        <v>20</v>
      </c>
    </row>
    <row r="843" spans="1:10" x14ac:dyDescent="0.25">
      <c r="A843">
        <v>420</v>
      </c>
      <c r="B843" t="s">
        <v>13</v>
      </c>
      <c r="C843">
        <v>2008</v>
      </c>
      <c r="D843" t="s">
        <v>19</v>
      </c>
      <c r="E843">
        <v>169463</v>
      </c>
      <c r="F843">
        <v>3500</v>
      </c>
      <c r="G843" t="s">
        <v>11</v>
      </c>
      <c r="H843" t="s">
        <v>12</v>
      </c>
      <c r="I843" s="1">
        <v>4410000</v>
      </c>
    </row>
    <row r="845" spans="1:10" x14ac:dyDescent="0.25">
      <c r="A845">
        <v>421</v>
      </c>
      <c r="B845" t="s">
        <v>9</v>
      </c>
      <c r="C845">
        <v>2009</v>
      </c>
      <c r="D845" t="s">
        <v>10</v>
      </c>
      <c r="E845">
        <v>225960</v>
      </c>
      <c r="F845">
        <v>2700</v>
      </c>
      <c r="G845" t="s">
        <v>11</v>
      </c>
      <c r="H845" t="s">
        <v>12</v>
      </c>
      <c r="I845" s="1">
        <v>6552000</v>
      </c>
      <c r="J845" t="s">
        <v>20</v>
      </c>
    </row>
    <row r="847" spans="1:10" x14ac:dyDescent="0.25">
      <c r="A847">
        <v>422</v>
      </c>
      <c r="B847" t="s">
        <v>9</v>
      </c>
      <c r="C847">
        <v>2012</v>
      </c>
      <c r="D847" t="s">
        <v>19</v>
      </c>
      <c r="E847">
        <v>143428</v>
      </c>
      <c r="F847">
        <v>2500</v>
      </c>
      <c r="G847" t="s">
        <v>11</v>
      </c>
      <c r="H847" t="s">
        <v>12</v>
      </c>
      <c r="I847" s="1">
        <v>5720000</v>
      </c>
    </row>
    <row r="849" spans="1:10" x14ac:dyDescent="0.25">
      <c r="A849">
        <v>423</v>
      </c>
      <c r="B849" t="s">
        <v>9</v>
      </c>
      <c r="C849">
        <v>2008</v>
      </c>
      <c r="D849" t="s">
        <v>10</v>
      </c>
      <c r="E849">
        <v>259700</v>
      </c>
      <c r="F849">
        <v>35</v>
      </c>
      <c r="G849" t="s">
        <v>11</v>
      </c>
      <c r="H849" t="s">
        <v>12</v>
      </c>
      <c r="I849" s="1">
        <v>5200000</v>
      </c>
      <c r="J849" t="s">
        <v>20</v>
      </c>
    </row>
    <row r="851" spans="1:10" x14ac:dyDescent="0.25">
      <c r="A851">
        <v>424</v>
      </c>
      <c r="B851" t="s">
        <v>14</v>
      </c>
      <c r="C851">
        <v>2020</v>
      </c>
      <c r="D851" t="s">
        <v>19</v>
      </c>
      <c r="E851">
        <v>20106</v>
      </c>
      <c r="F851">
        <v>2000</v>
      </c>
      <c r="G851" t="s">
        <v>11</v>
      </c>
      <c r="H851" t="s">
        <v>12</v>
      </c>
      <c r="I851" s="1">
        <v>58800000</v>
      </c>
      <c r="J851" t="s">
        <v>20</v>
      </c>
    </row>
    <row r="853" spans="1:10" x14ac:dyDescent="0.25">
      <c r="A853">
        <v>425</v>
      </c>
      <c r="B853" t="s">
        <v>9</v>
      </c>
      <c r="C853">
        <v>2011</v>
      </c>
      <c r="D853" t="s">
        <v>10</v>
      </c>
      <c r="E853">
        <v>80973</v>
      </c>
      <c r="F853">
        <v>35</v>
      </c>
      <c r="G853" t="s">
        <v>11</v>
      </c>
      <c r="H853" t="s">
        <v>12</v>
      </c>
      <c r="I853" s="1">
        <v>7280000</v>
      </c>
      <c r="J853" t="s">
        <v>20</v>
      </c>
    </row>
    <row r="855" spans="1:10" x14ac:dyDescent="0.25">
      <c r="A855">
        <v>426</v>
      </c>
      <c r="B855" t="s">
        <v>14</v>
      </c>
      <c r="C855">
        <v>2008</v>
      </c>
      <c r="D855" t="s">
        <v>10</v>
      </c>
      <c r="E855">
        <v>89833</v>
      </c>
      <c r="F855">
        <v>5500</v>
      </c>
      <c r="G855" t="s">
        <v>11</v>
      </c>
      <c r="H855" t="s">
        <v>12</v>
      </c>
      <c r="I855" s="1">
        <v>4200000</v>
      </c>
    </row>
    <row r="857" spans="1:10" x14ac:dyDescent="0.25">
      <c r="A857">
        <v>427</v>
      </c>
      <c r="B857" t="s">
        <v>9</v>
      </c>
      <c r="C857">
        <v>2011</v>
      </c>
      <c r="D857" t="s">
        <v>10</v>
      </c>
      <c r="E857">
        <v>215641</v>
      </c>
      <c r="F857">
        <v>2500</v>
      </c>
      <c r="G857" t="s">
        <v>11</v>
      </c>
      <c r="H857" t="s">
        <v>12</v>
      </c>
      <c r="I857" s="1">
        <v>5250000</v>
      </c>
    </row>
    <row r="859" spans="1:10" x14ac:dyDescent="0.25">
      <c r="A859">
        <v>428</v>
      </c>
      <c r="B859" t="s">
        <v>17</v>
      </c>
      <c r="C859">
        <v>2007</v>
      </c>
      <c r="D859" t="s">
        <v>10</v>
      </c>
      <c r="E859">
        <v>216498</v>
      </c>
      <c r="F859">
        <v>4700</v>
      </c>
      <c r="G859" t="s">
        <v>11</v>
      </c>
      <c r="H859" t="s">
        <v>12</v>
      </c>
      <c r="I859" s="1">
        <v>3150000</v>
      </c>
      <c r="J859" t="s">
        <v>20</v>
      </c>
    </row>
    <row r="861" spans="1:10" x14ac:dyDescent="0.25">
      <c r="A861">
        <v>429</v>
      </c>
      <c r="B861" t="s">
        <v>9</v>
      </c>
      <c r="C861">
        <v>2012</v>
      </c>
      <c r="D861" t="s">
        <v>10</v>
      </c>
      <c r="E861">
        <v>284635</v>
      </c>
      <c r="F861">
        <v>2700</v>
      </c>
      <c r="G861" t="s">
        <v>11</v>
      </c>
      <c r="H861" t="s">
        <v>12</v>
      </c>
      <c r="I861" s="1">
        <v>5720000</v>
      </c>
      <c r="J861" t="s">
        <v>20</v>
      </c>
    </row>
    <row r="863" spans="1:10" x14ac:dyDescent="0.25">
      <c r="A863">
        <v>430</v>
      </c>
      <c r="B863" t="s">
        <v>14</v>
      </c>
      <c r="C863">
        <v>2015</v>
      </c>
      <c r="D863" t="s">
        <v>19</v>
      </c>
      <c r="E863">
        <v>38636</v>
      </c>
      <c r="F863">
        <v>4700</v>
      </c>
      <c r="G863" t="s">
        <v>11</v>
      </c>
      <c r="H863" t="s">
        <v>12</v>
      </c>
      <c r="I863" s="1">
        <v>19760000</v>
      </c>
      <c r="J863" t="s">
        <v>20</v>
      </c>
    </row>
    <row r="865" spans="1:10" x14ac:dyDescent="0.25">
      <c r="A865">
        <v>431</v>
      </c>
      <c r="B865" t="s">
        <v>13</v>
      </c>
      <c r="E865">
        <v>12915</v>
      </c>
      <c r="H865" t="s">
        <v>12</v>
      </c>
      <c r="I865" s="1">
        <v>16810000</v>
      </c>
    </row>
    <row r="867" spans="1:10" x14ac:dyDescent="0.25">
      <c r="A867">
        <v>432</v>
      </c>
      <c r="B867" t="s">
        <v>13</v>
      </c>
      <c r="E867">
        <v>149693</v>
      </c>
      <c r="H867" t="s">
        <v>12</v>
      </c>
      <c r="I867" s="1">
        <v>5050000</v>
      </c>
    </row>
    <row r="869" spans="1:10" x14ac:dyDescent="0.25">
      <c r="A869">
        <v>433</v>
      </c>
      <c r="B869" t="s">
        <v>9</v>
      </c>
      <c r="C869">
        <v>2011</v>
      </c>
      <c r="D869" t="s">
        <v>19</v>
      </c>
      <c r="E869">
        <v>20473</v>
      </c>
      <c r="F869">
        <v>3500</v>
      </c>
      <c r="G869" t="s">
        <v>11</v>
      </c>
      <c r="H869" t="s">
        <v>12</v>
      </c>
      <c r="I869" s="1">
        <v>10400000</v>
      </c>
    </row>
    <row r="871" spans="1:10" x14ac:dyDescent="0.25">
      <c r="A871">
        <v>434</v>
      </c>
      <c r="B871" t="s">
        <v>13</v>
      </c>
      <c r="C871">
        <v>2004</v>
      </c>
      <c r="D871" t="s">
        <v>19</v>
      </c>
      <c r="E871">
        <v>272206</v>
      </c>
      <c r="F871">
        <v>4700</v>
      </c>
      <c r="G871" t="s">
        <v>11</v>
      </c>
      <c r="H871" t="s">
        <v>12</v>
      </c>
      <c r="I871" s="1">
        <v>11440000</v>
      </c>
      <c r="J871" t="s">
        <v>20</v>
      </c>
    </row>
    <row r="873" spans="1:10" x14ac:dyDescent="0.25">
      <c r="A873">
        <v>435</v>
      </c>
      <c r="B873" t="s">
        <v>14</v>
      </c>
      <c r="C873">
        <v>2010</v>
      </c>
      <c r="D873" t="s">
        <v>10</v>
      </c>
      <c r="E873">
        <v>191748</v>
      </c>
      <c r="F873">
        <v>3600</v>
      </c>
      <c r="G873" t="s">
        <v>11</v>
      </c>
      <c r="H873" t="s">
        <v>12</v>
      </c>
      <c r="I873" s="1">
        <v>4160000</v>
      </c>
    </row>
    <row r="875" spans="1:10" x14ac:dyDescent="0.25">
      <c r="A875">
        <v>436</v>
      </c>
      <c r="B875" t="s">
        <v>9</v>
      </c>
      <c r="C875">
        <v>2011</v>
      </c>
      <c r="D875" t="s">
        <v>10</v>
      </c>
      <c r="E875">
        <v>92016</v>
      </c>
      <c r="F875">
        <v>3500</v>
      </c>
      <c r="G875" t="s">
        <v>11</v>
      </c>
      <c r="H875" t="s">
        <v>12</v>
      </c>
      <c r="I875" s="1">
        <v>5880000</v>
      </c>
      <c r="J875" t="s">
        <v>20</v>
      </c>
    </row>
    <row r="877" spans="1:10" x14ac:dyDescent="0.25">
      <c r="A877">
        <v>437</v>
      </c>
      <c r="B877" t="s">
        <v>13</v>
      </c>
      <c r="C877">
        <v>2009</v>
      </c>
      <c r="D877" t="s">
        <v>19</v>
      </c>
      <c r="E877">
        <v>95321</v>
      </c>
      <c r="F877">
        <v>3500</v>
      </c>
      <c r="G877" t="s">
        <v>11</v>
      </c>
      <c r="H877" t="s">
        <v>12</v>
      </c>
      <c r="I877" s="1">
        <v>6448000</v>
      </c>
      <c r="J877" t="s">
        <v>20</v>
      </c>
    </row>
    <row r="879" spans="1:10" x14ac:dyDescent="0.25">
      <c r="A879">
        <v>438</v>
      </c>
      <c r="B879" t="s">
        <v>14</v>
      </c>
      <c r="E879">
        <v>173113</v>
      </c>
      <c r="H879" t="s">
        <v>12</v>
      </c>
      <c r="I879" s="1">
        <v>5610000</v>
      </c>
    </row>
    <row r="881" spans="1:10" x14ac:dyDescent="0.25">
      <c r="A881">
        <v>439</v>
      </c>
      <c r="B881" t="s">
        <v>13</v>
      </c>
      <c r="C881">
        <v>2013</v>
      </c>
      <c r="D881" t="s">
        <v>19</v>
      </c>
      <c r="E881">
        <v>139005</v>
      </c>
      <c r="F881">
        <v>3400</v>
      </c>
      <c r="G881" t="s">
        <v>11</v>
      </c>
      <c r="H881" t="s">
        <v>12</v>
      </c>
      <c r="I881" s="1">
        <v>12075000</v>
      </c>
      <c r="J881" t="s">
        <v>20</v>
      </c>
    </row>
    <row r="883" spans="1:10" x14ac:dyDescent="0.25">
      <c r="A883">
        <v>440</v>
      </c>
      <c r="B883" t="s">
        <v>9</v>
      </c>
      <c r="C883">
        <v>2011</v>
      </c>
      <c r="D883" t="s">
        <v>19</v>
      </c>
      <c r="E883">
        <v>217124</v>
      </c>
      <c r="F883">
        <v>2700</v>
      </c>
      <c r="G883" t="s">
        <v>11</v>
      </c>
      <c r="H883" t="s">
        <v>12</v>
      </c>
      <c r="I883" s="1">
        <v>6760000</v>
      </c>
    </row>
    <row r="885" spans="1:10" x14ac:dyDescent="0.25">
      <c r="A885">
        <v>441</v>
      </c>
      <c r="B885" t="s">
        <v>9</v>
      </c>
      <c r="C885">
        <v>2006</v>
      </c>
      <c r="D885" t="s">
        <v>10</v>
      </c>
      <c r="F885">
        <v>4700</v>
      </c>
      <c r="G885" t="s">
        <v>11</v>
      </c>
      <c r="H885" t="s">
        <v>12</v>
      </c>
      <c r="I885" s="1">
        <v>3175000</v>
      </c>
    </row>
    <row r="887" spans="1:10" x14ac:dyDescent="0.25">
      <c r="A887">
        <v>442</v>
      </c>
      <c r="B887" t="s">
        <v>13</v>
      </c>
      <c r="C887">
        <v>2005</v>
      </c>
      <c r="D887" t="s">
        <v>10</v>
      </c>
      <c r="E887">
        <v>109691</v>
      </c>
      <c r="F887">
        <v>3300</v>
      </c>
      <c r="G887" t="s">
        <v>11</v>
      </c>
      <c r="H887" t="s">
        <v>12</v>
      </c>
      <c r="I887" s="1">
        <v>3360000</v>
      </c>
      <c r="J887" t="s">
        <v>20</v>
      </c>
    </row>
    <row r="889" spans="1:10" x14ac:dyDescent="0.25">
      <c r="A889">
        <v>443</v>
      </c>
      <c r="B889" t="s">
        <v>13</v>
      </c>
      <c r="C889">
        <v>2014</v>
      </c>
      <c r="D889" t="s">
        <v>19</v>
      </c>
      <c r="E889">
        <v>68276</v>
      </c>
      <c r="F889">
        <v>3500</v>
      </c>
      <c r="G889" t="s">
        <v>11</v>
      </c>
      <c r="H889" t="s">
        <v>12</v>
      </c>
      <c r="I889" s="1">
        <v>15600000</v>
      </c>
      <c r="J889" t="s">
        <v>20</v>
      </c>
    </row>
    <row r="891" spans="1:10" x14ac:dyDescent="0.25">
      <c r="A891">
        <v>444</v>
      </c>
      <c r="B891" t="s">
        <v>14</v>
      </c>
      <c r="C891">
        <v>2010</v>
      </c>
      <c r="D891" t="s">
        <v>19</v>
      </c>
      <c r="E891">
        <v>142261</v>
      </c>
      <c r="F891">
        <v>3500</v>
      </c>
      <c r="G891" t="s">
        <v>11</v>
      </c>
      <c r="H891" t="s">
        <v>12</v>
      </c>
      <c r="I891" s="1">
        <v>8840000</v>
      </c>
      <c r="J891" t="s">
        <v>20</v>
      </c>
    </row>
    <row r="893" spans="1:10" x14ac:dyDescent="0.25">
      <c r="A893">
        <v>445</v>
      </c>
      <c r="B893" t="s">
        <v>14</v>
      </c>
      <c r="C893">
        <v>2013</v>
      </c>
      <c r="D893" t="s">
        <v>19</v>
      </c>
      <c r="E893">
        <v>104536</v>
      </c>
      <c r="F893">
        <v>3500</v>
      </c>
      <c r="G893" t="s">
        <v>11</v>
      </c>
      <c r="H893" t="s">
        <v>12</v>
      </c>
      <c r="I893" s="1">
        <v>14352000</v>
      </c>
      <c r="J893" t="s">
        <v>20</v>
      </c>
    </row>
    <row r="895" spans="1:10" x14ac:dyDescent="0.25">
      <c r="A895">
        <v>446</v>
      </c>
      <c r="B895" t="s">
        <v>13</v>
      </c>
      <c r="E895">
        <v>169971</v>
      </c>
      <c r="H895" t="s">
        <v>12</v>
      </c>
      <c r="I895" s="1">
        <v>5386000</v>
      </c>
    </row>
    <row r="897" spans="1:10" x14ac:dyDescent="0.25">
      <c r="A897">
        <v>447</v>
      </c>
      <c r="B897" t="s">
        <v>13</v>
      </c>
      <c r="C897">
        <v>2017</v>
      </c>
      <c r="D897" t="s">
        <v>19</v>
      </c>
      <c r="E897">
        <v>68077</v>
      </c>
      <c r="F897">
        <v>3500</v>
      </c>
      <c r="G897" t="s">
        <v>11</v>
      </c>
      <c r="H897" t="s">
        <v>12</v>
      </c>
      <c r="I897" s="1">
        <v>26000000</v>
      </c>
      <c r="J897" t="s">
        <v>20</v>
      </c>
    </row>
    <row r="899" spans="1:10" x14ac:dyDescent="0.25">
      <c r="A899">
        <v>448</v>
      </c>
      <c r="B899" t="s">
        <v>14</v>
      </c>
      <c r="C899">
        <v>2009</v>
      </c>
      <c r="D899" t="s">
        <v>10</v>
      </c>
      <c r="E899">
        <v>323392</v>
      </c>
      <c r="F899">
        <v>3500</v>
      </c>
      <c r="G899" t="s">
        <v>11</v>
      </c>
      <c r="H899" t="s">
        <v>12</v>
      </c>
      <c r="I899" s="1">
        <v>3150000</v>
      </c>
    </row>
    <row r="901" spans="1:10" x14ac:dyDescent="0.25">
      <c r="A901">
        <v>449</v>
      </c>
      <c r="B901" t="s">
        <v>14</v>
      </c>
      <c r="C901">
        <v>2013</v>
      </c>
      <c r="D901" t="s">
        <v>19</v>
      </c>
      <c r="E901">
        <v>76441</v>
      </c>
      <c r="F901">
        <v>2700</v>
      </c>
      <c r="G901" t="s">
        <v>11</v>
      </c>
      <c r="H901" t="s">
        <v>12</v>
      </c>
      <c r="I901" s="1">
        <v>5775000</v>
      </c>
    </row>
    <row r="903" spans="1:10" x14ac:dyDescent="0.25">
      <c r="A903">
        <v>450</v>
      </c>
      <c r="B903" t="s">
        <v>30</v>
      </c>
      <c r="C903">
        <v>2013</v>
      </c>
      <c r="D903" t="s">
        <v>10</v>
      </c>
      <c r="E903">
        <v>178268</v>
      </c>
      <c r="F903">
        <v>35000</v>
      </c>
      <c r="G903" t="s">
        <v>11</v>
      </c>
      <c r="H903" t="s">
        <v>12</v>
      </c>
      <c r="I903" s="1">
        <v>4788000</v>
      </c>
      <c r="J903" t="s">
        <v>20</v>
      </c>
    </row>
    <row r="905" spans="1:10" x14ac:dyDescent="0.25">
      <c r="A905">
        <v>451</v>
      </c>
      <c r="B905" t="s">
        <v>14</v>
      </c>
      <c r="E905">
        <v>144059</v>
      </c>
      <c r="H905" t="s">
        <v>12</v>
      </c>
      <c r="I905" s="1">
        <v>4490000</v>
      </c>
    </row>
    <row r="907" spans="1:10" x14ac:dyDescent="0.25">
      <c r="A907">
        <v>452</v>
      </c>
      <c r="B907" t="s">
        <v>13</v>
      </c>
      <c r="C907">
        <v>2008</v>
      </c>
      <c r="D907" t="s">
        <v>19</v>
      </c>
      <c r="E907">
        <v>169463</v>
      </c>
      <c r="F907">
        <v>3500</v>
      </c>
      <c r="G907" t="s">
        <v>11</v>
      </c>
      <c r="H907" t="s">
        <v>12</v>
      </c>
      <c r="I907" s="1">
        <v>4410000</v>
      </c>
    </row>
    <row r="909" spans="1:10" x14ac:dyDescent="0.25">
      <c r="A909">
        <v>453</v>
      </c>
      <c r="B909" t="s">
        <v>9</v>
      </c>
      <c r="C909">
        <v>2009</v>
      </c>
      <c r="D909" t="s">
        <v>10</v>
      </c>
      <c r="E909">
        <v>89921</v>
      </c>
      <c r="F909">
        <v>2700</v>
      </c>
      <c r="G909" t="s">
        <v>11</v>
      </c>
      <c r="H909" t="s">
        <v>12</v>
      </c>
      <c r="I909" s="1">
        <v>14560000</v>
      </c>
      <c r="J909" t="s">
        <v>20</v>
      </c>
    </row>
    <row r="911" spans="1:10" x14ac:dyDescent="0.25">
      <c r="A911">
        <v>454</v>
      </c>
      <c r="B911" t="s">
        <v>9</v>
      </c>
      <c r="C911">
        <v>2012</v>
      </c>
      <c r="D911" t="s">
        <v>19</v>
      </c>
      <c r="E911">
        <v>279555</v>
      </c>
      <c r="F911">
        <v>2500</v>
      </c>
      <c r="G911" t="s">
        <v>11</v>
      </c>
      <c r="H911" t="s">
        <v>12</v>
      </c>
      <c r="I911" s="1">
        <v>4725000</v>
      </c>
    </row>
    <row r="913" spans="1:10" x14ac:dyDescent="0.25">
      <c r="A913">
        <v>455</v>
      </c>
      <c r="B913" t="s">
        <v>9</v>
      </c>
      <c r="C913">
        <v>2002</v>
      </c>
      <c r="D913" t="s">
        <v>19</v>
      </c>
      <c r="E913">
        <v>125606</v>
      </c>
      <c r="F913">
        <v>2000</v>
      </c>
      <c r="G913" t="s">
        <v>11</v>
      </c>
      <c r="H913" t="s">
        <v>12</v>
      </c>
      <c r="I913" s="1">
        <v>3255000</v>
      </c>
      <c r="J913" t="s">
        <v>20</v>
      </c>
    </row>
    <row r="915" spans="1:10" x14ac:dyDescent="0.25">
      <c r="A915">
        <v>456</v>
      </c>
      <c r="B915" t="s">
        <v>14</v>
      </c>
      <c r="C915">
        <v>2016</v>
      </c>
      <c r="D915" t="s">
        <v>19</v>
      </c>
      <c r="E915">
        <v>54116</v>
      </c>
      <c r="F915">
        <v>3500</v>
      </c>
      <c r="G915" t="s">
        <v>11</v>
      </c>
      <c r="H915" t="s">
        <v>12</v>
      </c>
      <c r="I915" s="1">
        <v>18375000</v>
      </c>
      <c r="J915" t="s">
        <v>20</v>
      </c>
    </row>
    <row r="917" spans="1:10" x14ac:dyDescent="0.25">
      <c r="A917">
        <v>457</v>
      </c>
      <c r="B917" t="s">
        <v>9</v>
      </c>
      <c r="C917">
        <v>2011</v>
      </c>
      <c r="D917" t="s">
        <v>10</v>
      </c>
      <c r="E917">
        <v>80973</v>
      </c>
      <c r="F917">
        <v>35</v>
      </c>
      <c r="G917" t="s">
        <v>11</v>
      </c>
      <c r="H917" t="s">
        <v>12</v>
      </c>
      <c r="I917" s="1">
        <v>7280000</v>
      </c>
      <c r="J917" t="s">
        <v>20</v>
      </c>
    </row>
    <row r="919" spans="1:10" x14ac:dyDescent="0.25">
      <c r="A919">
        <v>458</v>
      </c>
      <c r="B919" t="s">
        <v>13</v>
      </c>
      <c r="C919">
        <v>2012</v>
      </c>
      <c r="D919" t="s">
        <v>10</v>
      </c>
      <c r="E919">
        <v>81214</v>
      </c>
      <c r="F919">
        <v>3500</v>
      </c>
      <c r="G919" t="s">
        <v>11</v>
      </c>
      <c r="H919" t="s">
        <v>12</v>
      </c>
      <c r="I919" s="1">
        <v>7280000</v>
      </c>
    </row>
    <row r="921" spans="1:10" x14ac:dyDescent="0.25">
      <c r="A921">
        <v>459</v>
      </c>
      <c r="B921" t="s">
        <v>9</v>
      </c>
      <c r="C921">
        <v>2008</v>
      </c>
      <c r="D921" t="s">
        <v>19</v>
      </c>
      <c r="E921">
        <v>199815</v>
      </c>
      <c r="F921">
        <v>2400</v>
      </c>
      <c r="G921" t="s">
        <v>11</v>
      </c>
      <c r="H921" t="s">
        <v>12</v>
      </c>
      <c r="I921" s="1">
        <v>4410000</v>
      </c>
    </row>
    <row r="923" spans="1:10" x14ac:dyDescent="0.25">
      <c r="A923">
        <v>460</v>
      </c>
      <c r="B923" t="s">
        <v>9</v>
      </c>
      <c r="C923">
        <v>2009</v>
      </c>
      <c r="D923" t="s">
        <v>19</v>
      </c>
      <c r="E923">
        <v>141966</v>
      </c>
      <c r="F923">
        <v>4000</v>
      </c>
      <c r="G923" t="s">
        <v>11</v>
      </c>
      <c r="H923" t="s">
        <v>12</v>
      </c>
      <c r="I923" s="1">
        <v>4725000</v>
      </c>
    </row>
    <row r="925" spans="1:10" x14ac:dyDescent="0.25">
      <c r="A925">
        <v>461</v>
      </c>
      <c r="B925" t="s">
        <v>9</v>
      </c>
      <c r="C925">
        <v>2011</v>
      </c>
      <c r="D925" t="s">
        <v>19</v>
      </c>
      <c r="E925">
        <v>20473</v>
      </c>
      <c r="F925">
        <v>3500</v>
      </c>
      <c r="G925" t="s">
        <v>11</v>
      </c>
      <c r="H925" t="s">
        <v>12</v>
      </c>
      <c r="I925" s="1">
        <v>10400000</v>
      </c>
    </row>
    <row r="927" spans="1:10" x14ac:dyDescent="0.25">
      <c r="A927">
        <v>462</v>
      </c>
      <c r="B927" t="s">
        <v>9</v>
      </c>
      <c r="C927">
        <v>2012</v>
      </c>
      <c r="D927" t="s">
        <v>10</v>
      </c>
      <c r="E927">
        <v>284635</v>
      </c>
      <c r="F927">
        <v>2700</v>
      </c>
      <c r="G927" t="s">
        <v>11</v>
      </c>
      <c r="H927" t="s">
        <v>12</v>
      </c>
      <c r="I927" s="1">
        <v>5720000</v>
      </c>
      <c r="J927" t="s">
        <v>20</v>
      </c>
    </row>
    <row r="929" spans="1:10" x14ac:dyDescent="0.25">
      <c r="A929">
        <v>463</v>
      </c>
      <c r="B929" t="s">
        <v>14</v>
      </c>
      <c r="E929">
        <v>144784</v>
      </c>
      <c r="H929" t="s">
        <v>12</v>
      </c>
      <c r="I929" s="1">
        <v>4266000</v>
      </c>
    </row>
    <row r="931" spans="1:10" x14ac:dyDescent="0.25">
      <c r="A931">
        <v>464</v>
      </c>
      <c r="B931" t="s">
        <v>23</v>
      </c>
      <c r="C931">
        <v>2008</v>
      </c>
      <c r="D931" t="s">
        <v>10</v>
      </c>
      <c r="E931">
        <v>174861</v>
      </c>
      <c r="F931">
        <v>3700</v>
      </c>
      <c r="G931" t="s">
        <v>11</v>
      </c>
      <c r="H931" t="s">
        <v>12</v>
      </c>
      <c r="I931" s="1">
        <v>3536000</v>
      </c>
      <c r="J931" t="s">
        <v>20</v>
      </c>
    </row>
    <row r="933" spans="1:10" x14ac:dyDescent="0.25">
      <c r="A933">
        <v>465</v>
      </c>
      <c r="B933" t="s">
        <v>9</v>
      </c>
      <c r="C933">
        <v>2007</v>
      </c>
      <c r="D933" t="s">
        <v>10</v>
      </c>
      <c r="E933">
        <v>86965</v>
      </c>
      <c r="F933">
        <v>5700</v>
      </c>
      <c r="G933" t="s">
        <v>11</v>
      </c>
      <c r="H933" t="s">
        <v>12</v>
      </c>
      <c r="I933" s="1">
        <v>4725000</v>
      </c>
    </row>
    <row r="935" spans="1:10" x14ac:dyDescent="0.25">
      <c r="A935">
        <v>466</v>
      </c>
      <c r="B935" t="s">
        <v>9</v>
      </c>
      <c r="C935">
        <v>2005</v>
      </c>
      <c r="D935" t="s">
        <v>19</v>
      </c>
      <c r="E935">
        <v>290022</v>
      </c>
      <c r="F935">
        <v>3300</v>
      </c>
      <c r="G935" t="s">
        <v>11</v>
      </c>
      <c r="H935" t="s">
        <v>12</v>
      </c>
      <c r="I935" s="1">
        <v>4368000</v>
      </c>
      <c r="J935" t="s">
        <v>20</v>
      </c>
    </row>
    <row r="937" spans="1:10" x14ac:dyDescent="0.25">
      <c r="A937">
        <v>467</v>
      </c>
      <c r="B937" t="s">
        <v>14</v>
      </c>
      <c r="C937">
        <v>2010</v>
      </c>
      <c r="D937" t="s">
        <v>10</v>
      </c>
      <c r="E937">
        <v>150581</v>
      </c>
      <c r="F937">
        <v>3500</v>
      </c>
      <c r="G937" t="s">
        <v>11</v>
      </c>
      <c r="H937" t="s">
        <v>12</v>
      </c>
      <c r="I937" s="1">
        <v>3465000</v>
      </c>
    </row>
    <row r="939" spans="1:10" x14ac:dyDescent="0.25">
      <c r="A939">
        <v>468</v>
      </c>
      <c r="B939" t="s">
        <v>17</v>
      </c>
      <c r="C939">
        <v>2006</v>
      </c>
      <c r="D939" t="s">
        <v>19</v>
      </c>
      <c r="E939">
        <v>613630</v>
      </c>
      <c r="F939">
        <v>4400</v>
      </c>
      <c r="G939" t="s">
        <v>11</v>
      </c>
      <c r="H939" t="s">
        <v>12</v>
      </c>
      <c r="I939" s="1">
        <v>5200000</v>
      </c>
      <c r="J939" t="s">
        <v>20</v>
      </c>
    </row>
    <row r="941" spans="1:10" x14ac:dyDescent="0.25">
      <c r="A941">
        <v>469</v>
      </c>
      <c r="B941" t="s">
        <v>14</v>
      </c>
      <c r="C941">
        <v>2008</v>
      </c>
      <c r="D941" t="s">
        <v>19</v>
      </c>
      <c r="E941">
        <v>87432</v>
      </c>
      <c r="F941">
        <v>4600</v>
      </c>
      <c r="G941" t="s">
        <v>11</v>
      </c>
      <c r="H941" t="s">
        <v>12</v>
      </c>
      <c r="I941" s="1">
        <v>5775000</v>
      </c>
      <c r="J941" t="s">
        <v>20</v>
      </c>
    </row>
    <row r="943" spans="1:10" x14ac:dyDescent="0.25">
      <c r="A943">
        <v>470</v>
      </c>
      <c r="B943" t="s">
        <v>14</v>
      </c>
      <c r="E943">
        <v>93916</v>
      </c>
      <c r="H943" t="s">
        <v>12</v>
      </c>
      <c r="I943" s="1">
        <v>10090000</v>
      </c>
    </row>
    <row r="945" spans="1:10" x14ac:dyDescent="0.25">
      <c r="A945">
        <v>471</v>
      </c>
      <c r="B945" t="s">
        <v>13</v>
      </c>
      <c r="C945">
        <v>2012</v>
      </c>
      <c r="D945" t="s">
        <v>10</v>
      </c>
      <c r="E945">
        <v>81214</v>
      </c>
      <c r="F945">
        <v>3500</v>
      </c>
      <c r="G945" t="s">
        <v>11</v>
      </c>
      <c r="H945" t="s">
        <v>12</v>
      </c>
      <c r="I945" s="1">
        <v>7280000</v>
      </c>
    </row>
    <row r="947" spans="1:10" x14ac:dyDescent="0.25">
      <c r="A947">
        <v>472</v>
      </c>
      <c r="B947" t="s">
        <v>13</v>
      </c>
      <c r="E947">
        <v>191463</v>
      </c>
      <c r="H947" t="s">
        <v>12</v>
      </c>
      <c r="I947" s="1">
        <v>4266000</v>
      </c>
    </row>
    <row r="949" spans="1:10" x14ac:dyDescent="0.25">
      <c r="A949">
        <v>473</v>
      </c>
      <c r="B949" t="s">
        <v>9</v>
      </c>
      <c r="C949">
        <v>2017</v>
      </c>
      <c r="D949" t="s">
        <v>19</v>
      </c>
      <c r="E949">
        <v>98483</v>
      </c>
      <c r="F949">
        <v>2700</v>
      </c>
      <c r="G949" t="s">
        <v>11</v>
      </c>
      <c r="H949" t="s">
        <v>12</v>
      </c>
      <c r="I949" s="1">
        <v>7350000</v>
      </c>
    </row>
    <row r="951" spans="1:10" x14ac:dyDescent="0.25">
      <c r="A951">
        <v>474</v>
      </c>
      <c r="B951" t="s">
        <v>13</v>
      </c>
      <c r="C951">
        <v>2007</v>
      </c>
      <c r="D951" t="s">
        <v>10</v>
      </c>
      <c r="E951">
        <v>92530</v>
      </c>
      <c r="F951">
        <v>3500</v>
      </c>
      <c r="G951" t="s">
        <v>11</v>
      </c>
      <c r="H951" t="s">
        <v>12</v>
      </c>
      <c r="I951" s="1">
        <v>3150000</v>
      </c>
    </row>
    <row r="953" spans="1:10" x14ac:dyDescent="0.25">
      <c r="A953">
        <v>475</v>
      </c>
      <c r="B953" t="s">
        <v>9</v>
      </c>
      <c r="C953">
        <v>2009</v>
      </c>
      <c r="D953" t="s">
        <v>19</v>
      </c>
      <c r="E953">
        <v>86341</v>
      </c>
      <c r="F953">
        <v>2400</v>
      </c>
      <c r="G953" t="s">
        <v>11</v>
      </c>
      <c r="H953" t="s">
        <v>12</v>
      </c>
      <c r="I953" s="1">
        <v>3465000</v>
      </c>
    </row>
    <row r="955" spans="1:10" x14ac:dyDescent="0.25">
      <c r="A955">
        <v>476</v>
      </c>
      <c r="B955" t="s">
        <v>9</v>
      </c>
      <c r="C955">
        <v>2006</v>
      </c>
      <c r="D955" t="s">
        <v>19</v>
      </c>
      <c r="E955">
        <v>76999</v>
      </c>
      <c r="F955">
        <v>2400</v>
      </c>
      <c r="G955" t="s">
        <v>11</v>
      </c>
      <c r="H955" t="s">
        <v>16</v>
      </c>
      <c r="I955" s="1">
        <v>6300000</v>
      </c>
    </row>
    <row r="957" spans="1:10" x14ac:dyDescent="0.25">
      <c r="A957">
        <v>477</v>
      </c>
      <c r="B957" t="s">
        <v>14</v>
      </c>
      <c r="C957">
        <v>2003</v>
      </c>
      <c r="D957" t="s">
        <v>19</v>
      </c>
      <c r="E957">
        <v>168330</v>
      </c>
      <c r="F957">
        <v>5500</v>
      </c>
      <c r="G957" t="s">
        <v>11</v>
      </c>
      <c r="H957" t="s">
        <v>12</v>
      </c>
      <c r="I957" s="1">
        <v>4200000</v>
      </c>
    </row>
    <row r="959" spans="1:10" x14ac:dyDescent="0.25">
      <c r="A959">
        <v>478</v>
      </c>
      <c r="B959" t="s">
        <v>23</v>
      </c>
      <c r="C959">
        <v>2008</v>
      </c>
      <c r="D959" t="s">
        <v>10</v>
      </c>
      <c r="E959">
        <v>174861</v>
      </c>
      <c r="F959">
        <v>3700</v>
      </c>
      <c r="G959" t="s">
        <v>11</v>
      </c>
      <c r="H959" t="s">
        <v>12</v>
      </c>
      <c r="I959" s="1">
        <v>3536000</v>
      </c>
      <c r="J959" t="s">
        <v>20</v>
      </c>
    </row>
    <row r="961" spans="1:10" x14ac:dyDescent="0.25">
      <c r="A961">
        <v>479</v>
      </c>
      <c r="B961" t="s">
        <v>9</v>
      </c>
      <c r="C961">
        <v>2002</v>
      </c>
      <c r="D961" t="s">
        <v>19</v>
      </c>
      <c r="E961">
        <v>125606</v>
      </c>
      <c r="F961">
        <v>2000</v>
      </c>
      <c r="G961" t="s">
        <v>11</v>
      </c>
      <c r="H961" t="s">
        <v>12</v>
      </c>
      <c r="I961" s="1">
        <v>3255000</v>
      </c>
      <c r="J961" t="s">
        <v>20</v>
      </c>
    </row>
    <row r="963" spans="1:10" x14ac:dyDescent="0.25">
      <c r="A963">
        <v>480</v>
      </c>
      <c r="B963" t="s">
        <v>9</v>
      </c>
      <c r="C963">
        <v>2011</v>
      </c>
      <c r="D963" t="s">
        <v>19</v>
      </c>
      <c r="E963">
        <v>163022</v>
      </c>
      <c r="F963">
        <v>3500</v>
      </c>
      <c r="G963" t="s">
        <v>11</v>
      </c>
      <c r="H963" t="s">
        <v>12</v>
      </c>
      <c r="I963" s="1">
        <v>5460000</v>
      </c>
    </row>
    <row r="965" spans="1:10" x14ac:dyDescent="0.25">
      <c r="A965">
        <v>481</v>
      </c>
      <c r="B965" t="s">
        <v>14</v>
      </c>
      <c r="C965">
        <v>2013</v>
      </c>
      <c r="D965" t="s">
        <v>19</v>
      </c>
      <c r="E965">
        <v>76441</v>
      </c>
      <c r="F965">
        <v>2700</v>
      </c>
      <c r="G965" t="s">
        <v>11</v>
      </c>
      <c r="H965" t="s">
        <v>12</v>
      </c>
      <c r="I965" s="1">
        <v>5775000</v>
      </c>
    </row>
    <row r="967" spans="1:10" x14ac:dyDescent="0.25">
      <c r="A967">
        <v>482</v>
      </c>
      <c r="B967" t="s">
        <v>9</v>
      </c>
      <c r="C967">
        <v>2021</v>
      </c>
      <c r="D967" t="s">
        <v>31</v>
      </c>
      <c r="E967">
        <v>80</v>
      </c>
      <c r="F967">
        <v>4000</v>
      </c>
      <c r="G967" t="s">
        <v>11</v>
      </c>
      <c r="H967" t="s">
        <v>12</v>
      </c>
      <c r="I967" s="1">
        <v>46800000</v>
      </c>
      <c r="J967" t="s">
        <v>20</v>
      </c>
    </row>
    <row r="969" spans="1:10" x14ac:dyDescent="0.25">
      <c r="A969">
        <v>483</v>
      </c>
      <c r="B969" t="s">
        <v>34</v>
      </c>
      <c r="C969">
        <v>2012</v>
      </c>
      <c r="D969" t="s">
        <v>19</v>
      </c>
      <c r="E969">
        <v>149681</v>
      </c>
      <c r="F969">
        <v>3500</v>
      </c>
      <c r="G969" t="s">
        <v>11</v>
      </c>
      <c r="H969" t="s">
        <v>12</v>
      </c>
      <c r="I969" s="1">
        <v>5720000</v>
      </c>
      <c r="J969" t="s">
        <v>20</v>
      </c>
    </row>
    <row r="971" spans="1:10" x14ac:dyDescent="0.25">
      <c r="A971">
        <v>484</v>
      </c>
      <c r="B971" t="s">
        <v>9</v>
      </c>
      <c r="C971">
        <v>2013</v>
      </c>
      <c r="D971" t="s">
        <v>19</v>
      </c>
      <c r="E971">
        <v>135027</v>
      </c>
      <c r="F971">
        <v>2500</v>
      </c>
      <c r="G971" t="s">
        <v>11</v>
      </c>
      <c r="H971" t="s">
        <v>12</v>
      </c>
      <c r="I971" s="1">
        <v>5616000</v>
      </c>
    </row>
    <row r="973" spans="1:10" x14ac:dyDescent="0.25">
      <c r="A973">
        <v>485</v>
      </c>
      <c r="B973" t="s">
        <v>9</v>
      </c>
      <c r="C973">
        <v>2006</v>
      </c>
      <c r="D973" t="s">
        <v>10</v>
      </c>
      <c r="E973">
        <v>128397</v>
      </c>
      <c r="F973">
        <v>3300</v>
      </c>
      <c r="G973" t="s">
        <v>28</v>
      </c>
      <c r="H973" t="s">
        <v>12</v>
      </c>
      <c r="I973" s="1">
        <v>3120000</v>
      </c>
      <c r="J973" t="s">
        <v>20</v>
      </c>
    </row>
    <row r="975" spans="1:10" x14ac:dyDescent="0.25">
      <c r="A975">
        <v>486</v>
      </c>
      <c r="B975" t="s">
        <v>14</v>
      </c>
      <c r="C975">
        <v>2008</v>
      </c>
      <c r="D975" t="s">
        <v>10</v>
      </c>
      <c r="E975">
        <v>89833</v>
      </c>
      <c r="F975">
        <v>5500</v>
      </c>
      <c r="G975" t="s">
        <v>11</v>
      </c>
      <c r="H975" t="s">
        <v>12</v>
      </c>
      <c r="I975" s="1">
        <v>4200000</v>
      </c>
    </row>
    <row r="977" spans="1:10" x14ac:dyDescent="0.25">
      <c r="A977">
        <v>487</v>
      </c>
      <c r="B977" t="s">
        <v>9</v>
      </c>
      <c r="C977">
        <v>2010</v>
      </c>
      <c r="D977" t="s">
        <v>10</v>
      </c>
      <c r="E977">
        <v>187491</v>
      </c>
      <c r="F977">
        <v>2400</v>
      </c>
      <c r="G977" t="s">
        <v>11</v>
      </c>
      <c r="H977" t="s">
        <v>16</v>
      </c>
      <c r="I977" s="1">
        <v>6300000</v>
      </c>
    </row>
    <row r="979" spans="1:10" x14ac:dyDescent="0.25">
      <c r="A979">
        <v>488</v>
      </c>
      <c r="B979" t="s">
        <v>14</v>
      </c>
      <c r="C979">
        <v>2008</v>
      </c>
      <c r="D979" t="s">
        <v>19</v>
      </c>
      <c r="E979">
        <v>87432</v>
      </c>
      <c r="F979">
        <v>4600</v>
      </c>
      <c r="G979" t="s">
        <v>11</v>
      </c>
      <c r="H979" t="s">
        <v>12</v>
      </c>
      <c r="I979" s="1">
        <v>5775000</v>
      </c>
      <c r="J979" t="s">
        <v>20</v>
      </c>
    </row>
    <row r="981" spans="1:10" x14ac:dyDescent="0.25">
      <c r="A981">
        <v>489</v>
      </c>
      <c r="B981" t="s">
        <v>9</v>
      </c>
      <c r="C981">
        <v>2008</v>
      </c>
      <c r="D981" t="s">
        <v>10</v>
      </c>
      <c r="E981">
        <v>309482</v>
      </c>
      <c r="F981">
        <v>4000</v>
      </c>
      <c r="G981" t="s">
        <v>11</v>
      </c>
      <c r="H981" t="s">
        <v>12</v>
      </c>
      <c r="I981" s="1">
        <v>4200000</v>
      </c>
    </row>
    <row r="983" spans="1:10" x14ac:dyDescent="0.25">
      <c r="A983">
        <v>490</v>
      </c>
      <c r="B983" t="s">
        <v>14</v>
      </c>
      <c r="E983">
        <v>93916</v>
      </c>
      <c r="H983" t="s">
        <v>12</v>
      </c>
      <c r="I983" s="1">
        <v>10090000</v>
      </c>
    </row>
    <row r="985" spans="1:10" x14ac:dyDescent="0.25">
      <c r="A985">
        <v>491</v>
      </c>
      <c r="B985" t="s">
        <v>14</v>
      </c>
      <c r="C985">
        <v>2015</v>
      </c>
      <c r="D985" t="s">
        <v>19</v>
      </c>
      <c r="E985">
        <v>183487</v>
      </c>
      <c r="F985">
        <v>3500</v>
      </c>
      <c r="G985" t="s">
        <v>11</v>
      </c>
      <c r="H985" t="s">
        <v>12</v>
      </c>
      <c r="I985" s="1">
        <v>13650000</v>
      </c>
      <c r="J985" t="s">
        <v>20</v>
      </c>
    </row>
    <row r="987" spans="1:10" x14ac:dyDescent="0.25">
      <c r="A987">
        <v>492</v>
      </c>
      <c r="B987" t="s">
        <v>17</v>
      </c>
      <c r="C987">
        <v>2007</v>
      </c>
      <c r="D987" t="s">
        <v>10</v>
      </c>
      <c r="E987">
        <v>216498</v>
      </c>
      <c r="F987">
        <v>4700</v>
      </c>
      <c r="G987" t="s">
        <v>11</v>
      </c>
      <c r="H987" t="s">
        <v>12</v>
      </c>
      <c r="I987" s="1">
        <v>3150000</v>
      </c>
      <c r="J987" t="s">
        <v>20</v>
      </c>
    </row>
    <row r="989" spans="1:10" x14ac:dyDescent="0.25">
      <c r="A989">
        <v>493</v>
      </c>
      <c r="B989" t="s">
        <v>9</v>
      </c>
      <c r="C989">
        <v>2013</v>
      </c>
      <c r="D989" t="s">
        <v>19</v>
      </c>
      <c r="E989">
        <v>250088</v>
      </c>
      <c r="F989">
        <v>2500</v>
      </c>
      <c r="G989" t="s">
        <v>11</v>
      </c>
      <c r="H989" t="s">
        <v>12</v>
      </c>
      <c r="I989" s="1">
        <v>5355000</v>
      </c>
    </row>
    <row r="991" spans="1:10" x14ac:dyDescent="0.25">
      <c r="A991">
        <v>494</v>
      </c>
      <c r="B991" t="s">
        <v>9</v>
      </c>
      <c r="C991">
        <v>2017</v>
      </c>
      <c r="D991" t="s">
        <v>19</v>
      </c>
      <c r="E991">
        <v>98483</v>
      </c>
      <c r="F991">
        <v>2700</v>
      </c>
      <c r="G991" t="s">
        <v>11</v>
      </c>
      <c r="H991" t="s">
        <v>12</v>
      </c>
      <c r="I991" s="1">
        <v>7350000</v>
      </c>
    </row>
    <row r="993" spans="1:10" x14ac:dyDescent="0.25">
      <c r="A993">
        <v>495</v>
      </c>
      <c r="B993" t="s">
        <v>13</v>
      </c>
      <c r="C993">
        <v>2018</v>
      </c>
      <c r="D993" t="s">
        <v>19</v>
      </c>
      <c r="E993">
        <v>53288</v>
      </c>
      <c r="F993">
        <v>3500</v>
      </c>
      <c r="G993" t="s">
        <v>11</v>
      </c>
      <c r="H993" t="s">
        <v>12</v>
      </c>
      <c r="I993" s="1">
        <v>21000000</v>
      </c>
      <c r="J993" t="s">
        <v>20</v>
      </c>
    </row>
    <row r="995" spans="1:10" x14ac:dyDescent="0.25">
      <c r="A995">
        <v>496</v>
      </c>
      <c r="B995" t="s">
        <v>17</v>
      </c>
      <c r="C995">
        <v>2015</v>
      </c>
      <c r="D995" t="s">
        <v>19</v>
      </c>
      <c r="E995">
        <v>88166</v>
      </c>
      <c r="F995">
        <v>2000</v>
      </c>
      <c r="G995" t="s">
        <v>11</v>
      </c>
      <c r="H995" t="s">
        <v>12</v>
      </c>
      <c r="I995" s="1">
        <v>11025000</v>
      </c>
      <c r="J995" t="s">
        <v>20</v>
      </c>
    </row>
    <row r="997" spans="1:10" x14ac:dyDescent="0.25">
      <c r="A997">
        <v>497</v>
      </c>
      <c r="B997" t="s">
        <v>13</v>
      </c>
      <c r="C997">
        <v>2005</v>
      </c>
      <c r="D997" t="s">
        <v>10</v>
      </c>
      <c r="E997">
        <v>109691</v>
      </c>
      <c r="F997">
        <v>3300</v>
      </c>
      <c r="G997" t="s">
        <v>11</v>
      </c>
      <c r="H997" t="s">
        <v>12</v>
      </c>
      <c r="I997" s="1">
        <v>3360000</v>
      </c>
      <c r="J997" t="s">
        <v>20</v>
      </c>
    </row>
    <row r="999" spans="1:10" x14ac:dyDescent="0.25">
      <c r="A999">
        <v>498</v>
      </c>
      <c r="B999" t="s">
        <v>13</v>
      </c>
      <c r="E999">
        <v>173985</v>
      </c>
      <c r="H999" t="s">
        <v>12</v>
      </c>
      <c r="I999" s="1">
        <v>3594000</v>
      </c>
    </row>
    <row r="1001" spans="1:10" x14ac:dyDescent="0.25">
      <c r="A1001">
        <v>499</v>
      </c>
      <c r="B1001" t="s">
        <v>14</v>
      </c>
      <c r="C1001">
        <v>2013</v>
      </c>
      <c r="D1001" t="s">
        <v>19</v>
      </c>
      <c r="E1001">
        <v>104536</v>
      </c>
      <c r="F1001">
        <v>3500</v>
      </c>
      <c r="G1001" t="s">
        <v>11</v>
      </c>
      <c r="H1001" t="s">
        <v>12</v>
      </c>
      <c r="I1001" s="1">
        <v>14352000</v>
      </c>
      <c r="J1001" t="s">
        <v>20</v>
      </c>
    </row>
    <row r="1003" spans="1:10" x14ac:dyDescent="0.25">
      <c r="A1003">
        <v>500</v>
      </c>
      <c r="B1003" t="s">
        <v>14</v>
      </c>
      <c r="C1003">
        <v>2013</v>
      </c>
      <c r="D1003" t="s">
        <v>10</v>
      </c>
      <c r="E1003">
        <v>250717</v>
      </c>
      <c r="F1003">
        <v>3500</v>
      </c>
      <c r="G1003" t="s">
        <v>11</v>
      </c>
      <c r="H1003" t="s">
        <v>12</v>
      </c>
      <c r="I1003" s="1">
        <v>5250000</v>
      </c>
    </row>
    <row r="1005" spans="1:10" x14ac:dyDescent="0.25">
      <c r="A1005">
        <v>501</v>
      </c>
      <c r="B1005" t="s">
        <v>9</v>
      </c>
      <c r="C1005">
        <v>2011</v>
      </c>
      <c r="D1005" t="s">
        <v>19</v>
      </c>
      <c r="E1005">
        <v>63404</v>
      </c>
      <c r="F1005">
        <v>3500</v>
      </c>
      <c r="G1005" t="s">
        <v>11</v>
      </c>
      <c r="H1005" t="s">
        <v>12</v>
      </c>
      <c r="I1005" s="1">
        <v>8295000</v>
      </c>
      <c r="J1005" t="s">
        <v>20</v>
      </c>
    </row>
    <row r="1007" spans="1:10" x14ac:dyDescent="0.25">
      <c r="A1007">
        <v>502</v>
      </c>
      <c r="B1007" t="s">
        <v>14</v>
      </c>
      <c r="C1007">
        <v>2010</v>
      </c>
      <c r="D1007" t="s">
        <v>19</v>
      </c>
      <c r="E1007">
        <v>142261</v>
      </c>
      <c r="F1007">
        <v>3500</v>
      </c>
      <c r="G1007" t="s">
        <v>11</v>
      </c>
      <c r="H1007" t="s">
        <v>12</v>
      </c>
      <c r="I1007" s="1">
        <v>8840000</v>
      </c>
      <c r="J1007" t="s">
        <v>20</v>
      </c>
    </row>
    <row r="1009" spans="1:10" x14ac:dyDescent="0.25">
      <c r="A1009">
        <v>503</v>
      </c>
      <c r="B1009" t="s">
        <v>9</v>
      </c>
      <c r="C1009">
        <v>2014</v>
      </c>
      <c r="D1009" t="s">
        <v>19</v>
      </c>
      <c r="E1009">
        <v>234273</v>
      </c>
      <c r="F1009">
        <v>4700</v>
      </c>
      <c r="G1009" t="s">
        <v>11</v>
      </c>
      <c r="H1009" t="s">
        <v>12</v>
      </c>
      <c r="I1009" s="1">
        <v>16275000</v>
      </c>
    </row>
    <row r="1011" spans="1:10" x14ac:dyDescent="0.25">
      <c r="A1011">
        <v>504</v>
      </c>
      <c r="B1011" t="s">
        <v>9</v>
      </c>
      <c r="C1011">
        <v>2011</v>
      </c>
      <c r="D1011" t="s">
        <v>19</v>
      </c>
      <c r="E1011">
        <v>161948</v>
      </c>
      <c r="F1011">
        <v>2500</v>
      </c>
      <c r="G1011" t="s">
        <v>11</v>
      </c>
      <c r="H1011" t="s">
        <v>12</v>
      </c>
      <c r="I1011" s="1">
        <v>3990000</v>
      </c>
    </row>
    <row r="1013" spans="1:10" x14ac:dyDescent="0.25">
      <c r="A1013">
        <v>505</v>
      </c>
      <c r="B1013" t="s">
        <v>34</v>
      </c>
      <c r="C1013">
        <v>2010</v>
      </c>
      <c r="D1013" t="s">
        <v>19</v>
      </c>
      <c r="E1013">
        <v>155547</v>
      </c>
      <c r="F1013">
        <v>3500</v>
      </c>
      <c r="G1013" t="s">
        <v>11</v>
      </c>
      <c r="H1013" t="s">
        <v>12</v>
      </c>
      <c r="I1013" s="1">
        <v>3952000</v>
      </c>
      <c r="J1013" t="s">
        <v>20</v>
      </c>
    </row>
    <row r="1015" spans="1:10" x14ac:dyDescent="0.25">
      <c r="A1015">
        <v>506</v>
      </c>
      <c r="B1015" t="s">
        <v>14</v>
      </c>
      <c r="C1015">
        <v>2008</v>
      </c>
      <c r="D1015" t="s">
        <v>10</v>
      </c>
      <c r="E1015">
        <v>237536</v>
      </c>
      <c r="F1015">
        <v>3500</v>
      </c>
      <c r="G1015" t="s">
        <v>11</v>
      </c>
      <c r="H1015" t="s">
        <v>12</v>
      </c>
      <c r="I1015" s="1">
        <v>3675000</v>
      </c>
      <c r="J1015" t="s">
        <v>20</v>
      </c>
    </row>
    <row r="1017" spans="1:10" x14ac:dyDescent="0.25">
      <c r="A1017">
        <v>507</v>
      </c>
      <c r="B1017" t="s">
        <v>23</v>
      </c>
      <c r="C1017">
        <v>2010</v>
      </c>
      <c r="D1017" t="s">
        <v>19</v>
      </c>
      <c r="E1017">
        <v>221054</v>
      </c>
      <c r="F1017">
        <v>3700</v>
      </c>
      <c r="G1017" t="s">
        <v>11</v>
      </c>
      <c r="H1017" t="s">
        <v>12</v>
      </c>
      <c r="I1017" s="1">
        <v>9450000</v>
      </c>
      <c r="J1017" t="s">
        <v>20</v>
      </c>
    </row>
    <row r="1019" spans="1:10" x14ac:dyDescent="0.25">
      <c r="A1019">
        <v>508</v>
      </c>
      <c r="B1019" t="s">
        <v>9</v>
      </c>
      <c r="C1019">
        <v>2005</v>
      </c>
      <c r="D1019" t="s">
        <v>19</v>
      </c>
      <c r="E1019">
        <v>290022</v>
      </c>
      <c r="F1019">
        <v>3300</v>
      </c>
      <c r="G1019" t="s">
        <v>11</v>
      </c>
      <c r="H1019" t="s">
        <v>12</v>
      </c>
      <c r="I1019" s="1">
        <v>4368000</v>
      </c>
      <c r="J1019" t="s">
        <v>20</v>
      </c>
    </row>
    <row r="1021" spans="1:10" x14ac:dyDescent="0.25">
      <c r="A1021">
        <v>509</v>
      </c>
      <c r="B1021" t="s">
        <v>9</v>
      </c>
      <c r="C1021">
        <v>2012</v>
      </c>
      <c r="D1021" t="s">
        <v>19</v>
      </c>
      <c r="E1021">
        <v>350882</v>
      </c>
      <c r="F1021">
        <v>3500</v>
      </c>
      <c r="G1021" t="s">
        <v>11</v>
      </c>
      <c r="H1021" t="s">
        <v>12</v>
      </c>
      <c r="I1021" s="1">
        <v>7176000</v>
      </c>
    </row>
    <row r="1023" spans="1:10" x14ac:dyDescent="0.25">
      <c r="A1023">
        <v>510</v>
      </c>
      <c r="B1023" t="s">
        <v>9</v>
      </c>
      <c r="C1023">
        <v>2007</v>
      </c>
      <c r="D1023" t="s">
        <v>10</v>
      </c>
      <c r="E1023">
        <v>114531</v>
      </c>
      <c r="F1023">
        <v>3300</v>
      </c>
      <c r="G1023" t="s">
        <v>11</v>
      </c>
      <c r="H1023" t="s">
        <v>12</v>
      </c>
      <c r="I1023" s="1">
        <v>3640000</v>
      </c>
      <c r="J1023" t="s">
        <v>20</v>
      </c>
    </row>
    <row r="1025" spans="1:10" x14ac:dyDescent="0.25">
      <c r="A1025">
        <v>511</v>
      </c>
      <c r="B1025" t="s">
        <v>13</v>
      </c>
      <c r="C1025">
        <v>2009</v>
      </c>
      <c r="D1025" t="s">
        <v>10</v>
      </c>
      <c r="E1025">
        <v>85662</v>
      </c>
      <c r="F1025">
        <v>35</v>
      </c>
      <c r="G1025" t="s">
        <v>11</v>
      </c>
      <c r="H1025" t="s">
        <v>12</v>
      </c>
      <c r="I1025" s="1">
        <v>3640000</v>
      </c>
    </row>
    <row r="1027" spans="1:10" x14ac:dyDescent="0.25">
      <c r="A1027">
        <v>512</v>
      </c>
      <c r="B1027" t="s">
        <v>9</v>
      </c>
      <c r="C1027">
        <v>2008</v>
      </c>
      <c r="D1027" t="s">
        <v>19</v>
      </c>
      <c r="E1027">
        <v>209285</v>
      </c>
      <c r="F1027">
        <v>3500</v>
      </c>
      <c r="G1027" t="s">
        <v>11</v>
      </c>
      <c r="H1027" t="s">
        <v>12</v>
      </c>
      <c r="I1027" s="1">
        <v>3360000</v>
      </c>
    </row>
    <row r="1029" spans="1:10" x14ac:dyDescent="0.25">
      <c r="A1029">
        <v>513</v>
      </c>
      <c r="B1029" t="s">
        <v>14</v>
      </c>
      <c r="C1029">
        <v>2012</v>
      </c>
      <c r="D1029" t="s">
        <v>10</v>
      </c>
      <c r="E1029">
        <v>144761</v>
      </c>
      <c r="F1029">
        <v>30</v>
      </c>
      <c r="G1029" t="s">
        <v>11</v>
      </c>
      <c r="H1029" t="s">
        <v>12</v>
      </c>
      <c r="I1029" s="1">
        <v>7280000</v>
      </c>
      <c r="J1029" t="s">
        <v>20</v>
      </c>
    </row>
    <row r="1031" spans="1:10" x14ac:dyDescent="0.25">
      <c r="A1031">
        <v>514</v>
      </c>
      <c r="B1031" t="s">
        <v>13</v>
      </c>
      <c r="C1031">
        <v>2015</v>
      </c>
      <c r="D1031" t="s">
        <v>19</v>
      </c>
      <c r="E1031">
        <v>40837</v>
      </c>
      <c r="F1031">
        <v>3500</v>
      </c>
      <c r="G1031" t="s">
        <v>11</v>
      </c>
      <c r="H1031" t="s">
        <v>12</v>
      </c>
      <c r="I1031" s="1">
        <v>10500000</v>
      </c>
      <c r="J1031" t="s">
        <v>20</v>
      </c>
    </row>
    <row r="1033" spans="1:10" x14ac:dyDescent="0.25">
      <c r="A1033">
        <v>515</v>
      </c>
      <c r="B1033" t="s">
        <v>14</v>
      </c>
      <c r="C1033">
        <v>2006</v>
      </c>
      <c r="D1033" t="s">
        <v>19</v>
      </c>
      <c r="E1033">
        <v>185092</v>
      </c>
      <c r="F1033">
        <v>3500</v>
      </c>
      <c r="G1033" t="s">
        <v>11</v>
      </c>
      <c r="H1033" t="s">
        <v>12</v>
      </c>
      <c r="I1033" s="1">
        <v>6240000</v>
      </c>
      <c r="J1033" t="s">
        <v>20</v>
      </c>
    </row>
    <row r="1035" spans="1:10" x14ac:dyDescent="0.25">
      <c r="A1035">
        <v>516</v>
      </c>
      <c r="B1035" t="s">
        <v>9</v>
      </c>
      <c r="C1035">
        <v>2007</v>
      </c>
      <c r="D1035" t="s">
        <v>19</v>
      </c>
      <c r="E1035">
        <v>181160</v>
      </c>
      <c r="F1035">
        <v>3500</v>
      </c>
      <c r="G1035" t="s">
        <v>11</v>
      </c>
      <c r="H1035" t="s">
        <v>12</v>
      </c>
      <c r="I1035" s="1">
        <v>3360000</v>
      </c>
    </row>
    <row r="1037" spans="1:10" x14ac:dyDescent="0.25">
      <c r="A1037">
        <v>517</v>
      </c>
      <c r="B1037" t="s">
        <v>9</v>
      </c>
      <c r="C1037">
        <v>2006</v>
      </c>
      <c r="D1037" t="s">
        <v>19</v>
      </c>
      <c r="E1037">
        <v>145366</v>
      </c>
      <c r="F1037">
        <v>3300</v>
      </c>
      <c r="G1037" t="s">
        <v>11</v>
      </c>
      <c r="H1037" t="s">
        <v>12</v>
      </c>
      <c r="I1037" s="1">
        <v>4160000</v>
      </c>
    </row>
    <row r="1039" spans="1:10" x14ac:dyDescent="0.25">
      <c r="A1039">
        <v>518</v>
      </c>
      <c r="B1039" t="s">
        <v>13</v>
      </c>
      <c r="C1039">
        <v>2015</v>
      </c>
      <c r="D1039" t="s">
        <v>19</v>
      </c>
      <c r="E1039">
        <v>82357</v>
      </c>
      <c r="F1039">
        <v>3500</v>
      </c>
      <c r="G1039" t="s">
        <v>11</v>
      </c>
      <c r="H1039" t="s">
        <v>12</v>
      </c>
      <c r="I1039" s="1">
        <v>20500000</v>
      </c>
      <c r="J1039" t="s">
        <v>20</v>
      </c>
    </row>
    <row r="1041" spans="1:10" x14ac:dyDescent="0.25">
      <c r="A1041">
        <v>519</v>
      </c>
      <c r="B1041" t="s">
        <v>9</v>
      </c>
      <c r="C1041">
        <v>2013</v>
      </c>
      <c r="D1041" t="s">
        <v>19</v>
      </c>
      <c r="E1041">
        <v>100075</v>
      </c>
      <c r="F1041">
        <v>2500</v>
      </c>
      <c r="G1041" t="s">
        <v>11</v>
      </c>
      <c r="H1041" t="s">
        <v>12</v>
      </c>
      <c r="I1041" s="1">
        <v>4200000</v>
      </c>
    </row>
    <row r="1043" spans="1:10" x14ac:dyDescent="0.25">
      <c r="A1043">
        <v>520</v>
      </c>
      <c r="B1043" t="s">
        <v>13</v>
      </c>
      <c r="C1043">
        <v>2009</v>
      </c>
      <c r="D1043" t="s">
        <v>10</v>
      </c>
      <c r="E1043">
        <v>285775</v>
      </c>
      <c r="F1043">
        <v>3500</v>
      </c>
      <c r="G1043" t="s">
        <v>11</v>
      </c>
      <c r="H1043" t="s">
        <v>12</v>
      </c>
      <c r="I1043" s="1">
        <v>3150000</v>
      </c>
    </row>
    <row r="1045" spans="1:10" x14ac:dyDescent="0.25">
      <c r="A1045">
        <v>521</v>
      </c>
      <c r="B1045" t="s">
        <v>13</v>
      </c>
      <c r="E1045">
        <v>169971</v>
      </c>
      <c r="H1045" t="s">
        <v>12</v>
      </c>
      <c r="I1045" s="1">
        <v>5386000</v>
      </c>
    </row>
    <row r="1047" spans="1:10" x14ac:dyDescent="0.25">
      <c r="A1047">
        <v>522</v>
      </c>
      <c r="B1047" t="s">
        <v>14</v>
      </c>
      <c r="C1047">
        <v>2010</v>
      </c>
      <c r="D1047" t="s">
        <v>19</v>
      </c>
      <c r="E1047">
        <v>124523</v>
      </c>
      <c r="F1047">
        <v>3000</v>
      </c>
      <c r="G1047" t="s">
        <v>11</v>
      </c>
      <c r="H1047" t="s">
        <v>12</v>
      </c>
      <c r="I1047" s="1">
        <v>4095000</v>
      </c>
    </row>
    <row r="1049" spans="1:10" x14ac:dyDescent="0.25">
      <c r="A1049">
        <v>523</v>
      </c>
      <c r="B1049" t="s">
        <v>14</v>
      </c>
      <c r="C1049">
        <v>2010</v>
      </c>
      <c r="D1049" t="s">
        <v>19</v>
      </c>
      <c r="E1049">
        <v>116697</v>
      </c>
      <c r="F1049">
        <v>3500</v>
      </c>
      <c r="G1049" t="s">
        <v>11</v>
      </c>
      <c r="H1049" t="s">
        <v>12</v>
      </c>
      <c r="I1049" s="1">
        <v>5565000</v>
      </c>
    </row>
    <row r="1051" spans="1:10" x14ac:dyDescent="0.25">
      <c r="A1051">
        <v>524</v>
      </c>
      <c r="B1051" t="s">
        <v>34</v>
      </c>
      <c r="C1051">
        <v>2013</v>
      </c>
      <c r="D1051" t="s">
        <v>19</v>
      </c>
      <c r="E1051">
        <v>140864</v>
      </c>
      <c r="F1051">
        <v>3500</v>
      </c>
      <c r="G1051" t="s">
        <v>11</v>
      </c>
      <c r="H1051" t="s">
        <v>12</v>
      </c>
      <c r="I1051" s="1">
        <v>4725000</v>
      </c>
      <c r="J1051" t="s">
        <v>20</v>
      </c>
    </row>
    <row r="1053" spans="1:10" x14ac:dyDescent="0.25">
      <c r="A1053">
        <v>525</v>
      </c>
      <c r="B1053" t="s">
        <v>9</v>
      </c>
      <c r="C1053">
        <v>2008</v>
      </c>
      <c r="D1053" t="s">
        <v>19</v>
      </c>
      <c r="E1053">
        <v>268296</v>
      </c>
      <c r="F1053">
        <v>3500</v>
      </c>
      <c r="G1053" t="s">
        <v>11</v>
      </c>
      <c r="H1053" t="s">
        <v>12</v>
      </c>
      <c r="I1053" s="1">
        <v>3536000</v>
      </c>
    </row>
    <row r="1055" spans="1:10" x14ac:dyDescent="0.25">
      <c r="A1055">
        <v>526</v>
      </c>
      <c r="B1055" t="s">
        <v>9</v>
      </c>
      <c r="C1055">
        <v>2014</v>
      </c>
      <c r="D1055" t="s">
        <v>19</v>
      </c>
      <c r="E1055">
        <v>234273</v>
      </c>
      <c r="F1055">
        <v>4700</v>
      </c>
      <c r="G1055" t="s">
        <v>11</v>
      </c>
      <c r="H1055" t="s">
        <v>12</v>
      </c>
      <c r="I1055" s="1">
        <v>16275000</v>
      </c>
    </row>
    <row r="1057" spans="1:10" x14ac:dyDescent="0.25">
      <c r="A1057">
        <v>527</v>
      </c>
      <c r="B1057" t="s">
        <v>9</v>
      </c>
      <c r="C1057">
        <v>2012</v>
      </c>
      <c r="D1057" t="s">
        <v>19</v>
      </c>
      <c r="E1057">
        <v>279555</v>
      </c>
      <c r="F1057">
        <v>2500</v>
      </c>
      <c r="G1057" t="s">
        <v>11</v>
      </c>
      <c r="H1057" t="s">
        <v>12</v>
      </c>
      <c r="I1057" s="1">
        <v>4725000</v>
      </c>
    </row>
    <row r="1059" spans="1:10" x14ac:dyDescent="0.25">
      <c r="A1059">
        <v>528</v>
      </c>
      <c r="B1059" t="s">
        <v>9</v>
      </c>
      <c r="C1059">
        <v>2007</v>
      </c>
      <c r="D1059" t="s">
        <v>10</v>
      </c>
      <c r="E1059">
        <v>114531</v>
      </c>
      <c r="F1059">
        <v>3300</v>
      </c>
      <c r="G1059" t="s">
        <v>11</v>
      </c>
      <c r="H1059" t="s">
        <v>12</v>
      </c>
      <c r="I1059" s="1">
        <v>3640000</v>
      </c>
      <c r="J1059" t="s">
        <v>20</v>
      </c>
    </row>
    <row r="1061" spans="1:10" x14ac:dyDescent="0.25">
      <c r="A1061">
        <v>529</v>
      </c>
      <c r="B1061" t="s">
        <v>17</v>
      </c>
      <c r="C1061">
        <v>2012</v>
      </c>
      <c r="D1061" t="s">
        <v>19</v>
      </c>
      <c r="E1061">
        <v>170174</v>
      </c>
      <c r="F1061">
        <v>5000</v>
      </c>
      <c r="G1061" t="s">
        <v>11</v>
      </c>
      <c r="H1061" t="s">
        <v>12</v>
      </c>
      <c r="I1061" s="1">
        <v>12480000</v>
      </c>
      <c r="J1061" t="s">
        <v>20</v>
      </c>
    </row>
    <row r="1063" spans="1:10" x14ac:dyDescent="0.25">
      <c r="A1063">
        <v>530</v>
      </c>
      <c r="B1063" t="s">
        <v>14</v>
      </c>
      <c r="E1063">
        <v>58653</v>
      </c>
      <c r="H1063" t="s">
        <v>12</v>
      </c>
      <c r="I1063" s="1">
        <v>3930000</v>
      </c>
    </row>
    <row r="1065" spans="1:10" x14ac:dyDescent="0.25">
      <c r="A1065">
        <v>531</v>
      </c>
      <c r="B1065" t="s">
        <v>17</v>
      </c>
      <c r="E1065">
        <v>115456</v>
      </c>
      <c r="H1065" t="s">
        <v>12</v>
      </c>
      <c r="I1065" s="1">
        <v>3370000</v>
      </c>
    </row>
    <row r="1067" spans="1:10" x14ac:dyDescent="0.25">
      <c r="A1067">
        <v>532</v>
      </c>
      <c r="B1067" t="s">
        <v>14</v>
      </c>
      <c r="E1067">
        <v>33326</v>
      </c>
      <c r="H1067" t="s">
        <v>12</v>
      </c>
      <c r="I1067" s="1">
        <v>4714000</v>
      </c>
    </row>
    <row r="1069" spans="1:10" x14ac:dyDescent="0.25">
      <c r="A1069">
        <v>533</v>
      </c>
      <c r="B1069" t="s">
        <v>13</v>
      </c>
      <c r="C1069">
        <v>2008</v>
      </c>
      <c r="D1069" t="s">
        <v>10</v>
      </c>
      <c r="E1069">
        <v>271598</v>
      </c>
      <c r="F1069">
        <v>3500</v>
      </c>
      <c r="G1069" t="s">
        <v>11</v>
      </c>
      <c r="H1069" t="s">
        <v>12</v>
      </c>
      <c r="I1069" s="1">
        <v>4160000</v>
      </c>
    </row>
    <row r="1071" spans="1:10" x14ac:dyDescent="0.25">
      <c r="A1071">
        <v>534</v>
      </c>
      <c r="B1071" t="s">
        <v>9</v>
      </c>
      <c r="C1071">
        <v>2011</v>
      </c>
      <c r="D1071" t="s">
        <v>19</v>
      </c>
      <c r="E1071">
        <v>297082</v>
      </c>
      <c r="F1071">
        <v>2500</v>
      </c>
      <c r="G1071" t="s">
        <v>11</v>
      </c>
      <c r="H1071" t="s">
        <v>12</v>
      </c>
      <c r="I1071" s="1">
        <v>3990000</v>
      </c>
    </row>
    <row r="1073" spans="1:10" x14ac:dyDescent="0.25">
      <c r="A1073">
        <v>535</v>
      </c>
      <c r="B1073" t="s">
        <v>14</v>
      </c>
      <c r="C1073">
        <v>2006</v>
      </c>
      <c r="D1073" t="s">
        <v>10</v>
      </c>
      <c r="E1073">
        <v>170599</v>
      </c>
      <c r="F1073">
        <v>3500</v>
      </c>
      <c r="G1073" t="s">
        <v>11</v>
      </c>
      <c r="H1073" t="s">
        <v>12</v>
      </c>
      <c r="I1073" s="1">
        <v>3150000</v>
      </c>
      <c r="J1073" t="s">
        <v>20</v>
      </c>
    </row>
    <row r="1075" spans="1:10" x14ac:dyDescent="0.25">
      <c r="A1075">
        <v>536</v>
      </c>
      <c r="B1075" t="s">
        <v>14</v>
      </c>
      <c r="E1075">
        <v>69029</v>
      </c>
      <c r="H1075" t="s">
        <v>12</v>
      </c>
      <c r="I1075" s="1">
        <v>9866000</v>
      </c>
    </row>
    <row r="1077" spans="1:10" x14ac:dyDescent="0.25">
      <c r="A1077">
        <v>537</v>
      </c>
      <c r="B1077" t="s">
        <v>34</v>
      </c>
      <c r="C1077">
        <v>2009</v>
      </c>
      <c r="D1077" t="s">
        <v>19</v>
      </c>
      <c r="E1077">
        <v>436448</v>
      </c>
      <c r="F1077">
        <v>4600</v>
      </c>
      <c r="G1077" t="s">
        <v>11</v>
      </c>
      <c r="H1077" t="s">
        <v>12</v>
      </c>
      <c r="I1077" s="1">
        <v>6300000</v>
      </c>
    </row>
    <row r="1079" spans="1:10" x14ac:dyDescent="0.25">
      <c r="A1079">
        <v>538</v>
      </c>
      <c r="B1079" t="s">
        <v>34</v>
      </c>
      <c r="C1079">
        <v>2012</v>
      </c>
      <c r="D1079" t="s">
        <v>10</v>
      </c>
      <c r="E1079">
        <v>80400</v>
      </c>
      <c r="F1079">
        <v>2000</v>
      </c>
      <c r="G1079" t="s">
        <v>11</v>
      </c>
      <c r="H1079" t="s">
        <v>12</v>
      </c>
      <c r="I1079" s="1">
        <v>3360000</v>
      </c>
      <c r="J1079" t="s">
        <v>20</v>
      </c>
    </row>
    <row r="1081" spans="1:10" x14ac:dyDescent="0.25">
      <c r="A1081">
        <v>539</v>
      </c>
      <c r="B1081" t="s">
        <v>9</v>
      </c>
      <c r="C1081">
        <v>2008</v>
      </c>
      <c r="D1081" t="s">
        <v>10</v>
      </c>
      <c r="E1081">
        <v>47169</v>
      </c>
      <c r="F1081">
        <v>57</v>
      </c>
      <c r="G1081" t="s">
        <v>11</v>
      </c>
      <c r="H1081" t="s">
        <v>12</v>
      </c>
      <c r="I1081" s="1">
        <v>7280000</v>
      </c>
    </row>
    <row r="1083" spans="1:10" x14ac:dyDescent="0.25">
      <c r="A1083">
        <v>540</v>
      </c>
      <c r="B1083" t="s">
        <v>14</v>
      </c>
      <c r="E1083">
        <v>69029</v>
      </c>
      <c r="H1083" t="s">
        <v>12</v>
      </c>
      <c r="I1083" s="1">
        <v>9866000</v>
      </c>
    </row>
    <row r="1085" spans="1:10" x14ac:dyDescent="0.25">
      <c r="A1085">
        <v>541</v>
      </c>
      <c r="B1085" t="s">
        <v>9</v>
      </c>
      <c r="C1085">
        <v>2011</v>
      </c>
      <c r="D1085" t="s">
        <v>19</v>
      </c>
      <c r="E1085">
        <v>141530</v>
      </c>
      <c r="F1085">
        <v>3500</v>
      </c>
      <c r="G1085" t="s">
        <v>11</v>
      </c>
      <c r="H1085" t="s">
        <v>12</v>
      </c>
      <c r="I1085" s="1">
        <v>6136000</v>
      </c>
    </row>
    <row r="1087" spans="1:10" x14ac:dyDescent="0.25">
      <c r="A1087">
        <v>542</v>
      </c>
      <c r="B1087" t="s">
        <v>13</v>
      </c>
      <c r="C1087">
        <v>2004</v>
      </c>
      <c r="D1087" t="s">
        <v>19</v>
      </c>
      <c r="E1087">
        <v>158812</v>
      </c>
      <c r="F1087">
        <v>3300</v>
      </c>
      <c r="G1087" t="s">
        <v>11</v>
      </c>
      <c r="H1087" t="s">
        <v>12</v>
      </c>
      <c r="I1087" s="1">
        <v>5408000</v>
      </c>
    </row>
    <row r="1089" spans="1:10" x14ac:dyDescent="0.25">
      <c r="A1089">
        <v>543</v>
      </c>
      <c r="B1089" t="s">
        <v>9</v>
      </c>
      <c r="C1089">
        <v>2011</v>
      </c>
      <c r="D1089" t="s">
        <v>19</v>
      </c>
      <c r="E1089">
        <v>297082</v>
      </c>
      <c r="F1089">
        <v>2500</v>
      </c>
      <c r="G1089" t="s">
        <v>11</v>
      </c>
      <c r="H1089" t="s">
        <v>12</v>
      </c>
      <c r="I1089" s="1">
        <v>3990000</v>
      </c>
    </row>
    <row r="1091" spans="1:10" x14ac:dyDescent="0.25">
      <c r="A1091">
        <v>544</v>
      </c>
      <c r="B1091" t="s">
        <v>9</v>
      </c>
      <c r="C1091">
        <v>2011</v>
      </c>
      <c r="D1091" t="s">
        <v>10</v>
      </c>
      <c r="E1091">
        <v>66737</v>
      </c>
      <c r="F1091">
        <v>2500</v>
      </c>
      <c r="G1091" t="s">
        <v>11</v>
      </c>
      <c r="H1091" t="s">
        <v>12</v>
      </c>
      <c r="I1091" s="1">
        <v>3360000</v>
      </c>
      <c r="J1091" t="s">
        <v>20</v>
      </c>
    </row>
    <row r="1093" spans="1:10" x14ac:dyDescent="0.25">
      <c r="A1093">
        <v>545</v>
      </c>
      <c r="B1093" t="s">
        <v>13</v>
      </c>
      <c r="C1093">
        <v>2008</v>
      </c>
      <c r="D1093" t="s">
        <v>10</v>
      </c>
      <c r="E1093">
        <v>271598</v>
      </c>
      <c r="F1093">
        <v>3500</v>
      </c>
      <c r="G1093" t="s">
        <v>11</v>
      </c>
      <c r="H1093" t="s">
        <v>12</v>
      </c>
      <c r="I1093" s="1">
        <v>4160000</v>
      </c>
    </row>
    <row r="1095" spans="1:10" x14ac:dyDescent="0.25">
      <c r="A1095">
        <v>546</v>
      </c>
      <c r="B1095" t="s">
        <v>9</v>
      </c>
      <c r="C1095">
        <v>2010</v>
      </c>
      <c r="D1095" t="s">
        <v>19</v>
      </c>
      <c r="E1095">
        <v>42452</v>
      </c>
      <c r="G1095" t="s">
        <v>11</v>
      </c>
      <c r="H1095" t="s">
        <v>12</v>
      </c>
      <c r="I1095" s="1">
        <v>8320000</v>
      </c>
      <c r="J1095" t="s">
        <v>20</v>
      </c>
    </row>
    <row r="1097" spans="1:10" x14ac:dyDescent="0.25">
      <c r="A1097">
        <v>547</v>
      </c>
      <c r="B1097" t="s">
        <v>9</v>
      </c>
      <c r="C1097">
        <v>2005</v>
      </c>
      <c r="D1097" t="s">
        <v>19</v>
      </c>
      <c r="E1097">
        <v>337681</v>
      </c>
      <c r="F1097">
        <v>2400</v>
      </c>
      <c r="G1097" t="s">
        <v>11</v>
      </c>
      <c r="H1097" t="s">
        <v>12</v>
      </c>
      <c r="I1097" s="1">
        <v>3675000</v>
      </c>
    </row>
    <row r="1099" spans="1:10" x14ac:dyDescent="0.25">
      <c r="A1099">
        <v>548</v>
      </c>
      <c r="B1099" t="s">
        <v>9</v>
      </c>
      <c r="C1099">
        <v>2009</v>
      </c>
      <c r="D1099" t="s">
        <v>19</v>
      </c>
      <c r="E1099">
        <v>354333</v>
      </c>
      <c r="F1099">
        <v>2400</v>
      </c>
      <c r="G1099" t="s">
        <v>28</v>
      </c>
      <c r="H1099" t="s">
        <v>12</v>
      </c>
      <c r="I1099" s="1">
        <v>3150000</v>
      </c>
    </row>
    <row r="1101" spans="1:10" x14ac:dyDescent="0.25">
      <c r="A1101">
        <v>549</v>
      </c>
      <c r="B1101" t="s">
        <v>34</v>
      </c>
      <c r="E1101">
        <v>258401</v>
      </c>
      <c r="H1101" t="s">
        <v>12</v>
      </c>
      <c r="I1101" s="1">
        <v>3594000</v>
      </c>
    </row>
    <row r="1103" spans="1:10" x14ac:dyDescent="0.25">
      <c r="A1103">
        <v>550</v>
      </c>
      <c r="B1103" t="s">
        <v>13</v>
      </c>
      <c r="E1103">
        <v>86551</v>
      </c>
      <c r="H1103" t="s">
        <v>12</v>
      </c>
      <c r="I1103" s="1">
        <v>4042000</v>
      </c>
    </row>
    <row r="1105" spans="1:10" x14ac:dyDescent="0.25">
      <c r="A1105">
        <v>551</v>
      </c>
      <c r="B1105" t="s">
        <v>14</v>
      </c>
      <c r="C1105">
        <v>2005</v>
      </c>
      <c r="D1105" t="s">
        <v>19</v>
      </c>
      <c r="F1105">
        <v>3000</v>
      </c>
      <c r="G1105" t="s">
        <v>22</v>
      </c>
      <c r="H1105" t="s">
        <v>12</v>
      </c>
      <c r="I1105" s="1">
        <v>3640000</v>
      </c>
      <c r="J1105" t="s">
        <v>20</v>
      </c>
    </row>
    <row r="1107" spans="1:10" x14ac:dyDescent="0.25">
      <c r="A1107">
        <v>552</v>
      </c>
      <c r="B1107" t="s">
        <v>9</v>
      </c>
      <c r="C1107">
        <v>2010</v>
      </c>
      <c r="D1107" t="s">
        <v>19</v>
      </c>
      <c r="E1107">
        <v>135904</v>
      </c>
      <c r="F1107">
        <v>3500</v>
      </c>
      <c r="G1107" t="s">
        <v>11</v>
      </c>
      <c r="H1107" t="s">
        <v>12</v>
      </c>
      <c r="I1107" s="1">
        <v>3990000</v>
      </c>
    </row>
    <row r="1109" spans="1:10" x14ac:dyDescent="0.25">
      <c r="A1109">
        <v>553</v>
      </c>
      <c r="B1109" t="s">
        <v>9</v>
      </c>
      <c r="C1109">
        <v>2009</v>
      </c>
      <c r="D1109" t="s">
        <v>19</v>
      </c>
      <c r="E1109">
        <v>86341</v>
      </c>
      <c r="F1109">
        <v>2400</v>
      </c>
      <c r="G1109" t="s">
        <v>11</v>
      </c>
      <c r="H1109" t="s">
        <v>12</v>
      </c>
      <c r="I1109" s="1">
        <v>3465000</v>
      </c>
    </row>
    <row r="1111" spans="1:10" x14ac:dyDescent="0.25">
      <c r="A1111">
        <v>554</v>
      </c>
      <c r="B1111" t="s">
        <v>9</v>
      </c>
      <c r="C1111">
        <v>2010</v>
      </c>
      <c r="D1111" t="s">
        <v>19</v>
      </c>
      <c r="E1111">
        <v>17429</v>
      </c>
      <c r="F1111">
        <v>4000</v>
      </c>
      <c r="G1111" t="s">
        <v>11</v>
      </c>
      <c r="H1111" t="s">
        <v>16</v>
      </c>
      <c r="I1111" s="1">
        <v>26250000</v>
      </c>
      <c r="J1111" t="s">
        <v>20</v>
      </c>
    </row>
    <row r="1113" spans="1:10" x14ac:dyDescent="0.25">
      <c r="A1113">
        <v>555</v>
      </c>
      <c r="B1113" t="s">
        <v>13</v>
      </c>
      <c r="C1113">
        <v>2011</v>
      </c>
      <c r="D1113" t="s">
        <v>19</v>
      </c>
      <c r="E1113">
        <v>30457</v>
      </c>
      <c r="F1113">
        <v>3500</v>
      </c>
      <c r="G1113" t="s">
        <v>11</v>
      </c>
      <c r="H1113" t="s">
        <v>12</v>
      </c>
      <c r="I1113" s="1">
        <v>9984000</v>
      </c>
      <c r="J1113" t="s">
        <v>20</v>
      </c>
    </row>
    <row r="1115" spans="1:10" x14ac:dyDescent="0.25">
      <c r="A1115">
        <v>556</v>
      </c>
      <c r="B1115" t="s">
        <v>34</v>
      </c>
      <c r="C1115">
        <v>2007</v>
      </c>
      <c r="D1115" t="s">
        <v>19</v>
      </c>
      <c r="E1115">
        <v>303226</v>
      </c>
      <c r="F1115">
        <v>3500</v>
      </c>
      <c r="G1115" t="s">
        <v>11</v>
      </c>
      <c r="H1115" t="s">
        <v>12</v>
      </c>
      <c r="I1115" s="1">
        <v>3328000</v>
      </c>
      <c r="J1115" t="s">
        <v>20</v>
      </c>
    </row>
    <row r="1117" spans="1:10" x14ac:dyDescent="0.25">
      <c r="A1117">
        <v>557</v>
      </c>
      <c r="B1117" t="s">
        <v>9</v>
      </c>
      <c r="C1117">
        <v>2013</v>
      </c>
      <c r="D1117" t="s">
        <v>10</v>
      </c>
      <c r="E1117">
        <v>89445</v>
      </c>
      <c r="F1117">
        <v>3500</v>
      </c>
      <c r="G1117" t="s">
        <v>11</v>
      </c>
      <c r="H1117" t="s">
        <v>12</v>
      </c>
      <c r="I1117" s="1">
        <v>6760000</v>
      </c>
      <c r="J1117" t="s">
        <v>20</v>
      </c>
    </row>
    <row r="1119" spans="1:10" x14ac:dyDescent="0.25">
      <c r="A1119">
        <v>558</v>
      </c>
      <c r="B1119" t="s">
        <v>34</v>
      </c>
      <c r="C1119">
        <v>2011</v>
      </c>
      <c r="D1119" t="s">
        <v>10</v>
      </c>
      <c r="E1119">
        <v>84719</v>
      </c>
      <c r="F1119">
        <v>3500</v>
      </c>
      <c r="G1119" t="s">
        <v>11</v>
      </c>
      <c r="H1119" t="s">
        <v>12</v>
      </c>
      <c r="I1119" s="1">
        <v>5250000</v>
      </c>
      <c r="J1119" t="s">
        <v>20</v>
      </c>
    </row>
    <row r="1121" spans="1:10" x14ac:dyDescent="0.25">
      <c r="A1121">
        <v>559</v>
      </c>
      <c r="B1121" t="s">
        <v>14</v>
      </c>
      <c r="C1121">
        <v>2015</v>
      </c>
      <c r="D1121" t="s">
        <v>19</v>
      </c>
      <c r="E1121">
        <v>113731</v>
      </c>
      <c r="F1121">
        <v>2000</v>
      </c>
      <c r="G1121" t="s">
        <v>11</v>
      </c>
      <c r="H1121" t="s">
        <v>12</v>
      </c>
      <c r="I1121" s="1">
        <v>12600000</v>
      </c>
    </row>
    <row r="1123" spans="1:10" x14ac:dyDescent="0.25">
      <c r="A1123">
        <v>560</v>
      </c>
      <c r="B1123" t="s">
        <v>34</v>
      </c>
      <c r="E1123">
        <v>201615</v>
      </c>
      <c r="H1123" t="s">
        <v>12</v>
      </c>
      <c r="I1123" s="1">
        <v>4938000</v>
      </c>
    </row>
    <row r="1125" spans="1:10" x14ac:dyDescent="0.25">
      <c r="A1125">
        <v>561</v>
      </c>
      <c r="B1125" t="s">
        <v>34</v>
      </c>
      <c r="C1125">
        <v>2007</v>
      </c>
      <c r="D1125" t="s">
        <v>19</v>
      </c>
      <c r="E1125">
        <v>147723</v>
      </c>
      <c r="F1125">
        <v>4000</v>
      </c>
      <c r="G1125" t="s">
        <v>11</v>
      </c>
      <c r="H1125" t="s">
        <v>12</v>
      </c>
      <c r="I1125" s="1">
        <v>3150000</v>
      </c>
      <c r="J1125" t="s">
        <v>20</v>
      </c>
    </row>
    <row r="1127" spans="1:10" x14ac:dyDescent="0.25">
      <c r="A1127">
        <v>562</v>
      </c>
      <c r="B1127" t="s">
        <v>34</v>
      </c>
      <c r="C1127">
        <v>2012</v>
      </c>
      <c r="D1127" t="s">
        <v>19</v>
      </c>
      <c r="E1127">
        <v>232070</v>
      </c>
      <c r="F1127">
        <v>3500</v>
      </c>
      <c r="G1127" t="s">
        <v>11</v>
      </c>
      <c r="H1127" t="s">
        <v>12</v>
      </c>
      <c r="I1127" s="1">
        <v>7800000</v>
      </c>
      <c r="J1127" t="s">
        <v>20</v>
      </c>
    </row>
    <row r="1129" spans="1:10" x14ac:dyDescent="0.25">
      <c r="A1129">
        <v>563</v>
      </c>
      <c r="B1129" t="s">
        <v>9</v>
      </c>
      <c r="C1129">
        <v>2011</v>
      </c>
      <c r="D1129" t="s">
        <v>19</v>
      </c>
      <c r="E1129">
        <v>160336</v>
      </c>
      <c r="F1129">
        <v>3500</v>
      </c>
      <c r="G1129" t="s">
        <v>11</v>
      </c>
      <c r="H1129" t="s">
        <v>12</v>
      </c>
      <c r="I1129" s="1">
        <v>6240000</v>
      </c>
      <c r="J1129" t="s">
        <v>20</v>
      </c>
    </row>
    <row r="1131" spans="1:10" x14ac:dyDescent="0.25">
      <c r="A1131">
        <v>564</v>
      </c>
      <c r="B1131" t="s">
        <v>13</v>
      </c>
      <c r="C1131">
        <v>2017</v>
      </c>
      <c r="D1131" t="s">
        <v>10</v>
      </c>
      <c r="E1131">
        <v>52518</v>
      </c>
      <c r="F1131">
        <v>35</v>
      </c>
      <c r="G1131" t="s">
        <v>11</v>
      </c>
      <c r="H1131" t="s">
        <v>12</v>
      </c>
      <c r="I1131" s="1">
        <v>14700000</v>
      </c>
    </row>
    <row r="1133" spans="1:10" x14ac:dyDescent="0.25">
      <c r="A1133">
        <v>565</v>
      </c>
      <c r="B1133" t="s">
        <v>34</v>
      </c>
      <c r="C1133">
        <v>2005</v>
      </c>
      <c r="D1133" t="s">
        <v>19</v>
      </c>
      <c r="E1133">
        <v>164909</v>
      </c>
      <c r="F1133">
        <v>5400</v>
      </c>
      <c r="G1133" t="s">
        <v>11</v>
      </c>
      <c r="H1133" t="s">
        <v>12</v>
      </c>
      <c r="I1133" s="1">
        <v>3045000</v>
      </c>
      <c r="J1133" t="s">
        <v>20</v>
      </c>
    </row>
    <row r="1135" spans="1:10" x14ac:dyDescent="0.25">
      <c r="A1135">
        <v>566</v>
      </c>
      <c r="B1135" t="s">
        <v>9</v>
      </c>
      <c r="C1135">
        <v>2008</v>
      </c>
      <c r="D1135" t="s">
        <v>19</v>
      </c>
      <c r="E1135">
        <v>268296</v>
      </c>
      <c r="F1135">
        <v>3500</v>
      </c>
      <c r="G1135" t="s">
        <v>11</v>
      </c>
      <c r="H1135" t="s">
        <v>12</v>
      </c>
      <c r="I1135" s="1">
        <v>3536000</v>
      </c>
    </row>
    <row r="1137" spans="1:10" x14ac:dyDescent="0.25">
      <c r="A1137">
        <v>567</v>
      </c>
      <c r="B1137" t="s">
        <v>9</v>
      </c>
      <c r="C1137">
        <v>2011</v>
      </c>
      <c r="D1137" t="s">
        <v>19</v>
      </c>
      <c r="E1137">
        <v>124744</v>
      </c>
      <c r="F1137">
        <v>3500</v>
      </c>
      <c r="G1137" t="s">
        <v>11</v>
      </c>
      <c r="H1137" t="s">
        <v>12</v>
      </c>
      <c r="I1137" s="1">
        <v>7350000</v>
      </c>
      <c r="J1137" t="s">
        <v>20</v>
      </c>
    </row>
    <row r="1139" spans="1:10" x14ac:dyDescent="0.25">
      <c r="A1139">
        <v>568</v>
      </c>
      <c r="B1139" t="s">
        <v>14</v>
      </c>
      <c r="C1139">
        <v>2012</v>
      </c>
      <c r="D1139" t="s">
        <v>10</v>
      </c>
      <c r="E1139">
        <v>69388</v>
      </c>
      <c r="F1139">
        <v>3500</v>
      </c>
      <c r="G1139" t="s">
        <v>11</v>
      </c>
      <c r="H1139" t="s">
        <v>12</v>
      </c>
      <c r="I1139" s="1">
        <v>5250000</v>
      </c>
    </row>
    <row r="1141" spans="1:10" x14ac:dyDescent="0.25">
      <c r="A1141">
        <v>569</v>
      </c>
      <c r="B1141" t="s">
        <v>9</v>
      </c>
      <c r="C1141">
        <v>2008</v>
      </c>
      <c r="D1141" t="s">
        <v>10</v>
      </c>
      <c r="E1141">
        <v>154929</v>
      </c>
      <c r="F1141">
        <v>3000</v>
      </c>
      <c r="H1141" t="s">
        <v>16</v>
      </c>
      <c r="I1141" s="1">
        <v>5200000</v>
      </c>
    </row>
    <row r="1143" spans="1:10" x14ac:dyDescent="0.25">
      <c r="A1143">
        <v>570</v>
      </c>
      <c r="B1143" t="s">
        <v>9</v>
      </c>
      <c r="C1143">
        <v>2011</v>
      </c>
      <c r="D1143" t="s">
        <v>10</v>
      </c>
      <c r="E1143">
        <v>185520</v>
      </c>
      <c r="F1143">
        <v>3500</v>
      </c>
      <c r="G1143" t="s">
        <v>11</v>
      </c>
      <c r="H1143" t="s">
        <v>12</v>
      </c>
      <c r="I1143" s="1">
        <v>5225000</v>
      </c>
      <c r="J1143" t="s">
        <v>20</v>
      </c>
    </row>
    <row r="1145" spans="1:10" x14ac:dyDescent="0.25">
      <c r="A1145">
        <v>571</v>
      </c>
      <c r="B1145" t="s">
        <v>34</v>
      </c>
      <c r="C1145">
        <v>2013</v>
      </c>
      <c r="D1145" t="s">
        <v>10</v>
      </c>
      <c r="E1145">
        <v>88432</v>
      </c>
      <c r="F1145">
        <v>2000</v>
      </c>
      <c r="G1145" t="s">
        <v>11</v>
      </c>
      <c r="H1145" t="s">
        <v>12</v>
      </c>
      <c r="I1145" s="1">
        <v>3675000</v>
      </c>
    </row>
    <row r="1147" spans="1:10" x14ac:dyDescent="0.25">
      <c r="A1147">
        <v>572</v>
      </c>
      <c r="B1147" t="s">
        <v>34</v>
      </c>
      <c r="C1147">
        <v>2011</v>
      </c>
      <c r="D1147" t="s">
        <v>10</v>
      </c>
      <c r="E1147">
        <v>143007</v>
      </c>
      <c r="F1147">
        <v>3500</v>
      </c>
      <c r="G1147" t="s">
        <v>11</v>
      </c>
      <c r="H1147" t="s">
        <v>12</v>
      </c>
      <c r="I1147" s="1">
        <v>5250000</v>
      </c>
      <c r="J1147" t="s">
        <v>20</v>
      </c>
    </row>
    <row r="1149" spans="1:10" x14ac:dyDescent="0.25">
      <c r="A1149">
        <v>573</v>
      </c>
      <c r="B1149" t="s">
        <v>13</v>
      </c>
      <c r="C1149">
        <v>2008</v>
      </c>
      <c r="D1149" t="s">
        <v>10</v>
      </c>
      <c r="E1149">
        <v>71151</v>
      </c>
      <c r="F1149">
        <v>3500</v>
      </c>
      <c r="G1149" t="s">
        <v>11</v>
      </c>
      <c r="H1149" t="s">
        <v>12</v>
      </c>
      <c r="I1149" s="1">
        <v>3744000</v>
      </c>
    </row>
    <row r="1151" spans="1:10" x14ac:dyDescent="0.25">
      <c r="A1151">
        <v>574</v>
      </c>
      <c r="B1151" t="s">
        <v>34</v>
      </c>
      <c r="C1151">
        <v>2009</v>
      </c>
      <c r="D1151" t="s">
        <v>19</v>
      </c>
      <c r="E1151">
        <v>436448</v>
      </c>
      <c r="F1151">
        <v>4600</v>
      </c>
      <c r="G1151" t="s">
        <v>11</v>
      </c>
      <c r="H1151" t="s">
        <v>12</v>
      </c>
      <c r="I1151" s="1">
        <v>6300000</v>
      </c>
    </row>
    <row r="1153" spans="1:10" x14ac:dyDescent="0.25">
      <c r="A1153">
        <v>575</v>
      </c>
      <c r="B1153" t="s">
        <v>23</v>
      </c>
      <c r="C1153">
        <v>2010</v>
      </c>
      <c r="D1153" t="s">
        <v>19</v>
      </c>
      <c r="E1153">
        <v>370878</v>
      </c>
      <c r="F1153">
        <v>3700</v>
      </c>
      <c r="G1153" t="s">
        <v>11</v>
      </c>
      <c r="H1153" t="s">
        <v>12</v>
      </c>
      <c r="I1153" s="1">
        <v>3990000</v>
      </c>
    </row>
    <row r="1155" spans="1:10" x14ac:dyDescent="0.25">
      <c r="A1155">
        <v>576</v>
      </c>
      <c r="B1155" t="s">
        <v>35</v>
      </c>
      <c r="E1155">
        <v>55388</v>
      </c>
      <c r="H1155" t="s">
        <v>12</v>
      </c>
      <c r="I1155" s="1">
        <v>4770000</v>
      </c>
    </row>
    <row r="1157" spans="1:10" x14ac:dyDescent="0.25">
      <c r="A1157">
        <v>577</v>
      </c>
      <c r="B1157" t="s">
        <v>9</v>
      </c>
      <c r="C1157">
        <v>2021</v>
      </c>
      <c r="D1157" t="s">
        <v>31</v>
      </c>
      <c r="E1157">
        <v>968</v>
      </c>
      <c r="F1157">
        <v>30</v>
      </c>
      <c r="G1157" t="s">
        <v>11</v>
      </c>
      <c r="H1157" t="s">
        <v>12</v>
      </c>
      <c r="I1157" s="1">
        <v>41600000</v>
      </c>
    </row>
    <row r="1159" spans="1:10" x14ac:dyDescent="0.25">
      <c r="A1159">
        <v>578</v>
      </c>
      <c r="B1159" t="s">
        <v>9</v>
      </c>
      <c r="C1159">
        <v>2016</v>
      </c>
      <c r="D1159" t="s">
        <v>19</v>
      </c>
      <c r="E1159">
        <v>16548</v>
      </c>
      <c r="F1159">
        <v>2500</v>
      </c>
      <c r="G1159" t="s">
        <v>11</v>
      </c>
      <c r="H1159" t="s">
        <v>12</v>
      </c>
      <c r="I1159" s="1">
        <v>12480000</v>
      </c>
      <c r="J1159" t="s">
        <v>20</v>
      </c>
    </row>
    <row r="1161" spans="1:10" x14ac:dyDescent="0.25">
      <c r="A1161">
        <v>579</v>
      </c>
      <c r="B1161" t="s">
        <v>13</v>
      </c>
      <c r="C1161">
        <v>2007</v>
      </c>
      <c r="D1161" t="s">
        <v>19</v>
      </c>
      <c r="E1161">
        <v>82850</v>
      </c>
      <c r="F1161">
        <v>3500</v>
      </c>
      <c r="G1161" t="s">
        <v>11</v>
      </c>
      <c r="H1161" t="s">
        <v>12</v>
      </c>
      <c r="I1161" s="1">
        <v>4690000</v>
      </c>
    </row>
    <row r="1163" spans="1:10" x14ac:dyDescent="0.25">
      <c r="A1163">
        <v>580</v>
      </c>
      <c r="B1163" t="s">
        <v>34</v>
      </c>
      <c r="C1163">
        <v>2013</v>
      </c>
      <c r="D1163" t="s">
        <v>19</v>
      </c>
      <c r="E1163">
        <v>217417</v>
      </c>
      <c r="F1163">
        <v>3500</v>
      </c>
      <c r="G1163" t="s">
        <v>11</v>
      </c>
      <c r="H1163" t="s">
        <v>12</v>
      </c>
      <c r="I1163" s="1">
        <v>6240000</v>
      </c>
      <c r="J1163" t="s">
        <v>20</v>
      </c>
    </row>
    <row r="1165" spans="1:10" x14ac:dyDescent="0.25">
      <c r="A1165">
        <v>581</v>
      </c>
      <c r="B1165" t="s">
        <v>14</v>
      </c>
      <c r="C1165">
        <v>2010</v>
      </c>
      <c r="D1165" t="s">
        <v>10</v>
      </c>
      <c r="E1165">
        <v>33789</v>
      </c>
      <c r="F1165">
        <v>30</v>
      </c>
      <c r="G1165" t="s">
        <v>11</v>
      </c>
      <c r="H1165" t="s">
        <v>12</v>
      </c>
      <c r="I1165" s="1">
        <v>5250000</v>
      </c>
    </row>
    <row r="1167" spans="1:10" x14ac:dyDescent="0.25">
      <c r="A1167">
        <v>582</v>
      </c>
      <c r="B1167" t="s">
        <v>34</v>
      </c>
      <c r="C1167">
        <v>2005</v>
      </c>
      <c r="D1167" t="s">
        <v>19</v>
      </c>
      <c r="E1167">
        <v>212433</v>
      </c>
      <c r="F1167">
        <v>3000</v>
      </c>
      <c r="G1167" t="s">
        <v>11</v>
      </c>
      <c r="H1167" t="s">
        <v>12</v>
      </c>
      <c r="I1167" s="1">
        <v>4200000</v>
      </c>
      <c r="J1167" t="s">
        <v>20</v>
      </c>
    </row>
    <row r="1169" spans="1:10" x14ac:dyDescent="0.25">
      <c r="A1169">
        <v>583</v>
      </c>
      <c r="B1169" t="s">
        <v>14</v>
      </c>
      <c r="C1169">
        <v>2017</v>
      </c>
      <c r="D1169" t="s">
        <v>10</v>
      </c>
      <c r="E1169">
        <v>39674</v>
      </c>
      <c r="F1169">
        <v>3500</v>
      </c>
      <c r="G1169" t="s">
        <v>11</v>
      </c>
      <c r="H1169" t="s">
        <v>12</v>
      </c>
      <c r="I1169" s="1">
        <v>13650000</v>
      </c>
      <c r="J1169" t="s">
        <v>20</v>
      </c>
    </row>
    <row r="1171" spans="1:10" x14ac:dyDescent="0.25">
      <c r="A1171">
        <v>584</v>
      </c>
      <c r="B1171" t="s">
        <v>13</v>
      </c>
      <c r="C1171">
        <v>2010</v>
      </c>
      <c r="D1171" t="s">
        <v>19</v>
      </c>
      <c r="E1171">
        <v>120660</v>
      </c>
      <c r="F1171">
        <v>3500</v>
      </c>
      <c r="G1171" t="s">
        <v>11</v>
      </c>
      <c r="H1171" t="s">
        <v>12</v>
      </c>
      <c r="I1171" s="1">
        <v>8400000</v>
      </c>
      <c r="J1171" t="s">
        <v>20</v>
      </c>
    </row>
    <row r="1173" spans="1:10" x14ac:dyDescent="0.25">
      <c r="A1173">
        <v>585</v>
      </c>
      <c r="B1173" t="s">
        <v>9</v>
      </c>
      <c r="C1173">
        <v>2011</v>
      </c>
      <c r="D1173" t="s">
        <v>10</v>
      </c>
      <c r="E1173">
        <v>92016</v>
      </c>
      <c r="F1173">
        <v>3500</v>
      </c>
      <c r="G1173" t="s">
        <v>11</v>
      </c>
      <c r="H1173" t="s">
        <v>12</v>
      </c>
      <c r="I1173" s="1">
        <v>5880000</v>
      </c>
      <c r="J1173" t="s">
        <v>20</v>
      </c>
    </row>
    <row r="1175" spans="1:10" x14ac:dyDescent="0.25">
      <c r="A1175">
        <v>586</v>
      </c>
      <c r="B1175" t="s">
        <v>34</v>
      </c>
      <c r="C1175">
        <v>2014</v>
      </c>
      <c r="D1175" t="s">
        <v>10</v>
      </c>
      <c r="E1175">
        <v>68871</v>
      </c>
      <c r="F1175">
        <v>2000</v>
      </c>
      <c r="G1175" t="s">
        <v>11</v>
      </c>
      <c r="H1175" t="s">
        <v>12</v>
      </c>
      <c r="I1175" s="1">
        <v>7280000</v>
      </c>
      <c r="J1175" t="s">
        <v>20</v>
      </c>
    </row>
    <row r="1177" spans="1:10" x14ac:dyDescent="0.25">
      <c r="A1177">
        <v>587</v>
      </c>
      <c r="B1177" t="s">
        <v>14</v>
      </c>
      <c r="C1177">
        <v>2010</v>
      </c>
      <c r="D1177" t="s">
        <v>10</v>
      </c>
      <c r="E1177">
        <v>131144</v>
      </c>
      <c r="F1177">
        <v>45</v>
      </c>
      <c r="G1177" t="s">
        <v>11</v>
      </c>
      <c r="H1177" t="s">
        <v>12</v>
      </c>
      <c r="I1177" s="1">
        <v>4410000</v>
      </c>
      <c r="J1177" t="s">
        <v>20</v>
      </c>
    </row>
    <row r="1179" spans="1:10" x14ac:dyDescent="0.25">
      <c r="A1179">
        <v>588</v>
      </c>
      <c r="B1179" t="s">
        <v>13</v>
      </c>
      <c r="C1179">
        <v>2008</v>
      </c>
      <c r="D1179" t="s">
        <v>10</v>
      </c>
      <c r="E1179">
        <v>64129</v>
      </c>
      <c r="F1179">
        <v>4600</v>
      </c>
      <c r="G1179" t="s">
        <v>11</v>
      </c>
      <c r="H1179" t="s">
        <v>12</v>
      </c>
      <c r="I1179" s="1">
        <v>3465000</v>
      </c>
    </row>
    <row r="1181" spans="1:10" x14ac:dyDescent="0.25">
      <c r="A1181">
        <v>589</v>
      </c>
      <c r="B1181" t="s">
        <v>9</v>
      </c>
      <c r="C1181">
        <v>2008</v>
      </c>
      <c r="D1181" t="s">
        <v>19</v>
      </c>
      <c r="E1181">
        <v>418753</v>
      </c>
      <c r="F1181">
        <v>3500</v>
      </c>
      <c r="G1181" t="s">
        <v>11</v>
      </c>
      <c r="H1181" t="s">
        <v>12</v>
      </c>
      <c r="I1181" s="1">
        <v>7592000</v>
      </c>
    </row>
    <row r="1183" spans="1:10" x14ac:dyDescent="0.25">
      <c r="A1183">
        <v>590</v>
      </c>
      <c r="B1183" t="s">
        <v>14</v>
      </c>
      <c r="C1183">
        <v>2008</v>
      </c>
      <c r="D1183" t="s">
        <v>19</v>
      </c>
      <c r="E1183">
        <v>140038</v>
      </c>
      <c r="F1183">
        <v>4600</v>
      </c>
      <c r="G1183" t="s">
        <v>11</v>
      </c>
      <c r="H1183" t="s">
        <v>12</v>
      </c>
      <c r="I1183" s="1">
        <v>5250000</v>
      </c>
      <c r="J1183" t="s">
        <v>20</v>
      </c>
    </row>
    <row r="1185" spans="1:10" x14ac:dyDescent="0.25">
      <c r="A1185">
        <v>591</v>
      </c>
      <c r="B1185" t="s">
        <v>34</v>
      </c>
      <c r="C1185">
        <v>2011</v>
      </c>
      <c r="D1185" t="s">
        <v>19</v>
      </c>
      <c r="E1185">
        <v>265935</v>
      </c>
      <c r="F1185">
        <v>3500</v>
      </c>
      <c r="G1185" t="s">
        <v>11</v>
      </c>
      <c r="H1185" t="s">
        <v>12</v>
      </c>
      <c r="I1185" s="1">
        <v>4410000</v>
      </c>
      <c r="J1185" t="s">
        <v>20</v>
      </c>
    </row>
    <row r="1187" spans="1:10" x14ac:dyDescent="0.25">
      <c r="A1187">
        <v>592</v>
      </c>
      <c r="B1187" t="s">
        <v>34</v>
      </c>
      <c r="C1187">
        <v>2001</v>
      </c>
      <c r="D1187" t="s">
        <v>10</v>
      </c>
      <c r="E1187">
        <v>173113</v>
      </c>
      <c r="F1187">
        <v>3500</v>
      </c>
      <c r="G1187" t="s">
        <v>11</v>
      </c>
      <c r="H1187" t="s">
        <v>12</v>
      </c>
      <c r="I1187" s="1">
        <v>4200000</v>
      </c>
    </row>
    <row r="1189" spans="1:10" x14ac:dyDescent="0.25">
      <c r="A1189">
        <v>593</v>
      </c>
      <c r="B1189" t="s">
        <v>17</v>
      </c>
      <c r="C1189">
        <v>2008</v>
      </c>
      <c r="D1189" t="s">
        <v>10</v>
      </c>
      <c r="E1189">
        <v>178406</v>
      </c>
      <c r="F1189">
        <v>4400</v>
      </c>
      <c r="G1189" t="s">
        <v>11</v>
      </c>
      <c r="H1189" t="s">
        <v>12</v>
      </c>
      <c r="I1189" s="1">
        <v>3360000</v>
      </c>
      <c r="J1189" t="s">
        <v>20</v>
      </c>
    </row>
    <row r="1191" spans="1:10" x14ac:dyDescent="0.25">
      <c r="A1191">
        <v>594</v>
      </c>
      <c r="B1191" t="s">
        <v>13</v>
      </c>
      <c r="C1191">
        <v>2009</v>
      </c>
      <c r="D1191" t="s">
        <v>19</v>
      </c>
      <c r="E1191">
        <v>95321</v>
      </c>
      <c r="F1191">
        <v>3500</v>
      </c>
      <c r="G1191" t="s">
        <v>11</v>
      </c>
      <c r="H1191" t="s">
        <v>12</v>
      </c>
      <c r="I1191" s="1">
        <v>6448000</v>
      </c>
      <c r="J1191" t="s">
        <v>20</v>
      </c>
    </row>
    <row r="1193" spans="1:10" x14ac:dyDescent="0.25">
      <c r="A1193">
        <v>595</v>
      </c>
      <c r="B1193" t="s">
        <v>34</v>
      </c>
      <c r="C1193">
        <v>2017</v>
      </c>
      <c r="D1193" t="s">
        <v>10</v>
      </c>
      <c r="E1193">
        <v>124596</v>
      </c>
      <c r="F1193">
        <v>2000</v>
      </c>
      <c r="G1193" t="s">
        <v>11</v>
      </c>
      <c r="H1193" t="s">
        <v>12</v>
      </c>
      <c r="I1193" s="1">
        <v>12600000</v>
      </c>
    </row>
    <row r="1195" spans="1:10" x14ac:dyDescent="0.25">
      <c r="A1195">
        <v>596</v>
      </c>
      <c r="B1195" t="s">
        <v>34</v>
      </c>
      <c r="C1195">
        <v>2007</v>
      </c>
      <c r="D1195" t="s">
        <v>19</v>
      </c>
      <c r="E1195">
        <v>171104</v>
      </c>
      <c r="F1195">
        <v>3500</v>
      </c>
      <c r="G1195" t="s">
        <v>11</v>
      </c>
      <c r="H1195" t="s">
        <v>12</v>
      </c>
      <c r="I1195" s="1">
        <v>3952000</v>
      </c>
      <c r="J1195" t="s">
        <v>20</v>
      </c>
    </row>
    <row r="1197" spans="1:10" x14ac:dyDescent="0.25">
      <c r="A1197">
        <v>597</v>
      </c>
      <c r="B1197" t="s">
        <v>34</v>
      </c>
      <c r="C1197">
        <v>2012</v>
      </c>
      <c r="D1197" t="s">
        <v>10</v>
      </c>
      <c r="E1197">
        <v>140197</v>
      </c>
      <c r="F1197">
        <v>2500</v>
      </c>
      <c r="G1197" t="s">
        <v>11</v>
      </c>
      <c r="H1197" t="s">
        <v>16</v>
      </c>
      <c r="I1197" s="1">
        <v>5250000</v>
      </c>
    </row>
    <row r="1199" spans="1:10" x14ac:dyDescent="0.25">
      <c r="A1199">
        <v>598</v>
      </c>
      <c r="B1199" t="s">
        <v>13</v>
      </c>
      <c r="C1199">
        <v>2006</v>
      </c>
      <c r="D1199" t="s">
        <v>10</v>
      </c>
      <c r="E1199">
        <v>130145</v>
      </c>
      <c r="F1199">
        <v>4700</v>
      </c>
      <c r="G1199" t="s">
        <v>11</v>
      </c>
      <c r="H1199" t="s">
        <v>12</v>
      </c>
      <c r="I1199" s="1">
        <v>3255000</v>
      </c>
      <c r="J1199" t="s">
        <v>20</v>
      </c>
    </row>
    <row r="1201" spans="1:10" x14ac:dyDescent="0.25">
      <c r="A1201">
        <v>599</v>
      </c>
      <c r="B1201" t="s">
        <v>14</v>
      </c>
      <c r="C1201">
        <v>2009</v>
      </c>
      <c r="D1201" t="s">
        <v>10</v>
      </c>
      <c r="E1201">
        <v>323392</v>
      </c>
      <c r="F1201">
        <v>3500</v>
      </c>
      <c r="G1201" t="s">
        <v>11</v>
      </c>
      <c r="H1201" t="s">
        <v>12</v>
      </c>
      <c r="I1201" s="1">
        <v>3150000</v>
      </c>
    </row>
    <row r="1203" spans="1:10" x14ac:dyDescent="0.25">
      <c r="A1203">
        <v>600</v>
      </c>
      <c r="B1203" t="s">
        <v>34</v>
      </c>
      <c r="C1203">
        <v>2014</v>
      </c>
      <c r="D1203" t="s">
        <v>10</v>
      </c>
      <c r="E1203">
        <v>70964</v>
      </c>
      <c r="F1203">
        <v>36</v>
      </c>
      <c r="G1203" t="s">
        <v>11</v>
      </c>
      <c r="H1203" t="s">
        <v>12</v>
      </c>
      <c r="I1203" s="1">
        <v>5200000</v>
      </c>
      <c r="J1203" t="s">
        <v>20</v>
      </c>
    </row>
    <row r="1205" spans="1:10" x14ac:dyDescent="0.25">
      <c r="A1205">
        <v>601</v>
      </c>
      <c r="B1205" t="s">
        <v>9</v>
      </c>
      <c r="C1205">
        <v>2006</v>
      </c>
      <c r="D1205" t="s">
        <v>19</v>
      </c>
      <c r="E1205">
        <v>201305</v>
      </c>
      <c r="F1205">
        <v>3000</v>
      </c>
      <c r="G1205" t="s">
        <v>11</v>
      </c>
      <c r="H1205" t="s">
        <v>12</v>
      </c>
      <c r="I1205" s="1">
        <v>3465000</v>
      </c>
    </row>
    <row r="1207" spans="1:10" x14ac:dyDescent="0.25">
      <c r="A1207">
        <v>602</v>
      </c>
      <c r="B1207" t="s">
        <v>13</v>
      </c>
      <c r="C1207">
        <v>2011</v>
      </c>
      <c r="D1207" t="s">
        <v>10</v>
      </c>
      <c r="E1207">
        <v>196286</v>
      </c>
      <c r="F1207">
        <v>4600</v>
      </c>
      <c r="G1207" t="s">
        <v>11</v>
      </c>
      <c r="H1207" t="s">
        <v>12</v>
      </c>
      <c r="I1207" s="1">
        <v>15600000</v>
      </c>
      <c r="J1207" t="s">
        <v>20</v>
      </c>
    </row>
    <row r="1209" spans="1:10" x14ac:dyDescent="0.25">
      <c r="A1209">
        <v>603</v>
      </c>
      <c r="B1209" t="s">
        <v>14</v>
      </c>
      <c r="C1209">
        <v>2011</v>
      </c>
      <c r="D1209" t="s">
        <v>19</v>
      </c>
      <c r="E1209">
        <v>200436</v>
      </c>
      <c r="F1209">
        <v>4600</v>
      </c>
      <c r="G1209" t="s">
        <v>11</v>
      </c>
      <c r="H1209" t="s">
        <v>12</v>
      </c>
      <c r="I1209" s="1">
        <v>8900000</v>
      </c>
      <c r="J1209" t="s">
        <v>20</v>
      </c>
    </row>
    <row r="1211" spans="1:10" x14ac:dyDescent="0.25">
      <c r="A1211">
        <v>604</v>
      </c>
      <c r="B1211" t="s">
        <v>34</v>
      </c>
      <c r="C1211">
        <v>2010</v>
      </c>
      <c r="D1211" t="s">
        <v>19</v>
      </c>
      <c r="E1211">
        <v>134105</v>
      </c>
      <c r="F1211">
        <v>3500</v>
      </c>
      <c r="G1211" t="s">
        <v>11</v>
      </c>
      <c r="H1211" t="s">
        <v>12</v>
      </c>
      <c r="I1211" s="1">
        <v>3675000</v>
      </c>
      <c r="J1211" t="s">
        <v>20</v>
      </c>
    </row>
    <row r="1213" spans="1:10" x14ac:dyDescent="0.25">
      <c r="A1213">
        <v>605</v>
      </c>
      <c r="B1213" t="s">
        <v>9</v>
      </c>
      <c r="C1213">
        <v>2012</v>
      </c>
      <c r="D1213" t="s">
        <v>19</v>
      </c>
      <c r="E1213">
        <v>153345</v>
      </c>
      <c r="F1213">
        <v>2700</v>
      </c>
      <c r="G1213" t="s">
        <v>11</v>
      </c>
      <c r="H1213" t="s">
        <v>12</v>
      </c>
      <c r="I1213" s="1">
        <v>8112000</v>
      </c>
      <c r="J1213" t="s">
        <v>20</v>
      </c>
    </row>
    <row r="1215" spans="1:10" x14ac:dyDescent="0.25">
      <c r="A1215">
        <v>606</v>
      </c>
      <c r="B1215" t="s">
        <v>9</v>
      </c>
      <c r="C1215">
        <v>2010</v>
      </c>
      <c r="D1215" t="s">
        <v>10</v>
      </c>
      <c r="E1215">
        <v>76966</v>
      </c>
      <c r="F1215">
        <v>5700</v>
      </c>
      <c r="G1215" t="s">
        <v>11</v>
      </c>
      <c r="H1215" t="s">
        <v>12</v>
      </c>
      <c r="I1215" s="1">
        <v>5775000</v>
      </c>
    </row>
    <row r="1217" spans="1:10" x14ac:dyDescent="0.25">
      <c r="A1217">
        <v>607</v>
      </c>
      <c r="B1217" t="s">
        <v>13</v>
      </c>
      <c r="C1217">
        <v>2007</v>
      </c>
      <c r="D1217" t="s">
        <v>10</v>
      </c>
      <c r="F1217">
        <v>3500</v>
      </c>
      <c r="G1217" t="s">
        <v>11</v>
      </c>
      <c r="H1217" t="s">
        <v>12</v>
      </c>
      <c r="I1217" s="1">
        <v>2310000</v>
      </c>
    </row>
    <row r="1219" spans="1:10" x14ac:dyDescent="0.25">
      <c r="A1219">
        <v>608</v>
      </c>
      <c r="B1219" t="s">
        <v>14</v>
      </c>
      <c r="C1219">
        <v>2011</v>
      </c>
      <c r="D1219" t="s">
        <v>19</v>
      </c>
      <c r="E1219">
        <v>195029</v>
      </c>
      <c r="F1219">
        <v>3000</v>
      </c>
      <c r="G1219" t="s">
        <v>11</v>
      </c>
      <c r="H1219" t="s">
        <v>12</v>
      </c>
      <c r="I1219" s="1">
        <v>6240000</v>
      </c>
    </row>
    <row r="1221" spans="1:10" x14ac:dyDescent="0.25">
      <c r="A1221">
        <v>609</v>
      </c>
      <c r="B1221" t="s">
        <v>34</v>
      </c>
      <c r="C1221">
        <v>2014</v>
      </c>
      <c r="D1221" t="s">
        <v>10</v>
      </c>
      <c r="E1221">
        <v>271943</v>
      </c>
      <c r="F1221">
        <v>3500</v>
      </c>
      <c r="G1221" t="s">
        <v>11</v>
      </c>
      <c r="H1221" t="s">
        <v>12</v>
      </c>
      <c r="I1221" s="1">
        <v>5200000</v>
      </c>
      <c r="J1221" t="s">
        <v>20</v>
      </c>
    </row>
    <row r="1223" spans="1:10" x14ac:dyDescent="0.25">
      <c r="A1223">
        <v>610</v>
      </c>
      <c r="B1223" t="s">
        <v>13</v>
      </c>
      <c r="C1223">
        <v>2010</v>
      </c>
      <c r="D1223" t="s">
        <v>10</v>
      </c>
      <c r="E1223">
        <v>114626</v>
      </c>
      <c r="F1223">
        <v>3500</v>
      </c>
      <c r="G1223" t="s">
        <v>28</v>
      </c>
      <c r="H1223" t="s">
        <v>12</v>
      </c>
      <c r="I1223" s="1">
        <v>6760000</v>
      </c>
      <c r="J1223" t="s">
        <v>20</v>
      </c>
    </row>
    <row r="1225" spans="1:10" x14ac:dyDescent="0.25">
      <c r="A1225">
        <v>611</v>
      </c>
      <c r="B1225" t="s">
        <v>14</v>
      </c>
      <c r="C1225">
        <v>2018</v>
      </c>
      <c r="D1225" t="s">
        <v>19</v>
      </c>
      <c r="E1225">
        <v>115896</v>
      </c>
      <c r="F1225">
        <v>3500</v>
      </c>
      <c r="G1225" t="s">
        <v>11</v>
      </c>
      <c r="H1225" t="s">
        <v>12</v>
      </c>
      <c r="I1225" s="1">
        <v>24150000</v>
      </c>
      <c r="J1225" t="s">
        <v>20</v>
      </c>
    </row>
    <row r="1227" spans="1:10" x14ac:dyDescent="0.25">
      <c r="A1227">
        <v>612</v>
      </c>
      <c r="B1227" t="s">
        <v>34</v>
      </c>
      <c r="C1227">
        <v>2012</v>
      </c>
      <c r="D1227" t="s">
        <v>19</v>
      </c>
      <c r="E1227">
        <v>1284898</v>
      </c>
      <c r="F1227">
        <v>3500</v>
      </c>
      <c r="G1227" t="s">
        <v>11</v>
      </c>
      <c r="H1227" t="s">
        <v>12</v>
      </c>
      <c r="I1227" s="1">
        <v>5250000</v>
      </c>
      <c r="J1227" t="s">
        <v>20</v>
      </c>
    </row>
    <row r="1229" spans="1:10" x14ac:dyDescent="0.25">
      <c r="A1229">
        <v>613</v>
      </c>
      <c r="B1229" t="s">
        <v>9</v>
      </c>
      <c r="C1229">
        <v>2012</v>
      </c>
      <c r="D1229" t="s">
        <v>10</v>
      </c>
      <c r="E1229">
        <v>162229</v>
      </c>
      <c r="F1229">
        <v>2700</v>
      </c>
      <c r="G1229" t="s">
        <v>11</v>
      </c>
      <c r="H1229" t="s">
        <v>12</v>
      </c>
      <c r="I1229" s="1">
        <v>12600000</v>
      </c>
      <c r="J1229" t="s">
        <v>20</v>
      </c>
    </row>
    <row r="1231" spans="1:10" x14ac:dyDescent="0.25">
      <c r="A1231">
        <v>614</v>
      </c>
      <c r="B1231" t="s">
        <v>13</v>
      </c>
      <c r="C1231">
        <v>2007</v>
      </c>
      <c r="D1231" t="s">
        <v>10</v>
      </c>
      <c r="E1231">
        <v>140981</v>
      </c>
      <c r="F1231">
        <v>3500</v>
      </c>
      <c r="G1231" t="s">
        <v>11</v>
      </c>
      <c r="H1231" t="s">
        <v>12</v>
      </c>
      <c r="I1231" s="1">
        <v>3150000</v>
      </c>
    </row>
    <row r="1233" spans="1:10" x14ac:dyDescent="0.25">
      <c r="A1233">
        <v>615</v>
      </c>
      <c r="B1233" t="s">
        <v>34</v>
      </c>
      <c r="C1233">
        <v>2012</v>
      </c>
      <c r="D1233" t="s">
        <v>19</v>
      </c>
      <c r="E1233">
        <v>201267</v>
      </c>
      <c r="F1233">
        <v>3500</v>
      </c>
      <c r="G1233" t="s">
        <v>11</v>
      </c>
      <c r="H1233" t="s">
        <v>12</v>
      </c>
      <c r="I1233" s="1">
        <v>4725000</v>
      </c>
      <c r="J1233" t="s">
        <v>20</v>
      </c>
    </row>
    <row r="1235" spans="1:10" x14ac:dyDescent="0.25">
      <c r="A1235">
        <v>616</v>
      </c>
      <c r="B1235" t="s">
        <v>13</v>
      </c>
      <c r="E1235">
        <v>215685</v>
      </c>
      <c r="H1235" t="s">
        <v>12</v>
      </c>
      <c r="I1235" s="1">
        <v>4042000</v>
      </c>
    </row>
    <row r="1237" spans="1:10" x14ac:dyDescent="0.25">
      <c r="A1237">
        <v>617</v>
      </c>
      <c r="B1237" t="s">
        <v>13</v>
      </c>
      <c r="C1237">
        <v>2006</v>
      </c>
      <c r="D1237" t="s">
        <v>10</v>
      </c>
      <c r="E1237">
        <v>90235</v>
      </c>
      <c r="F1237">
        <v>2500</v>
      </c>
      <c r="G1237" t="s">
        <v>11</v>
      </c>
      <c r="H1237" t="s">
        <v>12</v>
      </c>
      <c r="I1237" s="1">
        <v>3120000</v>
      </c>
    </row>
    <row r="1239" spans="1:10" x14ac:dyDescent="0.25">
      <c r="A1239">
        <v>618</v>
      </c>
      <c r="B1239" t="s">
        <v>9</v>
      </c>
      <c r="C1239">
        <v>2007</v>
      </c>
      <c r="D1239" t="s">
        <v>19</v>
      </c>
      <c r="E1239">
        <v>282688</v>
      </c>
      <c r="F1239">
        <v>2400</v>
      </c>
      <c r="G1239" t="s">
        <v>11</v>
      </c>
      <c r="H1239" t="s">
        <v>12</v>
      </c>
      <c r="I1239" s="1">
        <v>3450000</v>
      </c>
    </row>
    <row r="1241" spans="1:10" x14ac:dyDescent="0.25">
      <c r="A1241">
        <v>619</v>
      </c>
      <c r="B1241" t="s">
        <v>13</v>
      </c>
      <c r="C1241">
        <v>2007</v>
      </c>
      <c r="D1241" t="s">
        <v>19</v>
      </c>
      <c r="E1241">
        <v>171869</v>
      </c>
      <c r="F1241">
        <v>4600</v>
      </c>
      <c r="G1241" t="s">
        <v>11</v>
      </c>
      <c r="H1241" t="s">
        <v>12</v>
      </c>
      <c r="I1241" s="1">
        <v>5720000</v>
      </c>
    </row>
    <row r="1243" spans="1:10" x14ac:dyDescent="0.25">
      <c r="A1243">
        <v>620</v>
      </c>
      <c r="B1243" t="s">
        <v>9</v>
      </c>
      <c r="C1243">
        <v>2012</v>
      </c>
      <c r="D1243" t="s">
        <v>19</v>
      </c>
      <c r="E1243">
        <v>124506</v>
      </c>
      <c r="F1243">
        <v>2500</v>
      </c>
      <c r="G1243" t="s">
        <v>11</v>
      </c>
      <c r="H1243" t="s">
        <v>12</v>
      </c>
      <c r="I1243" s="1">
        <v>5565000</v>
      </c>
    </row>
    <row r="1245" spans="1:10" x14ac:dyDescent="0.25">
      <c r="A1245">
        <v>621</v>
      </c>
      <c r="B1245" t="s">
        <v>14</v>
      </c>
      <c r="E1245">
        <v>21973</v>
      </c>
      <c r="H1245" t="s">
        <v>12</v>
      </c>
      <c r="I1245" s="1">
        <v>15690000</v>
      </c>
    </row>
    <row r="1247" spans="1:10" x14ac:dyDescent="0.25">
      <c r="A1247">
        <v>622</v>
      </c>
      <c r="B1247" t="s">
        <v>14</v>
      </c>
      <c r="C1247">
        <v>2009</v>
      </c>
      <c r="D1247" t="s">
        <v>19</v>
      </c>
      <c r="E1247">
        <v>96757</v>
      </c>
      <c r="F1247">
        <v>3000</v>
      </c>
      <c r="G1247" t="s">
        <v>22</v>
      </c>
      <c r="H1247" t="s">
        <v>12</v>
      </c>
      <c r="I1247" s="1">
        <v>4620000</v>
      </c>
      <c r="J1247" t="s">
        <v>20</v>
      </c>
    </row>
    <row r="1249" spans="1:10" x14ac:dyDescent="0.25">
      <c r="A1249">
        <v>623</v>
      </c>
      <c r="B1249" t="s">
        <v>14</v>
      </c>
      <c r="C1249">
        <v>2010</v>
      </c>
      <c r="D1249" t="s">
        <v>10</v>
      </c>
      <c r="E1249">
        <v>65084</v>
      </c>
      <c r="F1249">
        <v>3000</v>
      </c>
      <c r="G1249" t="s">
        <v>11</v>
      </c>
      <c r="H1249" t="s">
        <v>12</v>
      </c>
      <c r="I1249" s="1">
        <v>4264000</v>
      </c>
    </row>
    <row r="1251" spans="1:10" x14ac:dyDescent="0.25">
      <c r="A1251">
        <v>624</v>
      </c>
      <c r="B1251" t="s">
        <v>14</v>
      </c>
      <c r="C1251">
        <v>2012</v>
      </c>
      <c r="D1251" t="s">
        <v>19</v>
      </c>
      <c r="E1251">
        <v>55264</v>
      </c>
      <c r="F1251">
        <v>3500</v>
      </c>
      <c r="G1251" t="s">
        <v>11</v>
      </c>
      <c r="H1251" t="s">
        <v>12</v>
      </c>
      <c r="I1251" s="1">
        <v>14352000</v>
      </c>
      <c r="J1251" t="s">
        <v>20</v>
      </c>
    </row>
    <row r="1253" spans="1:10" x14ac:dyDescent="0.25">
      <c r="A1253">
        <v>625</v>
      </c>
      <c r="B1253" t="s">
        <v>14</v>
      </c>
      <c r="E1253">
        <v>60837</v>
      </c>
      <c r="H1253" t="s">
        <v>12</v>
      </c>
      <c r="I1253" s="1">
        <v>8410000</v>
      </c>
    </row>
    <row r="1255" spans="1:10" x14ac:dyDescent="0.25">
      <c r="A1255">
        <v>626</v>
      </c>
      <c r="B1255" t="s">
        <v>9</v>
      </c>
      <c r="C1255">
        <v>2014</v>
      </c>
      <c r="D1255" t="s">
        <v>10</v>
      </c>
      <c r="E1255">
        <v>47523</v>
      </c>
      <c r="F1255">
        <v>3500</v>
      </c>
      <c r="G1255" t="s">
        <v>11</v>
      </c>
      <c r="H1255" t="s">
        <v>12</v>
      </c>
      <c r="I1255" s="1">
        <v>9880000</v>
      </c>
    </row>
    <row r="1257" spans="1:10" x14ac:dyDescent="0.25">
      <c r="A1257">
        <v>627</v>
      </c>
      <c r="B1257" t="s">
        <v>13</v>
      </c>
      <c r="C1257">
        <v>2012</v>
      </c>
      <c r="D1257" t="s">
        <v>10</v>
      </c>
      <c r="E1257">
        <v>96283</v>
      </c>
      <c r="F1257">
        <v>2500</v>
      </c>
      <c r="G1257" t="s">
        <v>11</v>
      </c>
      <c r="H1257" t="s">
        <v>12</v>
      </c>
      <c r="I1257" s="1">
        <v>4200000</v>
      </c>
    </row>
    <row r="1259" spans="1:10" x14ac:dyDescent="0.25">
      <c r="A1259">
        <v>628</v>
      </c>
      <c r="B1259" t="s">
        <v>9</v>
      </c>
      <c r="C1259">
        <v>2012</v>
      </c>
      <c r="D1259" t="s">
        <v>19</v>
      </c>
      <c r="E1259">
        <v>198938</v>
      </c>
      <c r="F1259">
        <v>3500</v>
      </c>
      <c r="G1259" t="s">
        <v>11</v>
      </c>
      <c r="H1259" t="s">
        <v>12</v>
      </c>
      <c r="I1259" s="1">
        <v>6090000</v>
      </c>
    </row>
    <row r="1261" spans="1:10" x14ac:dyDescent="0.25">
      <c r="A1261">
        <v>629</v>
      </c>
      <c r="B1261" t="s">
        <v>9</v>
      </c>
      <c r="C1261">
        <v>2013</v>
      </c>
      <c r="D1261" t="s">
        <v>10</v>
      </c>
      <c r="E1261">
        <v>44496</v>
      </c>
      <c r="F1261">
        <v>2600</v>
      </c>
      <c r="G1261" t="s">
        <v>11</v>
      </c>
      <c r="H1261" t="s">
        <v>12</v>
      </c>
      <c r="I1261" s="1">
        <v>7280000</v>
      </c>
    </row>
    <row r="1263" spans="1:10" x14ac:dyDescent="0.25">
      <c r="A1263">
        <v>630</v>
      </c>
      <c r="B1263" t="s">
        <v>13</v>
      </c>
      <c r="C1263">
        <v>2007</v>
      </c>
      <c r="D1263" t="s">
        <v>10</v>
      </c>
      <c r="E1263">
        <v>268759</v>
      </c>
      <c r="F1263">
        <v>2500</v>
      </c>
      <c r="G1263" t="s">
        <v>11</v>
      </c>
      <c r="H1263" t="s">
        <v>12</v>
      </c>
      <c r="I1263" s="1">
        <v>3432000</v>
      </c>
    </row>
    <row r="1265" spans="1:10" x14ac:dyDescent="0.25">
      <c r="A1265">
        <v>631</v>
      </c>
      <c r="B1265" t="s">
        <v>34</v>
      </c>
      <c r="C1265">
        <v>2018</v>
      </c>
      <c r="D1265" t="s">
        <v>19</v>
      </c>
      <c r="E1265">
        <v>14405</v>
      </c>
      <c r="F1265">
        <v>3500</v>
      </c>
      <c r="G1265" t="s">
        <v>11</v>
      </c>
      <c r="H1265" t="s">
        <v>12</v>
      </c>
      <c r="I1265" s="1">
        <v>18375000</v>
      </c>
      <c r="J1265" t="s">
        <v>20</v>
      </c>
    </row>
    <row r="1267" spans="1:10" x14ac:dyDescent="0.25">
      <c r="A1267">
        <v>632</v>
      </c>
      <c r="B1267" t="s">
        <v>34</v>
      </c>
      <c r="C1267">
        <v>2011</v>
      </c>
      <c r="D1267" t="s">
        <v>10</v>
      </c>
      <c r="E1267">
        <v>262832</v>
      </c>
      <c r="F1267">
        <v>3500</v>
      </c>
      <c r="G1267" t="s">
        <v>11</v>
      </c>
      <c r="H1267" t="s">
        <v>12</v>
      </c>
      <c r="I1267" s="1">
        <v>4410000</v>
      </c>
      <c r="J1267" t="s">
        <v>20</v>
      </c>
    </row>
    <row r="1269" spans="1:10" x14ac:dyDescent="0.25">
      <c r="A1269">
        <v>633</v>
      </c>
      <c r="B1269" t="s">
        <v>36</v>
      </c>
      <c r="E1269">
        <v>289580</v>
      </c>
      <c r="H1269" t="s">
        <v>12</v>
      </c>
      <c r="I1269" s="1">
        <v>6730000</v>
      </c>
    </row>
    <row r="1271" spans="1:10" x14ac:dyDescent="0.25">
      <c r="A1271">
        <v>634</v>
      </c>
      <c r="B1271" t="s">
        <v>34</v>
      </c>
      <c r="C1271">
        <v>2012</v>
      </c>
      <c r="D1271" t="s">
        <v>10</v>
      </c>
      <c r="E1271">
        <v>80400</v>
      </c>
      <c r="F1271">
        <v>2000</v>
      </c>
      <c r="G1271" t="s">
        <v>11</v>
      </c>
      <c r="H1271" t="s">
        <v>12</v>
      </c>
      <c r="I1271" s="1">
        <v>3360000</v>
      </c>
      <c r="J1271" t="s">
        <v>20</v>
      </c>
    </row>
    <row r="1273" spans="1:10" x14ac:dyDescent="0.25">
      <c r="A1273">
        <v>635</v>
      </c>
      <c r="B1273" t="s">
        <v>34</v>
      </c>
      <c r="C1273">
        <v>2012</v>
      </c>
      <c r="D1273" t="s">
        <v>19</v>
      </c>
      <c r="E1273">
        <v>290049</v>
      </c>
      <c r="F1273">
        <v>3500</v>
      </c>
      <c r="G1273" t="s">
        <v>11</v>
      </c>
      <c r="H1273" t="s">
        <v>12</v>
      </c>
      <c r="I1273" s="1">
        <v>5250000</v>
      </c>
      <c r="J1273" t="s">
        <v>20</v>
      </c>
    </row>
    <row r="1275" spans="1:10" x14ac:dyDescent="0.25">
      <c r="A1275">
        <v>636</v>
      </c>
      <c r="B1275" t="s">
        <v>17</v>
      </c>
      <c r="E1275">
        <v>107441</v>
      </c>
      <c r="H1275" t="s">
        <v>12</v>
      </c>
      <c r="I1275" s="1">
        <v>3930000</v>
      </c>
    </row>
    <row r="1277" spans="1:10" x14ac:dyDescent="0.25">
      <c r="A1277">
        <v>637</v>
      </c>
      <c r="B1277" t="s">
        <v>14</v>
      </c>
      <c r="C1277">
        <v>2010</v>
      </c>
      <c r="D1277" t="s">
        <v>10</v>
      </c>
      <c r="E1277">
        <v>156987</v>
      </c>
      <c r="F1277">
        <v>3000</v>
      </c>
      <c r="G1277" t="s">
        <v>11</v>
      </c>
      <c r="H1277" t="s">
        <v>12</v>
      </c>
      <c r="I1277" s="1">
        <v>3952000</v>
      </c>
    </row>
    <row r="1279" spans="1:10" x14ac:dyDescent="0.25">
      <c r="A1279">
        <v>638</v>
      </c>
      <c r="B1279" t="s">
        <v>9</v>
      </c>
      <c r="C1279">
        <v>2006</v>
      </c>
      <c r="D1279" t="s">
        <v>10</v>
      </c>
      <c r="E1279">
        <v>120820</v>
      </c>
      <c r="F1279">
        <v>3500</v>
      </c>
      <c r="G1279" t="s">
        <v>11</v>
      </c>
      <c r="H1279" t="s">
        <v>12</v>
      </c>
      <c r="I1279" s="1">
        <v>3120000</v>
      </c>
    </row>
    <row r="1281" spans="1:10" x14ac:dyDescent="0.25">
      <c r="A1281">
        <v>639</v>
      </c>
      <c r="B1281" t="s">
        <v>9</v>
      </c>
      <c r="C1281">
        <v>2007</v>
      </c>
      <c r="D1281" t="s">
        <v>19</v>
      </c>
      <c r="E1281">
        <v>220902</v>
      </c>
      <c r="F1281">
        <v>4700</v>
      </c>
      <c r="G1281" t="s">
        <v>11</v>
      </c>
      <c r="H1281" t="s">
        <v>12</v>
      </c>
      <c r="I1281" s="1">
        <v>10400000</v>
      </c>
    </row>
    <row r="1283" spans="1:10" x14ac:dyDescent="0.25">
      <c r="A1283">
        <v>640</v>
      </c>
      <c r="B1283" t="s">
        <v>14</v>
      </c>
      <c r="C1283">
        <v>2009</v>
      </c>
      <c r="D1283" t="s">
        <v>10</v>
      </c>
      <c r="E1283">
        <v>103752</v>
      </c>
      <c r="F1283">
        <v>4700</v>
      </c>
      <c r="G1283" t="s">
        <v>11</v>
      </c>
      <c r="H1283" t="s">
        <v>12</v>
      </c>
      <c r="I1283" s="1">
        <v>4410000</v>
      </c>
      <c r="J1283" t="s">
        <v>20</v>
      </c>
    </row>
    <row r="1285" spans="1:10" x14ac:dyDescent="0.25">
      <c r="A1285">
        <v>641</v>
      </c>
      <c r="B1285" t="s">
        <v>17</v>
      </c>
      <c r="E1285">
        <v>37846</v>
      </c>
      <c r="H1285" t="s">
        <v>12</v>
      </c>
      <c r="I1285" s="1">
        <v>11210000</v>
      </c>
    </row>
    <row r="1287" spans="1:10" x14ac:dyDescent="0.25">
      <c r="A1287">
        <v>642</v>
      </c>
      <c r="B1287" t="s">
        <v>13</v>
      </c>
      <c r="C1287">
        <v>2004</v>
      </c>
      <c r="D1287" t="s">
        <v>10</v>
      </c>
      <c r="E1287">
        <v>84195</v>
      </c>
      <c r="F1287">
        <v>4700</v>
      </c>
      <c r="G1287" t="s">
        <v>11</v>
      </c>
      <c r="H1287" t="s">
        <v>12</v>
      </c>
      <c r="I1287" s="1">
        <v>4992000</v>
      </c>
      <c r="J1287" t="s">
        <v>20</v>
      </c>
    </row>
    <row r="1289" spans="1:10" x14ac:dyDescent="0.25">
      <c r="A1289">
        <v>643</v>
      </c>
      <c r="B1289" t="s">
        <v>9</v>
      </c>
      <c r="C1289">
        <v>2008</v>
      </c>
      <c r="D1289" t="s">
        <v>19</v>
      </c>
      <c r="E1289">
        <v>94447</v>
      </c>
      <c r="F1289">
        <v>24</v>
      </c>
      <c r="G1289" t="s">
        <v>11</v>
      </c>
      <c r="H1289" t="s">
        <v>12</v>
      </c>
      <c r="I1289" s="1">
        <v>3465000</v>
      </c>
    </row>
    <row r="1291" spans="1:10" x14ac:dyDescent="0.25">
      <c r="A1291">
        <v>644</v>
      </c>
      <c r="B1291" t="s">
        <v>23</v>
      </c>
      <c r="C1291">
        <v>2010</v>
      </c>
      <c r="D1291" t="s">
        <v>19</v>
      </c>
      <c r="E1291">
        <v>284441</v>
      </c>
      <c r="F1291">
        <v>3500</v>
      </c>
      <c r="G1291" t="s">
        <v>11</v>
      </c>
      <c r="H1291" t="s">
        <v>12</v>
      </c>
      <c r="I1291" s="1">
        <v>5096000</v>
      </c>
    </row>
    <row r="1293" spans="1:10" x14ac:dyDescent="0.25">
      <c r="A1293">
        <v>645</v>
      </c>
      <c r="B1293" t="s">
        <v>37</v>
      </c>
      <c r="C1293">
        <v>2011</v>
      </c>
      <c r="D1293" t="s">
        <v>10</v>
      </c>
      <c r="E1293">
        <v>219042</v>
      </c>
      <c r="F1293">
        <v>2000</v>
      </c>
      <c r="G1293" t="s">
        <v>11</v>
      </c>
      <c r="H1293" t="s">
        <v>12</v>
      </c>
      <c r="I1293" s="1">
        <v>3937500</v>
      </c>
    </row>
    <row r="1295" spans="1:10" x14ac:dyDescent="0.25">
      <c r="A1295">
        <v>646</v>
      </c>
      <c r="B1295" t="s">
        <v>34</v>
      </c>
      <c r="C1295">
        <v>2013</v>
      </c>
      <c r="D1295" t="s">
        <v>10</v>
      </c>
      <c r="E1295">
        <v>220846</v>
      </c>
      <c r="F1295">
        <v>3500</v>
      </c>
      <c r="G1295" t="s">
        <v>11</v>
      </c>
      <c r="H1295" t="s">
        <v>12</v>
      </c>
      <c r="I1295" s="1">
        <v>5250000</v>
      </c>
    </row>
    <row r="1297" spans="1:10" x14ac:dyDescent="0.25">
      <c r="A1297">
        <v>647</v>
      </c>
      <c r="B1297" t="s">
        <v>9</v>
      </c>
      <c r="C1297">
        <v>2007</v>
      </c>
      <c r="D1297" t="s">
        <v>19</v>
      </c>
      <c r="E1297">
        <v>16479</v>
      </c>
      <c r="F1297">
        <v>3500</v>
      </c>
      <c r="G1297" t="s">
        <v>11</v>
      </c>
      <c r="H1297" t="s">
        <v>12</v>
      </c>
      <c r="I1297" s="1">
        <v>3465000</v>
      </c>
    </row>
    <row r="1299" spans="1:10" x14ac:dyDescent="0.25">
      <c r="A1299">
        <v>648</v>
      </c>
      <c r="B1299" t="s">
        <v>14</v>
      </c>
      <c r="C1299">
        <v>2009</v>
      </c>
      <c r="D1299" t="s">
        <v>19</v>
      </c>
      <c r="E1299">
        <v>144066</v>
      </c>
      <c r="F1299">
        <v>3500</v>
      </c>
      <c r="G1299" t="s">
        <v>11</v>
      </c>
      <c r="H1299" t="s">
        <v>12</v>
      </c>
      <c r="I1299" s="1">
        <v>3150000</v>
      </c>
    </row>
    <row r="1301" spans="1:10" x14ac:dyDescent="0.25">
      <c r="A1301">
        <v>649</v>
      </c>
      <c r="B1301" t="s">
        <v>34</v>
      </c>
      <c r="C1301">
        <v>2012</v>
      </c>
      <c r="D1301" t="s">
        <v>10</v>
      </c>
      <c r="E1301">
        <v>108572</v>
      </c>
      <c r="F1301">
        <v>3500</v>
      </c>
      <c r="G1301" t="s">
        <v>11</v>
      </c>
      <c r="H1301" t="s">
        <v>12</v>
      </c>
      <c r="I1301" s="1">
        <v>3150000</v>
      </c>
      <c r="J1301" t="s">
        <v>20</v>
      </c>
    </row>
    <row r="1303" spans="1:10" x14ac:dyDescent="0.25">
      <c r="A1303">
        <v>650</v>
      </c>
      <c r="B1303" t="s">
        <v>14</v>
      </c>
      <c r="C1303">
        <v>2007</v>
      </c>
      <c r="D1303" t="s">
        <v>10</v>
      </c>
      <c r="E1303">
        <v>239582</v>
      </c>
      <c r="F1303">
        <v>3500</v>
      </c>
      <c r="G1303" t="s">
        <v>11</v>
      </c>
      <c r="H1303" t="s">
        <v>12</v>
      </c>
      <c r="I1303" s="1">
        <v>4056000</v>
      </c>
      <c r="J1303" t="s">
        <v>20</v>
      </c>
    </row>
    <row r="1305" spans="1:10" x14ac:dyDescent="0.25">
      <c r="A1305">
        <v>651</v>
      </c>
      <c r="B1305" t="s">
        <v>9</v>
      </c>
      <c r="C1305">
        <v>2008</v>
      </c>
      <c r="D1305" t="s">
        <v>10</v>
      </c>
      <c r="E1305">
        <v>165146</v>
      </c>
      <c r="F1305">
        <v>4000</v>
      </c>
      <c r="G1305" t="s">
        <v>11</v>
      </c>
      <c r="H1305" t="s">
        <v>12</v>
      </c>
      <c r="I1305" s="1">
        <v>5200000</v>
      </c>
      <c r="J1305" t="s">
        <v>20</v>
      </c>
    </row>
    <row r="1307" spans="1:10" x14ac:dyDescent="0.25">
      <c r="A1307">
        <v>652</v>
      </c>
      <c r="B1307" t="s">
        <v>14</v>
      </c>
      <c r="C1307">
        <v>2009</v>
      </c>
      <c r="D1307" t="s">
        <v>10</v>
      </c>
      <c r="E1307">
        <v>159366</v>
      </c>
      <c r="F1307">
        <v>3500</v>
      </c>
      <c r="G1307" t="s">
        <v>11</v>
      </c>
      <c r="H1307" t="s">
        <v>12</v>
      </c>
      <c r="I1307" s="1">
        <v>4992000</v>
      </c>
      <c r="J1307" t="s">
        <v>20</v>
      </c>
    </row>
    <row r="1309" spans="1:10" x14ac:dyDescent="0.25">
      <c r="A1309">
        <v>653</v>
      </c>
      <c r="B1309" t="s">
        <v>9</v>
      </c>
      <c r="C1309">
        <v>2007</v>
      </c>
      <c r="D1309" t="s">
        <v>10</v>
      </c>
      <c r="E1309">
        <v>140882</v>
      </c>
      <c r="F1309">
        <v>2700</v>
      </c>
      <c r="G1309" t="s">
        <v>11</v>
      </c>
      <c r="H1309" t="s">
        <v>12</v>
      </c>
      <c r="I1309" s="1">
        <v>6760000</v>
      </c>
      <c r="J1309" t="s">
        <v>20</v>
      </c>
    </row>
    <row r="1311" spans="1:10" x14ac:dyDescent="0.25">
      <c r="A1311">
        <v>654</v>
      </c>
      <c r="B1311" t="s">
        <v>9</v>
      </c>
      <c r="C1311">
        <v>2011</v>
      </c>
      <c r="D1311" t="s">
        <v>10</v>
      </c>
      <c r="E1311">
        <v>129896</v>
      </c>
      <c r="F1311">
        <v>3500</v>
      </c>
      <c r="G1311" t="s">
        <v>11</v>
      </c>
      <c r="H1311" t="s">
        <v>12</v>
      </c>
      <c r="I1311" s="1">
        <v>4992000</v>
      </c>
    </row>
    <row r="1313" spans="1:10" x14ac:dyDescent="0.25">
      <c r="A1313">
        <v>655</v>
      </c>
      <c r="B1313" t="s">
        <v>9</v>
      </c>
      <c r="C1313">
        <v>2007</v>
      </c>
      <c r="D1313" t="s">
        <v>19</v>
      </c>
      <c r="E1313">
        <v>141956</v>
      </c>
      <c r="F1313">
        <v>2400</v>
      </c>
      <c r="G1313" t="s">
        <v>11</v>
      </c>
      <c r="H1313" t="s">
        <v>12</v>
      </c>
      <c r="I1313" s="1">
        <v>3712800</v>
      </c>
    </row>
    <row r="1315" spans="1:10" x14ac:dyDescent="0.25">
      <c r="A1315">
        <v>656</v>
      </c>
      <c r="B1315" t="s">
        <v>9</v>
      </c>
      <c r="C1315">
        <v>2007</v>
      </c>
      <c r="D1315" t="s">
        <v>19</v>
      </c>
      <c r="E1315">
        <v>153624</v>
      </c>
      <c r="F1315">
        <v>2400</v>
      </c>
      <c r="G1315" t="s">
        <v>11</v>
      </c>
      <c r="H1315" t="s">
        <v>12</v>
      </c>
      <c r="I1315" s="1">
        <v>3255000</v>
      </c>
    </row>
    <row r="1317" spans="1:10" x14ac:dyDescent="0.25">
      <c r="A1317">
        <v>657</v>
      </c>
      <c r="B1317" t="s">
        <v>9</v>
      </c>
      <c r="C1317">
        <v>2011</v>
      </c>
      <c r="D1317" t="s">
        <v>10</v>
      </c>
      <c r="E1317">
        <v>109174</v>
      </c>
      <c r="F1317">
        <v>3500</v>
      </c>
      <c r="G1317" t="s">
        <v>11</v>
      </c>
      <c r="H1317" t="s">
        <v>12</v>
      </c>
      <c r="I1317" s="1">
        <v>3570000</v>
      </c>
    </row>
    <row r="1319" spans="1:10" x14ac:dyDescent="0.25">
      <c r="A1319">
        <v>658</v>
      </c>
      <c r="B1319" t="s">
        <v>13</v>
      </c>
      <c r="C1319">
        <v>2008</v>
      </c>
      <c r="D1319" t="s">
        <v>10</v>
      </c>
      <c r="E1319">
        <v>169887</v>
      </c>
      <c r="F1319">
        <v>3500</v>
      </c>
      <c r="G1319" t="s">
        <v>11</v>
      </c>
      <c r="H1319" t="s">
        <v>12</v>
      </c>
      <c r="I1319" s="1">
        <v>3675000</v>
      </c>
      <c r="J1319" t="s">
        <v>20</v>
      </c>
    </row>
    <row r="1321" spans="1:10" x14ac:dyDescent="0.25">
      <c r="A1321">
        <v>659</v>
      </c>
      <c r="B1321" t="s">
        <v>13</v>
      </c>
      <c r="C1321">
        <v>2010</v>
      </c>
      <c r="D1321" t="s">
        <v>19</v>
      </c>
      <c r="E1321">
        <v>91604</v>
      </c>
      <c r="F1321">
        <v>3500</v>
      </c>
      <c r="G1321" t="s">
        <v>11</v>
      </c>
      <c r="H1321" t="s">
        <v>12</v>
      </c>
      <c r="I1321" s="1">
        <v>9391200</v>
      </c>
      <c r="J1321" t="s">
        <v>20</v>
      </c>
    </row>
    <row r="1323" spans="1:10" x14ac:dyDescent="0.25">
      <c r="A1323">
        <v>660</v>
      </c>
      <c r="B1323" t="s">
        <v>9</v>
      </c>
      <c r="C1323">
        <v>2007</v>
      </c>
      <c r="D1323" t="s">
        <v>19</v>
      </c>
      <c r="E1323">
        <v>16479</v>
      </c>
      <c r="F1323">
        <v>3500</v>
      </c>
      <c r="G1323" t="s">
        <v>11</v>
      </c>
      <c r="H1323" t="s">
        <v>12</v>
      </c>
      <c r="I1323" s="1">
        <v>3465000</v>
      </c>
    </row>
    <row r="1325" spans="1:10" x14ac:dyDescent="0.25">
      <c r="A1325">
        <v>661</v>
      </c>
      <c r="B1325" t="s">
        <v>13</v>
      </c>
      <c r="C1325">
        <v>2005</v>
      </c>
      <c r="D1325" t="s">
        <v>10</v>
      </c>
      <c r="E1325">
        <v>67744</v>
      </c>
      <c r="F1325">
        <v>4700</v>
      </c>
      <c r="G1325" t="s">
        <v>11</v>
      </c>
      <c r="H1325" t="s">
        <v>12</v>
      </c>
      <c r="I1325" s="1">
        <v>4160000</v>
      </c>
      <c r="J1325" t="s">
        <v>20</v>
      </c>
    </row>
    <row r="1327" spans="1:10" x14ac:dyDescent="0.25">
      <c r="A1327">
        <v>662</v>
      </c>
      <c r="B1327" t="s">
        <v>14</v>
      </c>
      <c r="C1327">
        <v>2010</v>
      </c>
      <c r="D1327" t="s">
        <v>10</v>
      </c>
      <c r="E1327">
        <v>33789</v>
      </c>
      <c r="F1327">
        <v>30</v>
      </c>
      <c r="G1327" t="s">
        <v>11</v>
      </c>
      <c r="H1327" t="s">
        <v>12</v>
      </c>
      <c r="I1327" s="1">
        <v>5250000</v>
      </c>
    </row>
    <row r="1329" spans="1:10" x14ac:dyDescent="0.25">
      <c r="A1329">
        <v>663</v>
      </c>
      <c r="B1329" t="s">
        <v>34</v>
      </c>
      <c r="C1329">
        <v>2011</v>
      </c>
      <c r="D1329" t="s">
        <v>10</v>
      </c>
      <c r="E1329">
        <v>262832</v>
      </c>
      <c r="F1329">
        <v>3500</v>
      </c>
      <c r="G1329" t="s">
        <v>11</v>
      </c>
      <c r="H1329" t="s">
        <v>12</v>
      </c>
      <c r="I1329" s="1">
        <v>4410000</v>
      </c>
      <c r="J1329" t="s">
        <v>20</v>
      </c>
    </row>
    <row r="1331" spans="1:10" x14ac:dyDescent="0.25">
      <c r="A1331">
        <v>664</v>
      </c>
      <c r="B1331" t="s">
        <v>13</v>
      </c>
      <c r="C1331">
        <v>2006</v>
      </c>
      <c r="D1331" t="s">
        <v>10</v>
      </c>
      <c r="E1331">
        <v>130145</v>
      </c>
      <c r="F1331">
        <v>4700</v>
      </c>
      <c r="G1331" t="s">
        <v>11</v>
      </c>
      <c r="H1331" t="s">
        <v>12</v>
      </c>
      <c r="I1331" s="1">
        <v>3255000</v>
      </c>
      <c r="J1331" t="s">
        <v>20</v>
      </c>
    </row>
    <row r="1333" spans="1:10" x14ac:dyDescent="0.25">
      <c r="A1333">
        <v>665</v>
      </c>
      <c r="B1333" t="s">
        <v>17</v>
      </c>
      <c r="C1333">
        <v>2006</v>
      </c>
      <c r="D1333" t="s">
        <v>19</v>
      </c>
      <c r="E1333">
        <v>212485</v>
      </c>
      <c r="F1333">
        <v>4400</v>
      </c>
      <c r="G1333" t="s">
        <v>11</v>
      </c>
      <c r="H1333" t="s">
        <v>12</v>
      </c>
      <c r="I1333" s="1">
        <v>6090000</v>
      </c>
      <c r="J1333" t="s">
        <v>20</v>
      </c>
    </row>
    <row r="1335" spans="1:10" x14ac:dyDescent="0.25">
      <c r="A1335">
        <v>666</v>
      </c>
      <c r="B1335" t="s">
        <v>34</v>
      </c>
      <c r="C1335">
        <v>2018</v>
      </c>
      <c r="D1335" t="s">
        <v>19</v>
      </c>
      <c r="E1335">
        <v>14405</v>
      </c>
      <c r="F1335">
        <v>3500</v>
      </c>
      <c r="G1335" t="s">
        <v>11</v>
      </c>
      <c r="H1335" t="s">
        <v>12</v>
      </c>
      <c r="I1335" s="1">
        <v>18375000</v>
      </c>
      <c r="J1335" t="s">
        <v>20</v>
      </c>
    </row>
    <row r="1337" spans="1:10" x14ac:dyDescent="0.25">
      <c r="A1337">
        <v>667</v>
      </c>
      <c r="B1337" t="s">
        <v>34</v>
      </c>
      <c r="C1337">
        <v>2013</v>
      </c>
      <c r="D1337" t="s">
        <v>10</v>
      </c>
      <c r="E1337">
        <v>88432</v>
      </c>
      <c r="F1337">
        <v>2000</v>
      </c>
      <c r="G1337" t="s">
        <v>11</v>
      </c>
      <c r="H1337" t="s">
        <v>12</v>
      </c>
      <c r="I1337" s="1">
        <v>3675000</v>
      </c>
    </row>
    <row r="1339" spans="1:10" x14ac:dyDescent="0.25">
      <c r="A1339">
        <v>668</v>
      </c>
      <c r="B1339" t="s">
        <v>9</v>
      </c>
      <c r="C1339">
        <v>2010</v>
      </c>
      <c r="D1339" t="s">
        <v>19</v>
      </c>
      <c r="E1339">
        <v>138462</v>
      </c>
      <c r="F1339">
        <v>2500</v>
      </c>
      <c r="G1339" t="s">
        <v>11</v>
      </c>
      <c r="H1339" t="s">
        <v>12</v>
      </c>
      <c r="I1339" s="1">
        <v>4160000</v>
      </c>
    </row>
    <row r="1341" spans="1:10" x14ac:dyDescent="0.25">
      <c r="A1341">
        <v>669</v>
      </c>
      <c r="B1341" t="s">
        <v>13</v>
      </c>
      <c r="C1341">
        <v>2008</v>
      </c>
      <c r="D1341" t="s">
        <v>10</v>
      </c>
      <c r="E1341">
        <v>124886</v>
      </c>
      <c r="F1341">
        <v>3500</v>
      </c>
      <c r="G1341" t="s">
        <v>11</v>
      </c>
      <c r="H1341" t="s">
        <v>12</v>
      </c>
      <c r="I1341" s="1">
        <v>4160000</v>
      </c>
    </row>
    <row r="1343" spans="1:10" x14ac:dyDescent="0.25">
      <c r="A1343">
        <v>670</v>
      </c>
      <c r="B1343" t="s">
        <v>13</v>
      </c>
      <c r="C1343">
        <v>2010</v>
      </c>
      <c r="D1343" t="s">
        <v>10</v>
      </c>
      <c r="E1343">
        <v>310442</v>
      </c>
      <c r="F1343">
        <v>3400</v>
      </c>
      <c r="G1343" t="s">
        <v>11</v>
      </c>
      <c r="H1343" t="s">
        <v>12</v>
      </c>
      <c r="I1343" s="1">
        <v>5775000</v>
      </c>
      <c r="J1343" t="s">
        <v>20</v>
      </c>
    </row>
    <row r="1345" spans="1:10" x14ac:dyDescent="0.25">
      <c r="A1345">
        <v>671</v>
      </c>
      <c r="B1345" t="s">
        <v>9</v>
      </c>
      <c r="C1345">
        <v>2007</v>
      </c>
      <c r="D1345" t="s">
        <v>19</v>
      </c>
      <c r="E1345">
        <v>172580</v>
      </c>
      <c r="F1345">
        <v>2400</v>
      </c>
      <c r="G1345" t="s">
        <v>11</v>
      </c>
      <c r="H1345" t="s">
        <v>12</v>
      </c>
      <c r="I1345" s="1">
        <v>4576000</v>
      </c>
      <c r="J1345" t="s">
        <v>20</v>
      </c>
    </row>
    <row r="1347" spans="1:10" x14ac:dyDescent="0.25">
      <c r="A1347">
        <v>672</v>
      </c>
      <c r="B1347" t="s">
        <v>34</v>
      </c>
      <c r="E1347">
        <v>147372</v>
      </c>
      <c r="H1347" t="s">
        <v>12</v>
      </c>
      <c r="I1347" s="1">
        <v>4714000</v>
      </c>
    </row>
    <row r="1349" spans="1:10" x14ac:dyDescent="0.25">
      <c r="A1349">
        <v>673</v>
      </c>
      <c r="B1349" t="s">
        <v>9</v>
      </c>
      <c r="C1349">
        <v>2004</v>
      </c>
      <c r="D1349" t="s">
        <v>19</v>
      </c>
      <c r="E1349">
        <v>387265</v>
      </c>
      <c r="F1349">
        <v>3500</v>
      </c>
      <c r="G1349" t="s">
        <v>11</v>
      </c>
      <c r="H1349" t="s">
        <v>12</v>
      </c>
      <c r="I1349" s="1">
        <v>3465000</v>
      </c>
      <c r="J1349" t="s">
        <v>20</v>
      </c>
    </row>
    <row r="1351" spans="1:10" x14ac:dyDescent="0.25">
      <c r="A1351">
        <v>674</v>
      </c>
      <c r="B1351" t="s">
        <v>9</v>
      </c>
      <c r="C1351">
        <v>2012</v>
      </c>
      <c r="D1351" t="s">
        <v>10</v>
      </c>
      <c r="E1351">
        <v>162229</v>
      </c>
      <c r="F1351">
        <v>2700</v>
      </c>
      <c r="G1351" t="s">
        <v>11</v>
      </c>
      <c r="H1351" t="s">
        <v>12</v>
      </c>
      <c r="I1351" s="1">
        <v>12600000</v>
      </c>
      <c r="J1351" t="s">
        <v>20</v>
      </c>
    </row>
    <row r="1353" spans="1:10" x14ac:dyDescent="0.25">
      <c r="A1353">
        <v>675</v>
      </c>
      <c r="B1353" t="s">
        <v>9</v>
      </c>
      <c r="C1353">
        <v>2004</v>
      </c>
      <c r="D1353" t="s">
        <v>19</v>
      </c>
      <c r="E1353">
        <v>2671736</v>
      </c>
      <c r="F1353">
        <v>2400</v>
      </c>
      <c r="G1353" t="s">
        <v>11</v>
      </c>
      <c r="H1353" t="s">
        <v>12</v>
      </c>
      <c r="I1353" s="1">
        <v>4992000</v>
      </c>
      <c r="J1353" t="s">
        <v>20</v>
      </c>
    </row>
    <row r="1355" spans="1:10" x14ac:dyDescent="0.25">
      <c r="A1355">
        <v>676</v>
      </c>
      <c r="B1355" t="s">
        <v>14</v>
      </c>
      <c r="C1355">
        <v>2012</v>
      </c>
      <c r="D1355" t="s">
        <v>10</v>
      </c>
      <c r="E1355">
        <v>176123</v>
      </c>
      <c r="F1355">
        <v>4600</v>
      </c>
      <c r="G1355" t="s">
        <v>11</v>
      </c>
      <c r="H1355" t="s">
        <v>12</v>
      </c>
      <c r="I1355" s="1">
        <v>7875000</v>
      </c>
      <c r="J1355" t="s">
        <v>20</v>
      </c>
    </row>
    <row r="1357" spans="1:10" x14ac:dyDescent="0.25">
      <c r="A1357">
        <v>677</v>
      </c>
      <c r="B1357" t="s">
        <v>9</v>
      </c>
      <c r="C1357">
        <v>2012</v>
      </c>
      <c r="D1357" t="s">
        <v>10</v>
      </c>
      <c r="E1357">
        <v>68028</v>
      </c>
      <c r="F1357">
        <v>2500</v>
      </c>
      <c r="G1357" t="s">
        <v>11</v>
      </c>
      <c r="H1357" t="s">
        <v>12</v>
      </c>
      <c r="I1357" s="1">
        <v>4160000</v>
      </c>
    </row>
    <row r="1359" spans="1:10" x14ac:dyDescent="0.25">
      <c r="A1359">
        <v>678</v>
      </c>
      <c r="B1359" t="s">
        <v>23</v>
      </c>
      <c r="C1359">
        <v>2010</v>
      </c>
      <c r="D1359" t="s">
        <v>19</v>
      </c>
      <c r="E1359">
        <v>205258</v>
      </c>
      <c r="F1359">
        <v>3500</v>
      </c>
      <c r="G1359" t="s">
        <v>11</v>
      </c>
      <c r="H1359" t="s">
        <v>12</v>
      </c>
      <c r="I1359" s="1">
        <v>3360000</v>
      </c>
    </row>
    <row r="1361" spans="1:10" x14ac:dyDescent="0.25">
      <c r="A1361">
        <v>679</v>
      </c>
      <c r="B1361" t="s">
        <v>35</v>
      </c>
      <c r="E1361">
        <v>55388</v>
      </c>
      <c r="H1361" t="s">
        <v>12</v>
      </c>
      <c r="I1361" s="1">
        <v>4770000</v>
      </c>
    </row>
    <row r="1363" spans="1:10" x14ac:dyDescent="0.25">
      <c r="A1363">
        <v>680</v>
      </c>
      <c r="B1363" t="s">
        <v>17</v>
      </c>
      <c r="E1363">
        <v>37846</v>
      </c>
      <c r="H1363" t="s">
        <v>12</v>
      </c>
      <c r="I1363" s="1">
        <v>11210000</v>
      </c>
    </row>
    <row r="1365" spans="1:10" x14ac:dyDescent="0.25">
      <c r="A1365">
        <v>681</v>
      </c>
      <c r="B1365" t="s">
        <v>17</v>
      </c>
      <c r="C1365">
        <v>2017</v>
      </c>
      <c r="D1365" t="s">
        <v>19</v>
      </c>
      <c r="E1365">
        <v>87589</v>
      </c>
      <c r="F1365">
        <v>3000</v>
      </c>
      <c r="G1365" t="s">
        <v>11</v>
      </c>
      <c r="H1365" t="s">
        <v>12</v>
      </c>
      <c r="I1365" s="1">
        <v>32550000</v>
      </c>
      <c r="J1365" t="s">
        <v>20</v>
      </c>
    </row>
    <row r="1367" spans="1:10" x14ac:dyDescent="0.25">
      <c r="A1367">
        <v>682</v>
      </c>
      <c r="B1367" t="s">
        <v>23</v>
      </c>
      <c r="C1367">
        <v>2010</v>
      </c>
      <c r="D1367" t="s">
        <v>19</v>
      </c>
      <c r="E1367">
        <v>370878</v>
      </c>
      <c r="F1367">
        <v>3700</v>
      </c>
      <c r="G1367" t="s">
        <v>11</v>
      </c>
      <c r="H1367" t="s">
        <v>12</v>
      </c>
      <c r="I1367" s="1">
        <v>3990000</v>
      </c>
    </row>
    <row r="1369" spans="1:10" x14ac:dyDescent="0.25">
      <c r="A1369">
        <v>683</v>
      </c>
      <c r="B1369" t="s">
        <v>13</v>
      </c>
      <c r="C1369">
        <v>2008</v>
      </c>
      <c r="D1369" t="s">
        <v>10</v>
      </c>
      <c r="E1369">
        <v>169887</v>
      </c>
      <c r="F1369">
        <v>3500</v>
      </c>
      <c r="G1369" t="s">
        <v>11</v>
      </c>
      <c r="H1369" t="s">
        <v>12</v>
      </c>
      <c r="I1369" s="1">
        <v>3675000</v>
      </c>
      <c r="J1369" t="s">
        <v>20</v>
      </c>
    </row>
    <row r="1371" spans="1:10" x14ac:dyDescent="0.25">
      <c r="A1371">
        <v>684</v>
      </c>
      <c r="B1371" t="s">
        <v>13</v>
      </c>
      <c r="C1371">
        <v>2012</v>
      </c>
      <c r="D1371" t="s">
        <v>10</v>
      </c>
      <c r="E1371">
        <v>96283</v>
      </c>
      <c r="F1371">
        <v>2500</v>
      </c>
      <c r="G1371" t="s">
        <v>11</v>
      </c>
      <c r="H1371" t="s">
        <v>12</v>
      </c>
      <c r="I1371" s="1">
        <v>4200000</v>
      </c>
    </row>
    <row r="1373" spans="1:10" x14ac:dyDescent="0.25">
      <c r="A1373">
        <v>685</v>
      </c>
      <c r="B1373" t="s">
        <v>9</v>
      </c>
      <c r="C1373">
        <v>2013</v>
      </c>
      <c r="D1373" t="s">
        <v>10</v>
      </c>
      <c r="E1373">
        <v>44496</v>
      </c>
      <c r="F1373">
        <v>2600</v>
      </c>
      <c r="G1373" t="s">
        <v>11</v>
      </c>
      <c r="H1373" t="s">
        <v>12</v>
      </c>
      <c r="I1373" s="1">
        <v>7280000</v>
      </c>
    </row>
    <row r="1375" spans="1:10" x14ac:dyDescent="0.25">
      <c r="A1375">
        <v>686</v>
      </c>
      <c r="B1375" t="s">
        <v>9</v>
      </c>
      <c r="C1375">
        <v>2007</v>
      </c>
      <c r="D1375" t="s">
        <v>19</v>
      </c>
      <c r="E1375">
        <v>220902</v>
      </c>
      <c r="F1375">
        <v>4700</v>
      </c>
      <c r="G1375" t="s">
        <v>11</v>
      </c>
      <c r="H1375" t="s">
        <v>12</v>
      </c>
      <c r="I1375" s="1">
        <v>10400000</v>
      </c>
    </row>
    <row r="1377" spans="1:10" x14ac:dyDescent="0.25">
      <c r="A1377">
        <v>687</v>
      </c>
      <c r="B1377" t="s">
        <v>9</v>
      </c>
      <c r="C1377">
        <v>2014</v>
      </c>
      <c r="D1377" t="s">
        <v>10</v>
      </c>
      <c r="E1377">
        <v>47523</v>
      </c>
      <c r="F1377">
        <v>3500</v>
      </c>
      <c r="G1377" t="s">
        <v>11</v>
      </c>
      <c r="H1377" t="s">
        <v>12</v>
      </c>
      <c r="I1377" s="1">
        <v>9880000</v>
      </c>
    </row>
    <row r="1379" spans="1:10" x14ac:dyDescent="0.25">
      <c r="A1379">
        <v>688</v>
      </c>
      <c r="B1379" t="s">
        <v>14</v>
      </c>
      <c r="C1379">
        <v>2009</v>
      </c>
      <c r="D1379" t="s">
        <v>10</v>
      </c>
      <c r="E1379">
        <v>159366</v>
      </c>
      <c r="F1379">
        <v>3500</v>
      </c>
      <c r="G1379" t="s">
        <v>11</v>
      </c>
      <c r="H1379" t="s">
        <v>12</v>
      </c>
      <c r="I1379" s="1">
        <v>4992000</v>
      </c>
      <c r="J1379" t="s">
        <v>20</v>
      </c>
    </row>
    <row r="1381" spans="1:10" x14ac:dyDescent="0.25">
      <c r="A1381">
        <v>689</v>
      </c>
      <c r="B1381" t="s">
        <v>14</v>
      </c>
      <c r="C1381">
        <v>2009</v>
      </c>
      <c r="D1381" t="s">
        <v>19</v>
      </c>
      <c r="E1381">
        <v>96757</v>
      </c>
      <c r="F1381">
        <v>3000</v>
      </c>
      <c r="G1381" t="s">
        <v>22</v>
      </c>
      <c r="H1381" t="s">
        <v>12</v>
      </c>
      <c r="I1381" s="1">
        <v>4620000</v>
      </c>
      <c r="J1381" t="s">
        <v>20</v>
      </c>
    </row>
    <row r="1383" spans="1:10" x14ac:dyDescent="0.25">
      <c r="A1383">
        <v>690</v>
      </c>
      <c r="B1383" t="s">
        <v>9</v>
      </c>
      <c r="C1383">
        <v>2011</v>
      </c>
      <c r="D1383" t="s">
        <v>10</v>
      </c>
      <c r="E1383">
        <v>90000</v>
      </c>
      <c r="F1383">
        <v>3500</v>
      </c>
      <c r="G1383" t="s">
        <v>11</v>
      </c>
      <c r="H1383" t="s">
        <v>12</v>
      </c>
      <c r="I1383" s="1">
        <v>8320000</v>
      </c>
      <c r="J1383" t="s">
        <v>20</v>
      </c>
    </row>
    <row r="1385" spans="1:10" x14ac:dyDescent="0.25">
      <c r="A1385">
        <v>691</v>
      </c>
      <c r="B1385" t="s">
        <v>34</v>
      </c>
      <c r="E1385">
        <v>147372</v>
      </c>
      <c r="H1385" t="s">
        <v>12</v>
      </c>
      <c r="I1385" s="1">
        <v>4714000</v>
      </c>
    </row>
    <row r="1387" spans="1:10" x14ac:dyDescent="0.25">
      <c r="A1387">
        <v>692</v>
      </c>
      <c r="B1387" t="s">
        <v>23</v>
      </c>
      <c r="C1387">
        <v>2010</v>
      </c>
      <c r="D1387" t="s">
        <v>19</v>
      </c>
      <c r="E1387">
        <v>205258</v>
      </c>
      <c r="F1387">
        <v>3500</v>
      </c>
      <c r="G1387" t="s">
        <v>11</v>
      </c>
      <c r="H1387" t="s">
        <v>12</v>
      </c>
      <c r="I1387" s="1">
        <v>3360000</v>
      </c>
    </row>
    <row r="1389" spans="1:10" x14ac:dyDescent="0.25">
      <c r="A1389">
        <v>693</v>
      </c>
      <c r="B1389" t="s">
        <v>9</v>
      </c>
      <c r="C1389">
        <v>2009</v>
      </c>
      <c r="D1389" t="s">
        <v>19</v>
      </c>
      <c r="E1389">
        <v>209830</v>
      </c>
      <c r="F1389">
        <v>2700</v>
      </c>
      <c r="G1389" t="s">
        <v>11</v>
      </c>
      <c r="H1389" t="s">
        <v>12</v>
      </c>
      <c r="I1389" s="1">
        <v>7800000</v>
      </c>
      <c r="J1389" t="s">
        <v>20</v>
      </c>
    </row>
    <row r="1391" spans="1:10" x14ac:dyDescent="0.25">
      <c r="A1391">
        <v>694</v>
      </c>
      <c r="B1391" t="s">
        <v>17</v>
      </c>
      <c r="C1391">
        <v>2012</v>
      </c>
      <c r="D1391" t="s">
        <v>10</v>
      </c>
      <c r="E1391">
        <v>21632</v>
      </c>
      <c r="F1391">
        <v>2000</v>
      </c>
      <c r="G1391" t="s">
        <v>11</v>
      </c>
      <c r="H1391" t="s">
        <v>12</v>
      </c>
      <c r="I1391" s="1">
        <v>6090000</v>
      </c>
      <c r="J1391" t="s">
        <v>20</v>
      </c>
    </row>
    <row r="1393" spans="1:10" x14ac:dyDescent="0.25">
      <c r="A1393">
        <v>695</v>
      </c>
      <c r="B1393" t="s">
        <v>17</v>
      </c>
      <c r="C1393">
        <v>2006</v>
      </c>
      <c r="D1393" t="s">
        <v>19</v>
      </c>
      <c r="E1393">
        <v>212485</v>
      </c>
      <c r="F1393">
        <v>4400</v>
      </c>
      <c r="G1393" t="s">
        <v>11</v>
      </c>
      <c r="H1393" t="s">
        <v>12</v>
      </c>
      <c r="I1393" s="1">
        <v>6090000</v>
      </c>
      <c r="J1393" t="s">
        <v>20</v>
      </c>
    </row>
    <row r="1395" spans="1:10" x14ac:dyDescent="0.25">
      <c r="A1395">
        <v>696</v>
      </c>
      <c r="B1395" t="s">
        <v>9</v>
      </c>
      <c r="C1395">
        <v>2014</v>
      </c>
      <c r="D1395" t="s">
        <v>10</v>
      </c>
      <c r="E1395">
        <v>48858</v>
      </c>
      <c r="F1395">
        <v>3500</v>
      </c>
      <c r="G1395" t="s">
        <v>11</v>
      </c>
      <c r="H1395" t="s">
        <v>12</v>
      </c>
      <c r="I1395" s="1">
        <v>7280000</v>
      </c>
      <c r="J1395" t="s">
        <v>20</v>
      </c>
    </row>
    <row r="1397" spans="1:10" x14ac:dyDescent="0.25">
      <c r="A1397">
        <v>697</v>
      </c>
      <c r="B1397" t="s">
        <v>13</v>
      </c>
      <c r="C1397">
        <v>2007</v>
      </c>
      <c r="D1397" t="s">
        <v>19</v>
      </c>
      <c r="E1397">
        <v>49407</v>
      </c>
      <c r="F1397">
        <v>3600</v>
      </c>
      <c r="G1397" t="s">
        <v>11</v>
      </c>
      <c r="H1397" t="s">
        <v>12</v>
      </c>
      <c r="I1397" s="1">
        <v>4888000</v>
      </c>
    </row>
    <row r="1399" spans="1:10" x14ac:dyDescent="0.25">
      <c r="A1399">
        <v>698</v>
      </c>
      <c r="B1399" t="s">
        <v>9</v>
      </c>
      <c r="C1399">
        <v>2010</v>
      </c>
      <c r="D1399" t="s">
        <v>19</v>
      </c>
      <c r="E1399">
        <v>446982</v>
      </c>
      <c r="F1399">
        <v>2500</v>
      </c>
      <c r="G1399" t="s">
        <v>11</v>
      </c>
      <c r="H1399" t="s">
        <v>12</v>
      </c>
      <c r="I1399" s="1">
        <v>3465000</v>
      </c>
    </row>
    <row r="1401" spans="1:10" x14ac:dyDescent="0.25">
      <c r="A1401">
        <v>699</v>
      </c>
      <c r="B1401" t="s">
        <v>14</v>
      </c>
      <c r="C1401">
        <v>2008</v>
      </c>
      <c r="D1401" t="s">
        <v>10</v>
      </c>
      <c r="E1401">
        <v>283739</v>
      </c>
      <c r="F1401">
        <v>3500</v>
      </c>
      <c r="G1401" t="s">
        <v>11</v>
      </c>
      <c r="H1401" t="s">
        <v>12</v>
      </c>
      <c r="I1401" s="1">
        <v>3255000</v>
      </c>
    </row>
    <row r="1403" spans="1:10" x14ac:dyDescent="0.25">
      <c r="A1403">
        <v>700</v>
      </c>
      <c r="B1403" t="s">
        <v>17</v>
      </c>
      <c r="C1403">
        <v>2013</v>
      </c>
      <c r="D1403" t="s">
        <v>10</v>
      </c>
      <c r="E1403">
        <v>52502</v>
      </c>
      <c r="F1403">
        <v>5000</v>
      </c>
      <c r="G1403" t="s">
        <v>11</v>
      </c>
      <c r="H1403" t="s">
        <v>12</v>
      </c>
      <c r="I1403" s="1">
        <v>15600000</v>
      </c>
      <c r="J1403" t="s">
        <v>20</v>
      </c>
    </row>
    <row r="1405" spans="1:10" x14ac:dyDescent="0.25">
      <c r="A1405">
        <v>701</v>
      </c>
      <c r="B1405" t="s">
        <v>14</v>
      </c>
      <c r="C1405">
        <v>2010</v>
      </c>
      <c r="D1405" t="s">
        <v>10</v>
      </c>
      <c r="E1405">
        <v>236078</v>
      </c>
      <c r="F1405">
        <v>30</v>
      </c>
      <c r="G1405" t="s">
        <v>11</v>
      </c>
      <c r="H1405" t="s">
        <v>12</v>
      </c>
      <c r="I1405" s="1">
        <v>4200000</v>
      </c>
    </row>
    <row r="1407" spans="1:10" x14ac:dyDescent="0.25">
      <c r="A1407">
        <v>702</v>
      </c>
      <c r="B1407" t="s">
        <v>9</v>
      </c>
      <c r="C1407">
        <v>2011</v>
      </c>
      <c r="D1407" t="s">
        <v>19</v>
      </c>
      <c r="E1407">
        <v>95182</v>
      </c>
      <c r="F1407">
        <v>2400</v>
      </c>
      <c r="G1407" t="s">
        <v>11</v>
      </c>
      <c r="H1407" t="s">
        <v>12</v>
      </c>
      <c r="I1407" s="1">
        <v>4576000</v>
      </c>
    </row>
    <row r="1409" spans="1:10" x14ac:dyDescent="0.25">
      <c r="A1409">
        <v>703</v>
      </c>
      <c r="B1409" t="s">
        <v>30</v>
      </c>
      <c r="E1409">
        <v>18245</v>
      </c>
      <c r="H1409" t="s">
        <v>12</v>
      </c>
      <c r="I1409" s="1">
        <v>15000000</v>
      </c>
    </row>
    <row r="1411" spans="1:10" x14ac:dyDescent="0.25">
      <c r="A1411">
        <v>704</v>
      </c>
      <c r="B1411" t="s">
        <v>14</v>
      </c>
      <c r="E1411">
        <v>76857</v>
      </c>
      <c r="H1411" t="s">
        <v>12</v>
      </c>
      <c r="I1411" s="1">
        <v>5162000</v>
      </c>
    </row>
    <row r="1413" spans="1:10" x14ac:dyDescent="0.25">
      <c r="A1413">
        <v>705</v>
      </c>
      <c r="B1413" t="s">
        <v>13</v>
      </c>
      <c r="C1413">
        <v>2010</v>
      </c>
      <c r="D1413" t="s">
        <v>10</v>
      </c>
      <c r="E1413">
        <v>58108</v>
      </c>
      <c r="F1413">
        <v>3500</v>
      </c>
      <c r="G1413" t="s">
        <v>11</v>
      </c>
      <c r="H1413" t="s">
        <v>12</v>
      </c>
      <c r="I1413" s="1">
        <v>4680000</v>
      </c>
    </row>
    <row r="1415" spans="1:10" x14ac:dyDescent="0.25">
      <c r="A1415">
        <v>706</v>
      </c>
      <c r="B1415" t="s">
        <v>13</v>
      </c>
      <c r="E1415">
        <v>133201</v>
      </c>
      <c r="H1415" t="s">
        <v>12</v>
      </c>
      <c r="I1415" s="1">
        <v>3370000</v>
      </c>
    </row>
    <row r="1417" spans="1:10" x14ac:dyDescent="0.25">
      <c r="A1417">
        <v>707</v>
      </c>
      <c r="B1417" t="s">
        <v>9</v>
      </c>
      <c r="C1417">
        <v>2007</v>
      </c>
      <c r="D1417" t="s">
        <v>19</v>
      </c>
      <c r="E1417">
        <v>121015</v>
      </c>
      <c r="F1417">
        <v>2400</v>
      </c>
      <c r="G1417" t="s">
        <v>11</v>
      </c>
      <c r="H1417" t="s">
        <v>12</v>
      </c>
      <c r="I1417" s="1">
        <v>3952000</v>
      </c>
    </row>
    <row r="1419" spans="1:10" x14ac:dyDescent="0.25">
      <c r="A1419">
        <v>708</v>
      </c>
      <c r="B1419" t="s">
        <v>14</v>
      </c>
      <c r="E1419">
        <v>76857</v>
      </c>
      <c r="H1419" t="s">
        <v>12</v>
      </c>
      <c r="I1419" s="1">
        <v>5162000</v>
      </c>
    </row>
    <row r="1421" spans="1:10" x14ac:dyDescent="0.25">
      <c r="A1421">
        <v>709</v>
      </c>
      <c r="B1421" t="s">
        <v>30</v>
      </c>
      <c r="E1421">
        <v>18245</v>
      </c>
      <c r="H1421" t="s">
        <v>12</v>
      </c>
      <c r="I1421" s="1">
        <v>15000000</v>
      </c>
    </row>
    <row r="1423" spans="1:10" x14ac:dyDescent="0.25">
      <c r="A1423">
        <v>710</v>
      </c>
      <c r="B1423" t="s">
        <v>9</v>
      </c>
      <c r="C1423">
        <v>2007</v>
      </c>
      <c r="D1423" t="s">
        <v>19</v>
      </c>
      <c r="E1423">
        <v>178364</v>
      </c>
      <c r="F1423">
        <v>3300</v>
      </c>
      <c r="G1423" t="s">
        <v>11</v>
      </c>
      <c r="H1423" t="s">
        <v>12</v>
      </c>
      <c r="I1423" s="1">
        <v>3675000</v>
      </c>
      <c r="J1423" t="s">
        <v>20</v>
      </c>
    </row>
    <row r="1425" spans="1:10" x14ac:dyDescent="0.25">
      <c r="A1425">
        <v>711</v>
      </c>
      <c r="B1425" t="s">
        <v>13</v>
      </c>
      <c r="C1425">
        <v>2008</v>
      </c>
      <c r="D1425" t="s">
        <v>19</v>
      </c>
      <c r="E1425">
        <v>264214</v>
      </c>
      <c r="F1425">
        <v>4700</v>
      </c>
      <c r="G1425" t="s">
        <v>11</v>
      </c>
      <c r="H1425" t="s">
        <v>12</v>
      </c>
      <c r="I1425" s="1">
        <v>9360000</v>
      </c>
      <c r="J1425" t="s">
        <v>20</v>
      </c>
    </row>
    <row r="1427" spans="1:10" x14ac:dyDescent="0.25">
      <c r="A1427">
        <v>712</v>
      </c>
      <c r="B1427" t="s">
        <v>14</v>
      </c>
      <c r="C1427">
        <v>2009</v>
      </c>
      <c r="D1427" t="s">
        <v>19</v>
      </c>
      <c r="E1427">
        <v>144066</v>
      </c>
      <c r="F1427">
        <v>3500</v>
      </c>
      <c r="G1427" t="s">
        <v>11</v>
      </c>
      <c r="H1427" t="s">
        <v>12</v>
      </c>
      <c r="I1427" s="1">
        <v>3150000</v>
      </c>
    </row>
    <row r="1429" spans="1:10" x14ac:dyDescent="0.25">
      <c r="A1429">
        <v>713</v>
      </c>
      <c r="B1429" t="s">
        <v>9</v>
      </c>
      <c r="C1429">
        <v>2011</v>
      </c>
      <c r="D1429" t="s">
        <v>19</v>
      </c>
      <c r="E1429">
        <v>95182</v>
      </c>
      <c r="F1429">
        <v>2400</v>
      </c>
      <c r="G1429" t="s">
        <v>11</v>
      </c>
      <c r="H1429" t="s">
        <v>12</v>
      </c>
      <c r="I1429" s="1">
        <v>4576000</v>
      </c>
    </row>
    <row r="1431" spans="1:10" x14ac:dyDescent="0.25">
      <c r="A1431">
        <v>714</v>
      </c>
      <c r="B1431" t="s">
        <v>13</v>
      </c>
      <c r="C1431">
        <v>2008</v>
      </c>
      <c r="D1431" t="s">
        <v>10</v>
      </c>
      <c r="E1431">
        <v>64129</v>
      </c>
      <c r="F1431">
        <v>4600</v>
      </c>
      <c r="G1431" t="s">
        <v>11</v>
      </c>
      <c r="H1431" t="s">
        <v>12</v>
      </c>
      <c r="I1431" s="1">
        <v>3465000</v>
      </c>
    </row>
    <row r="1433" spans="1:10" x14ac:dyDescent="0.25">
      <c r="A1433">
        <v>715</v>
      </c>
      <c r="B1433" t="s">
        <v>9</v>
      </c>
      <c r="C1433">
        <v>2010</v>
      </c>
      <c r="D1433" t="s">
        <v>19</v>
      </c>
      <c r="E1433">
        <v>82855</v>
      </c>
      <c r="F1433">
        <v>2500</v>
      </c>
      <c r="G1433" t="s">
        <v>11</v>
      </c>
      <c r="H1433" t="s">
        <v>12</v>
      </c>
      <c r="I1433" s="1">
        <v>4160000</v>
      </c>
    </row>
    <row r="1435" spans="1:10" x14ac:dyDescent="0.25">
      <c r="A1435">
        <v>716</v>
      </c>
      <c r="B1435" t="s">
        <v>9</v>
      </c>
      <c r="C1435">
        <v>2011</v>
      </c>
      <c r="D1435" t="s">
        <v>10</v>
      </c>
      <c r="E1435">
        <v>109174</v>
      </c>
      <c r="F1435">
        <v>3500</v>
      </c>
      <c r="G1435" t="s">
        <v>11</v>
      </c>
      <c r="H1435" t="s">
        <v>12</v>
      </c>
      <c r="I1435" s="1">
        <v>3570000</v>
      </c>
    </row>
    <row r="1437" spans="1:10" x14ac:dyDescent="0.25">
      <c r="A1437">
        <v>717</v>
      </c>
      <c r="B1437" t="s">
        <v>9</v>
      </c>
      <c r="C1437">
        <v>2013</v>
      </c>
      <c r="D1437" t="s">
        <v>10</v>
      </c>
      <c r="E1437">
        <v>76097</v>
      </c>
      <c r="F1437">
        <v>2400</v>
      </c>
      <c r="G1437" t="s">
        <v>11</v>
      </c>
      <c r="H1437" t="s">
        <v>12</v>
      </c>
      <c r="I1437" s="1">
        <v>5565000</v>
      </c>
    </row>
    <row r="1439" spans="1:10" x14ac:dyDescent="0.25">
      <c r="A1439">
        <v>718</v>
      </c>
      <c r="B1439" t="s">
        <v>14</v>
      </c>
      <c r="C1439">
        <v>2010</v>
      </c>
      <c r="D1439" t="s">
        <v>10</v>
      </c>
      <c r="E1439">
        <v>131203</v>
      </c>
      <c r="F1439">
        <v>3000</v>
      </c>
      <c r="G1439" t="s">
        <v>11</v>
      </c>
      <c r="H1439" t="s">
        <v>12</v>
      </c>
      <c r="I1439" s="1">
        <v>3848000</v>
      </c>
    </row>
    <row r="1441" spans="1:10" x14ac:dyDescent="0.25">
      <c r="A1441">
        <v>719</v>
      </c>
      <c r="B1441" t="s">
        <v>14</v>
      </c>
      <c r="C1441">
        <v>2008</v>
      </c>
      <c r="D1441" t="s">
        <v>10</v>
      </c>
      <c r="E1441">
        <v>91566</v>
      </c>
      <c r="F1441">
        <v>3500</v>
      </c>
      <c r="G1441" t="s">
        <v>11</v>
      </c>
      <c r="H1441" t="s">
        <v>12</v>
      </c>
      <c r="I1441" s="1">
        <v>3675000</v>
      </c>
      <c r="J1441" t="s">
        <v>20</v>
      </c>
    </row>
    <row r="1443" spans="1:10" x14ac:dyDescent="0.25">
      <c r="A1443">
        <v>720</v>
      </c>
      <c r="B1443" t="s">
        <v>9</v>
      </c>
      <c r="C1443">
        <v>2014</v>
      </c>
      <c r="D1443" t="s">
        <v>10</v>
      </c>
      <c r="E1443">
        <v>48858</v>
      </c>
      <c r="F1443">
        <v>3500</v>
      </c>
      <c r="G1443" t="s">
        <v>11</v>
      </c>
      <c r="H1443" t="s">
        <v>12</v>
      </c>
      <c r="I1443" s="1">
        <v>7280000</v>
      </c>
      <c r="J1443" t="s">
        <v>20</v>
      </c>
    </row>
    <row r="1445" spans="1:10" x14ac:dyDescent="0.25">
      <c r="A1445">
        <v>721</v>
      </c>
      <c r="B1445" t="s">
        <v>13</v>
      </c>
      <c r="C1445">
        <v>2010</v>
      </c>
      <c r="D1445" t="s">
        <v>19</v>
      </c>
      <c r="E1445">
        <v>91604</v>
      </c>
      <c r="F1445">
        <v>3500</v>
      </c>
      <c r="G1445" t="s">
        <v>11</v>
      </c>
      <c r="H1445" t="s">
        <v>12</v>
      </c>
      <c r="I1445" s="1">
        <v>9391200</v>
      </c>
      <c r="J1445" t="s">
        <v>20</v>
      </c>
    </row>
    <row r="1447" spans="1:10" x14ac:dyDescent="0.25">
      <c r="A1447">
        <v>722</v>
      </c>
      <c r="B1447" t="s">
        <v>13</v>
      </c>
      <c r="C1447">
        <v>2011</v>
      </c>
      <c r="D1447" t="s">
        <v>10</v>
      </c>
      <c r="E1447">
        <v>222718</v>
      </c>
      <c r="G1447" t="s">
        <v>11</v>
      </c>
      <c r="H1447" t="s">
        <v>12</v>
      </c>
      <c r="I1447" s="1">
        <v>3700000</v>
      </c>
    </row>
    <row r="1449" spans="1:10" x14ac:dyDescent="0.25">
      <c r="A1449">
        <v>723</v>
      </c>
      <c r="B1449" t="s">
        <v>17</v>
      </c>
      <c r="C1449">
        <v>2013</v>
      </c>
      <c r="D1449" t="s">
        <v>10</v>
      </c>
      <c r="E1449">
        <v>52502</v>
      </c>
      <c r="F1449">
        <v>5000</v>
      </c>
      <c r="G1449" t="s">
        <v>11</v>
      </c>
      <c r="H1449" t="s">
        <v>12</v>
      </c>
      <c r="I1449" s="1">
        <v>15600000</v>
      </c>
      <c r="J1449" t="s">
        <v>20</v>
      </c>
    </row>
    <row r="1451" spans="1:10" x14ac:dyDescent="0.25">
      <c r="A1451">
        <v>724</v>
      </c>
      <c r="B1451" t="s">
        <v>9</v>
      </c>
      <c r="C1451">
        <v>2015</v>
      </c>
      <c r="D1451" t="s">
        <v>10</v>
      </c>
      <c r="E1451">
        <v>13022</v>
      </c>
      <c r="F1451">
        <v>1800</v>
      </c>
      <c r="G1451" t="s">
        <v>11</v>
      </c>
      <c r="H1451" t="s">
        <v>12</v>
      </c>
      <c r="I1451" s="1">
        <v>7280000</v>
      </c>
      <c r="J1451" t="s">
        <v>20</v>
      </c>
    </row>
    <row r="1453" spans="1:10" x14ac:dyDescent="0.25">
      <c r="A1453">
        <v>725</v>
      </c>
      <c r="B1453" t="s">
        <v>14</v>
      </c>
      <c r="C1453">
        <v>2009</v>
      </c>
      <c r="D1453" t="s">
        <v>10</v>
      </c>
      <c r="E1453">
        <v>103752</v>
      </c>
      <c r="F1453">
        <v>4700</v>
      </c>
      <c r="G1453" t="s">
        <v>11</v>
      </c>
      <c r="H1453" t="s">
        <v>12</v>
      </c>
      <c r="I1453" s="1">
        <v>4410000</v>
      </c>
      <c r="J1453" t="s">
        <v>20</v>
      </c>
    </row>
    <row r="1455" spans="1:10" x14ac:dyDescent="0.25">
      <c r="A1455">
        <v>726</v>
      </c>
      <c r="B1455" t="s">
        <v>14</v>
      </c>
      <c r="E1455">
        <v>102669</v>
      </c>
      <c r="H1455" t="s">
        <v>12</v>
      </c>
      <c r="I1455" s="1">
        <v>8970000</v>
      </c>
    </row>
    <row r="1457" spans="1:10" x14ac:dyDescent="0.25">
      <c r="A1457">
        <v>727</v>
      </c>
      <c r="B1457" t="s">
        <v>9</v>
      </c>
      <c r="C1457">
        <v>2011</v>
      </c>
      <c r="D1457" t="s">
        <v>10</v>
      </c>
      <c r="E1457">
        <v>212752</v>
      </c>
      <c r="F1457">
        <v>3500</v>
      </c>
      <c r="G1457" t="s">
        <v>11</v>
      </c>
      <c r="H1457" t="s">
        <v>12</v>
      </c>
      <c r="I1457" s="1">
        <v>4160000</v>
      </c>
    </row>
    <row r="1459" spans="1:10" x14ac:dyDescent="0.25">
      <c r="A1459">
        <v>728</v>
      </c>
      <c r="B1459" t="s">
        <v>9</v>
      </c>
      <c r="C1459">
        <v>2013</v>
      </c>
      <c r="D1459" t="s">
        <v>10</v>
      </c>
      <c r="E1459">
        <v>192609</v>
      </c>
      <c r="F1459">
        <v>3500</v>
      </c>
      <c r="G1459" t="s">
        <v>11</v>
      </c>
      <c r="H1459" t="s">
        <v>12</v>
      </c>
      <c r="I1459" s="1">
        <v>6760000</v>
      </c>
      <c r="J1459" t="s">
        <v>20</v>
      </c>
    </row>
    <row r="1461" spans="1:10" x14ac:dyDescent="0.25">
      <c r="A1461">
        <v>729</v>
      </c>
      <c r="B1461" t="s">
        <v>17</v>
      </c>
      <c r="C1461">
        <v>2007</v>
      </c>
      <c r="D1461" t="s">
        <v>10</v>
      </c>
      <c r="E1461">
        <v>117254</v>
      </c>
      <c r="F1461">
        <v>4400</v>
      </c>
      <c r="G1461" t="s">
        <v>11</v>
      </c>
      <c r="H1461" t="s">
        <v>12</v>
      </c>
      <c r="I1461" s="1">
        <v>3640000</v>
      </c>
      <c r="J1461" t="s">
        <v>20</v>
      </c>
    </row>
    <row r="1463" spans="1:10" x14ac:dyDescent="0.25">
      <c r="A1463">
        <v>730</v>
      </c>
      <c r="B1463" t="s">
        <v>9</v>
      </c>
      <c r="C1463">
        <v>2011</v>
      </c>
      <c r="D1463" t="s">
        <v>10</v>
      </c>
      <c r="E1463">
        <v>129896</v>
      </c>
      <c r="F1463">
        <v>3500</v>
      </c>
      <c r="G1463" t="s">
        <v>11</v>
      </c>
      <c r="H1463" t="s">
        <v>12</v>
      </c>
      <c r="I1463" s="1">
        <v>4992000</v>
      </c>
    </row>
    <row r="1465" spans="1:10" x14ac:dyDescent="0.25">
      <c r="A1465">
        <v>731</v>
      </c>
      <c r="B1465" t="s">
        <v>9</v>
      </c>
      <c r="C1465">
        <v>2006</v>
      </c>
      <c r="D1465" t="s">
        <v>19</v>
      </c>
      <c r="E1465">
        <v>230373</v>
      </c>
      <c r="F1465">
        <v>3500</v>
      </c>
      <c r="G1465" t="s">
        <v>11</v>
      </c>
      <c r="H1465" t="s">
        <v>12</v>
      </c>
      <c r="I1465" s="1">
        <v>3360000</v>
      </c>
    </row>
    <row r="1467" spans="1:10" x14ac:dyDescent="0.25">
      <c r="A1467">
        <v>732</v>
      </c>
      <c r="B1467" t="s">
        <v>34</v>
      </c>
      <c r="C1467">
        <v>2004</v>
      </c>
      <c r="D1467" t="s">
        <v>19</v>
      </c>
      <c r="E1467">
        <v>322143</v>
      </c>
      <c r="F1467">
        <v>5400</v>
      </c>
      <c r="G1467" t="s">
        <v>11</v>
      </c>
      <c r="H1467" t="s">
        <v>12</v>
      </c>
      <c r="I1467" s="1">
        <v>4725000</v>
      </c>
    </row>
    <row r="1469" spans="1:10" x14ac:dyDescent="0.25">
      <c r="A1469">
        <v>733</v>
      </c>
      <c r="B1469" t="s">
        <v>13</v>
      </c>
      <c r="C1469">
        <v>2007</v>
      </c>
      <c r="D1469" t="s">
        <v>19</v>
      </c>
      <c r="E1469">
        <v>298814</v>
      </c>
      <c r="F1469">
        <v>3500</v>
      </c>
      <c r="G1469" t="s">
        <v>11</v>
      </c>
      <c r="H1469" t="s">
        <v>12</v>
      </c>
      <c r="I1469" s="1">
        <v>5512000</v>
      </c>
      <c r="J1469" t="s">
        <v>20</v>
      </c>
    </row>
    <row r="1471" spans="1:10" x14ac:dyDescent="0.25">
      <c r="A1471">
        <v>734</v>
      </c>
      <c r="B1471" t="s">
        <v>9</v>
      </c>
      <c r="C1471">
        <v>2012</v>
      </c>
      <c r="D1471" t="s">
        <v>10</v>
      </c>
      <c r="E1471">
        <v>67067</v>
      </c>
      <c r="F1471">
        <v>2500</v>
      </c>
      <c r="G1471" t="s">
        <v>11</v>
      </c>
      <c r="H1471" t="s">
        <v>12</v>
      </c>
      <c r="I1471" s="1">
        <v>4680000</v>
      </c>
    </row>
    <row r="1473" spans="1:10" x14ac:dyDescent="0.25">
      <c r="A1473">
        <v>735</v>
      </c>
      <c r="B1473" t="s">
        <v>9</v>
      </c>
      <c r="C1473">
        <v>2008</v>
      </c>
      <c r="D1473" t="s">
        <v>19</v>
      </c>
      <c r="E1473">
        <v>94447</v>
      </c>
      <c r="F1473">
        <v>24</v>
      </c>
      <c r="G1473" t="s">
        <v>11</v>
      </c>
      <c r="H1473" t="s">
        <v>12</v>
      </c>
      <c r="I1473" s="1">
        <v>3465000</v>
      </c>
    </row>
    <row r="1475" spans="1:10" x14ac:dyDescent="0.25">
      <c r="A1475">
        <v>736</v>
      </c>
      <c r="B1475" t="s">
        <v>14</v>
      </c>
      <c r="C1475">
        <v>2015</v>
      </c>
      <c r="D1475" t="s">
        <v>10</v>
      </c>
      <c r="E1475">
        <v>138572</v>
      </c>
      <c r="F1475">
        <v>2000</v>
      </c>
      <c r="G1475" t="s">
        <v>11</v>
      </c>
      <c r="H1475" t="s">
        <v>12</v>
      </c>
      <c r="I1475" s="1">
        <v>9975000</v>
      </c>
    </row>
    <row r="1477" spans="1:10" x14ac:dyDescent="0.25">
      <c r="A1477">
        <v>737</v>
      </c>
      <c r="B1477" t="s">
        <v>9</v>
      </c>
      <c r="C1477">
        <v>2005</v>
      </c>
      <c r="D1477" t="s">
        <v>19</v>
      </c>
      <c r="E1477">
        <v>120624</v>
      </c>
      <c r="F1477">
        <v>3300</v>
      </c>
      <c r="G1477" t="s">
        <v>11</v>
      </c>
      <c r="H1477" t="s">
        <v>12</v>
      </c>
      <c r="I1477" s="1">
        <v>3360000</v>
      </c>
    </row>
    <row r="1479" spans="1:10" x14ac:dyDescent="0.25">
      <c r="A1479">
        <v>738</v>
      </c>
      <c r="B1479" t="s">
        <v>34</v>
      </c>
      <c r="C1479">
        <v>2013</v>
      </c>
      <c r="D1479" t="s">
        <v>10</v>
      </c>
      <c r="E1479">
        <v>153535</v>
      </c>
      <c r="F1479">
        <v>20</v>
      </c>
      <c r="G1479" t="s">
        <v>11</v>
      </c>
      <c r="H1479" t="s">
        <v>12</v>
      </c>
      <c r="I1479" s="1">
        <v>3640000</v>
      </c>
      <c r="J1479" t="s">
        <v>20</v>
      </c>
    </row>
    <row r="1481" spans="1:10" x14ac:dyDescent="0.25">
      <c r="A1481">
        <v>739</v>
      </c>
      <c r="B1481" t="s">
        <v>9</v>
      </c>
      <c r="C1481">
        <v>2012</v>
      </c>
      <c r="D1481" t="s">
        <v>10</v>
      </c>
      <c r="E1481">
        <v>145137</v>
      </c>
      <c r="F1481">
        <v>2500</v>
      </c>
      <c r="G1481" t="s">
        <v>11</v>
      </c>
      <c r="H1481" t="s">
        <v>16</v>
      </c>
      <c r="I1481" s="1">
        <v>7904000</v>
      </c>
    </row>
    <row r="1483" spans="1:10" x14ac:dyDescent="0.25">
      <c r="A1483">
        <v>740</v>
      </c>
      <c r="B1483" t="s">
        <v>13</v>
      </c>
      <c r="C1483">
        <v>2004</v>
      </c>
      <c r="D1483" t="s">
        <v>10</v>
      </c>
      <c r="E1483">
        <v>163903</v>
      </c>
      <c r="F1483">
        <v>3300</v>
      </c>
      <c r="G1483" t="s">
        <v>11</v>
      </c>
      <c r="H1483" t="s">
        <v>12</v>
      </c>
      <c r="I1483" s="1">
        <v>3744000</v>
      </c>
      <c r="J1483" t="s">
        <v>20</v>
      </c>
    </row>
    <row r="1485" spans="1:10" x14ac:dyDescent="0.25">
      <c r="A1485">
        <v>741</v>
      </c>
      <c r="B1485" t="s">
        <v>14</v>
      </c>
      <c r="C1485">
        <v>2009</v>
      </c>
      <c r="D1485" t="s">
        <v>10</v>
      </c>
      <c r="E1485">
        <v>153109</v>
      </c>
      <c r="F1485">
        <v>5500</v>
      </c>
      <c r="G1485" t="s">
        <v>11</v>
      </c>
      <c r="H1485" t="s">
        <v>12</v>
      </c>
      <c r="I1485" s="1">
        <v>4400000</v>
      </c>
    </row>
    <row r="1487" spans="1:10" x14ac:dyDescent="0.25">
      <c r="A1487">
        <v>742</v>
      </c>
      <c r="B1487" t="s">
        <v>34</v>
      </c>
      <c r="C1487">
        <v>2013</v>
      </c>
      <c r="D1487" t="s">
        <v>10</v>
      </c>
      <c r="E1487">
        <v>88734</v>
      </c>
      <c r="F1487">
        <v>3500</v>
      </c>
      <c r="G1487" t="s">
        <v>11</v>
      </c>
      <c r="H1487" t="s">
        <v>12</v>
      </c>
      <c r="I1487" s="1">
        <v>8840000</v>
      </c>
    </row>
    <row r="1489" spans="1:10" x14ac:dyDescent="0.25">
      <c r="A1489">
        <v>743</v>
      </c>
      <c r="B1489" t="s">
        <v>14</v>
      </c>
      <c r="C1489">
        <v>2009</v>
      </c>
      <c r="D1489" t="s">
        <v>10</v>
      </c>
      <c r="E1489">
        <v>193057</v>
      </c>
      <c r="F1489">
        <v>3500</v>
      </c>
      <c r="G1489" t="s">
        <v>11</v>
      </c>
      <c r="H1489" t="s">
        <v>12</v>
      </c>
      <c r="I1489" s="1">
        <v>5824000</v>
      </c>
      <c r="J1489" t="s">
        <v>20</v>
      </c>
    </row>
    <row r="1491" spans="1:10" x14ac:dyDescent="0.25">
      <c r="A1491">
        <v>744</v>
      </c>
      <c r="B1491" t="s">
        <v>34</v>
      </c>
      <c r="C1491">
        <v>2008</v>
      </c>
      <c r="D1491" t="s">
        <v>10</v>
      </c>
      <c r="E1491">
        <v>169315</v>
      </c>
      <c r="F1491">
        <v>3500</v>
      </c>
      <c r="G1491" t="s">
        <v>11</v>
      </c>
      <c r="H1491" t="s">
        <v>12</v>
      </c>
      <c r="I1491" s="1">
        <v>3328000</v>
      </c>
      <c r="J1491" t="s">
        <v>20</v>
      </c>
    </row>
    <row r="1493" spans="1:10" x14ac:dyDescent="0.25">
      <c r="A1493">
        <v>745</v>
      </c>
      <c r="B1493" t="s">
        <v>9</v>
      </c>
      <c r="C1493">
        <v>2013</v>
      </c>
      <c r="D1493" t="s">
        <v>10</v>
      </c>
      <c r="E1493">
        <v>106032</v>
      </c>
      <c r="F1493">
        <v>2700</v>
      </c>
      <c r="G1493" t="s">
        <v>11</v>
      </c>
      <c r="H1493" t="s">
        <v>12</v>
      </c>
      <c r="I1493" s="1">
        <v>5460000</v>
      </c>
      <c r="J1493" t="s">
        <v>20</v>
      </c>
    </row>
    <row r="1495" spans="1:10" x14ac:dyDescent="0.25">
      <c r="A1495">
        <v>746</v>
      </c>
      <c r="B1495" t="s">
        <v>14</v>
      </c>
      <c r="C1495">
        <v>2009</v>
      </c>
      <c r="D1495" t="s">
        <v>19</v>
      </c>
      <c r="E1495">
        <v>269137</v>
      </c>
      <c r="F1495">
        <v>3000</v>
      </c>
      <c r="G1495" t="s">
        <v>11</v>
      </c>
      <c r="H1495" t="s">
        <v>12</v>
      </c>
      <c r="I1495" s="1">
        <v>4410000</v>
      </c>
    </row>
    <row r="1497" spans="1:10" x14ac:dyDescent="0.25">
      <c r="A1497">
        <v>747</v>
      </c>
      <c r="B1497" t="s">
        <v>34</v>
      </c>
      <c r="E1497">
        <v>232683</v>
      </c>
      <c r="H1497" t="s">
        <v>12</v>
      </c>
      <c r="I1497" s="1">
        <v>5610000</v>
      </c>
    </row>
    <row r="1499" spans="1:10" x14ac:dyDescent="0.25">
      <c r="A1499">
        <v>748</v>
      </c>
      <c r="B1499" t="s">
        <v>9</v>
      </c>
      <c r="C1499">
        <v>2013</v>
      </c>
      <c r="D1499" t="s">
        <v>10</v>
      </c>
      <c r="E1499">
        <v>76803</v>
      </c>
      <c r="F1499">
        <v>2700</v>
      </c>
      <c r="G1499" t="s">
        <v>11</v>
      </c>
      <c r="H1499" t="s">
        <v>12</v>
      </c>
      <c r="I1499" s="1">
        <v>4830000</v>
      </c>
      <c r="J1499" t="s">
        <v>20</v>
      </c>
    </row>
    <row r="1501" spans="1:10" x14ac:dyDescent="0.25">
      <c r="A1501">
        <v>749</v>
      </c>
      <c r="B1501" t="s">
        <v>9</v>
      </c>
      <c r="C1501">
        <v>2011</v>
      </c>
      <c r="D1501" t="s">
        <v>10</v>
      </c>
      <c r="E1501">
        <v>90000</v>
      </c>
      <c r="F1501">
        <v>3500</v>
      </c>
      <c r="G1501" t="s">
        <v>11</v>
      </c>
      <c r="H1501" t="s">
        <v>12</v>
      </c>
      <c r="I1501" s="1">
        <v>8320000</v>
      </c>
      <c r="J1501" t="s">
        <v>20</v>
      </c>
    </row>
    <row r="1503" spans="1:10" x14ac:dyDescent="0.25">
      <c r="A1503">
        <v>750</v>
      </c>
      <c r="B1503" t="s">
        <v>34</v>
      </c>
      <c r="C1503">
        <v>2014</v>
      </c>
      <c r="D1503" t="s">
        <v>10</v>
      </c>
      <c r="E1503">
        <v>42095</v>
      </c>
      <c r="F1503">
        <v>2400</v>
      </c>
      <c r="G1503" t="s">
        <v>11</v>
      </c>
      <c r="H1503" t="s">
        <v>12</v>
      </c>
      <c r="I1503" s="1">
        <v>5200000</v>
      </c>
      <c r="J1503" t="s">
        <v>20</v>
      </c>
    </row>
    <row r="1505" spans="1:10" x14ac:dyDescent="0.25">
      <c r="A1505">
        <v>751</v>
      </c>
      <c r="B1505" t="s">
        <v>9</v>
      </c>
      <c r="C1505">
        <v>2012</v>
      </c>
      <c r="D1505" t="s">
        <v>10</v>
      </c>
      <c r="E1505">
        <v>145137</v>
      </c>
      <c r="F1505">
        <v>2500</v>
      </c>
      <c r="G1505" t="s">
        <v>11</v>
      </c>
      <c r="H1505" t="s">
        <v>16</v>
      </c>
      <c r="I1505" s="1">
        <v>7904000</v>
      </c>
    </row>
    <row r="1507" spans="1:10" x14ac:dyDescent="0.25">
      <c r="A1507">
        <v>752</v>
      </c>
      <c r="B1507" t="s">
        <v>9</v>
      </c>
      <c r="E1507">
        <v>98405</v>
      </c>
      <c r="H1507" t="s">
        <v>12</v>
      </c>
      <c r="I1507" s="1">
        <v>3930000</v>
      </c>
    </row>
    <row r="1509" spans="1:10" x14ac:dyDescent="0.25">
      <c r="A1509">
        <v>753</v>
      </c>
      <c r="B1509" t="s">
        <v>9</v>
      </c>
      <c r="C1509">
        <v>2015</v>
      </c>
      <c r="D1509" t="s">
        <v>19</v>
      </c>
      <c r="E1509">
        <v>94222</v>
      </c>
      <c r="F1509">
        <v>3500</v>
      </c>
      <c r="G1509" t="s">
        <v>11</v>
      </c>
      <c r="H1509" t="s">
        <v>12</v>
      </c>
      <c r="I1509" s="1">
        <v>12075000</v>
      </c>
      <c r="J1509" t="s">
        <v>20</v>
      </c>
    </row>
    <row r="1511" spans="1:10" x14ac:dyDescent="0.25">
      <c r="A1511">
        <v>754</v>
      </c>
      <c r="B1511" t="s">
        <v>26</v>
      </c>
      <c r="C1511">
        <v>2005</v>
      </c>
      <c r="D1511" t="s">
        <v>19</v>
      </c>
      <c r="E1511">
        <v>222372</v>
      </c>
      <c r="F1511">
        <v>3200</v>
      </c>
      <c r="G1511" t="s">
        <v>11</v>
      </c>
      <c r="H1511" t="s">
        <v>12</v>
      </c>
      <c r="I1511" s="1">
        <v>6300000</v>
      </c>
      <c r="J1511" t="s">
        <v>20</v>
      </c>
    </row>
    <row r="1513" spans="1:10" x14ac:dyDescent="0.25">
      <c r="A1513">
        <v>755</v>
      </c>
      <c r="B1513" t="s">
        <v>14</v>
      </c>
      <c r="C1513">
        <v>2011</v>
      </c>
      <c r="D1513" t="s">
        <v>10</v>
      </c>
      <c r="E1513">
        <v>167340</v>
      </c>
      <c r="F1513">
        <v>3500</v>
      </c>
      <c r="G1513" t="s">
        <v>11</v>
      </c>
      <c r="H1513" t="s">
        <v>12</v>
      </c>
      <c r="I1513" s="1">
        <v>10920000</v>
      </c>
      <c r="J1513" t="s">
        <v>20</v>
      </c>
    </row>
    <row r="1515" spans="1:10" x14ac:dyDescent="0.25">
      <c r="A1515">
        <v>756</v>
      </c>
      <c r="B1515" t="s">
        <v>9</v>
      </c>
      <c r="C1515">
        <v>2008</v>
      </c>
      <c r="D1515" t="s">
        <v>19</v>
      </c>
      <c r="E1515">
        <v>108226</v>
      </c>
      <c r="F1515">
        <v>57</v>
      </c>
      <c r="G1515" t="s">
        <v>11</v>
      </c>
      <c r="H1515" t="s">
        <v>12</v>
      </c>
      <c r="I1515" s="1">
        <v>4725000</v>
      </c>
      <c r="J1515" t="s">
        <v>20</v>
      </c>
    </row>
    <row r="1517" spans="1:10" x14ac:dyDescent="0.25">
      <c r="A1517">
        <v>757</v>
      </c>
      <c r="B1517" t="s">
        <v>14</v>
      </c>
      <c r="E1517">
        <v>155764</v>
      </c>
      <c r="H1517" t="s">
        <v>12</v>
      </c>
      <c r="I1517" s="1">
        <v>3930000</v>
      </c>
    </row>
    <row r="1519" spans="1:10" x14ac:dyDescent="0.25">
      <c r="A1519">
        <v>758</v>
      </c>
      <c r="B1519" t="s">
        <v>9</v>
      </c>
      <c r="C1519">
        <v>2016</v>
      </c>
      <c r="D1519" t="s">
        <v>10</v>
      </c>
      <c r="E1519">
        <v>66489</v>
      </c>
      <c r="F1519">
        <v>3600</v>
      </c>
      <c r="G1519" t="s">
        <v>11</v>
      </c>
      <c r="H1519" t="s">
        <v>12</v>
      </c>
      <c r="I1519" s="1">
        <v>5775000</v>
      </c>
      <c r="J1519" t="s">
        <v>20</v>
      </c>
    </row>
    <row r="1521" spans="1:10" x14ac:dyDescent="0.25">
      <c r="A1521">
        <v>759</v>
      </c>
      <c r="B1521" t="s">
        <v>34</v>
      </c>
      <c r="C1521">
        <v>2008</v>
      </c>
      <c r="D1521" t="s">
        <v>10</v>
      </c>
      <c r="E1521">
        <v>169315</v>
      </c>
      <c r="F1521">
        <v>3500</v>
      </c>
      <c r="G1521" t="s">
        <v>11</v>
      </c>
      <c r="H1521" t="s">
        <v>12</v>
      </c>
      <c r="I1521" s="1">
        <v>3328000</v>
      </c>
      <c r="J1521" t="s">
        <v>20</v>
      </c>
    </row>
    <row r="1523" spans="1:10" x14ac:dyDescent="0.25">
      <c r="A1523">
        <v>760</v>
      </c>
      <c r="B1523" t="s">
        <v>9</v>
      </c>
      <c r="C1523">
        <v>2014</v>
      </c>
      <c r="D1523" t="s">
        <v>10</v>
      </c>
      <c r="E1523">
        <v>127512</v>
      </c>
      <c r="F1523">
        <v>2500</v>
      </c>
      <c r="G1523" t="s">
        <v>11</v>
      </c>
      <c r="H1523" t="s">
        <v>12</v>
      </c>
      <c r="I1523" s="1">
        <v>3885000</v>
      </c>
    </row>
    <row r="1525" spans="1:10" x14ac:dyDescent="0.25">
      <c r="A1525">
        <v>761</v>
      </c>
      <c r="B1525" t="s">
        <v>9</v>
      </c>
      <c r="C1525">
        <v>2010</v>
      </c>
      <c r="D1525" t="s">
        <v>19</v>
      </c>
      <c r="E1525">
        <v>82855</v>
      </c>
      <c r="F1525">
        <v>2500</v>
      </c>
      <c r="G1525" t="s">
        <v>11</v>
      </c>
      <c r="H1525" t="s">
        <v>12</v>
      </c>
      <c r="I1525" s="1">
        <v>4160000</v>
      </c>
    </row>
    <row r="1527" spans="1:10" x14ac:dyDescent="0.25">
      <c r="A1527">
        <v>762</v>
      </c>
      <c r="B1527" t="s">
        <v>14</v>
      </c>
      <c r="C1527">
        <v>2012</v>
      </c>
      <c r="D1527" t="s">
        <v>10</v>
      </c>
      <c r="E1527">
        <v>176123</v>
      </c>
      <c r="F1527">
        <v>4600</v>
      </c>
      <c r="G1527" t="s">
        <v>11</v>
      </c>
      <c r="H1527" t="s">
        <v>12</v>
      </c>
      <c r="I1527" s="1">
        <v>7875000</v>
      </c>
      <c r="J1527" t="s">
        <v>20</v>
      </c>
    </row>
    <row r="1529" spans="1:10" x14ac:dyDescent="0.25">
      <c r="A1529">
        <v>763</v>
      </c>
      <c r="B1529" t="s">
        <v>13</v>
      </c>
      <c r="C1529">
        <v>2004</v>
      </c>
      <c r="D1529" t="s">
        <v>10</v>
      </c>
      <c r="E1529">
        <v>163903</v>
      </c>
      <c r="F1529">
        <v>3300</v>
      </c>
      <c r="G1529" t="s">
        <v>11</v>
      </c>
      <c r="H1529" t="s">
        <v>12</v>
      </c>
      <c r="I1529" s="1">
        <v>3744000</v>
      </c>
      <c r="J1529" t="s">
        <v>20</v>
      </c>
    </row>
    <row r="1531" spans="1:10" x14ac:dyDescent="0.25">
      <c r="A1531">
        <v>764</v>
      </c>
      <c r="B1531" t="s">
        <v>34</v>
      </c>
      <c r="C1531">
        <v>2013</v>
      </c>
      <c r="D1531" t="s">
        <v>10</v>
      </c>
      <c r="E1531">
        <v>88734</v>
      </c>
      <c r="F1531">
        <v>3500</v>
      </c>
      <c r="G1531" t="s">
        <v>11</v>
      </c>
      <c r="H1531" t="s">
        <v>12</v>
      </c>
      <c r="I1531" s="1">
        <v>8840000</v>
      </c>
    </row>
    <row r="1533" spans="1:10" x14ac:dyDescent="0.25">
      <c r="A1533">
        <v>765</v>
      </c>
      <c r="B1533" t="s">
        <v>9</v>
      </c>
      <c r="C1533">
        <v>2012</v>
      </c>
      <c r="D1533" t="s">
        <v>10</v>
      </c>
      <c r="E1533">
        <v>27981</v>
      </c>
      <c r="F1533">
        <v>3500</v>
      </c>
      <c r="G1533" t="s">
        <v>11</v>
      </c>
      <c r="H1533" t="s">
        <v>12</v>
      </c>
      <c r="I1533" s="1">
        <v>6240000</v>
      </c>
      <c r="J1533" t="s">
        <v>20</v>
      </c>
    </row>
    <row r="1535" spans="1:10" x14ac:dyDescent="0.25">
      <c r="A1535">
        <v>766</v>
      </c>
      <c r="B1535" t="s">
        <v>14</v>
      </c>
      <c r="C1535">
        <v>2009</v>
      </c>
      <c r="D1535" t="s">
        <v>10</v>
      </c>
      <c r="E1535">
        <v>179870</v>
      </c>
      <c r="F1535">
        <v>3500</v>
      </c>
      <c r="G1535" t="s">
        <v>11</v>
      </c>
      <c r="H1535" t="s">
        <v>12</v>
      </c>
      <c r="I1535" s="1">
        <v>3832500</v>
      </c>
      <c r="J1535" t="s">
        <v>20</v>
      </c>
    </row>
    <row r="1537" spans="1:10" x14ac:dyDescent="0.25">
      <c r="A1537">
        <v>767</v>
      </c>
      <c r="B1537" t="s">
        <v>34</v>
      </c>
      <c r="C1537">
        <v>2017</v>
      </c>
      <c r="D1537" t="s">
        <v>10</v>
      </c>
      <c r="E1537">
        <v>64052</v>
      </c>
      <c r="F1537">
        <v>3500</v>
      </c>
      <c r="G1537" t="s">
        <v>11</v>
      </c>
      <c r="H1537" t="s">
        <v>12</v>
      </c>
      <c r="I1537" s="1">
        <v>8400000</v>
      </c>
      <c r="J1537" t="s">
        <v>20</v>
      </c>
    </row>
    <row r="1539" spans="1:10" x14ac:dyDescent="0.25">
      <c r="A1539">
        <v>768</v>
      </c>
      <c r="B1539" t="s">
        <v>9</v>
      </c>
      <c r="C1539">
        <v>2011</v>
      </c>
      <c r="D1539" t="s">
        <v>10</v>
      </c>
      <c r="E1539">
        <v>76187</v>
      </c>
      <c r="F1539">
        <v>3500</v>
      </c>
      <c r="G1539" t="s">
        <v>11</v>
      </c>
      <c r="H1539" t="s">
        <v>12</v>
      </c>
      <c r="I1539" s="1">
        <v>4830000</v>
      </c>
      <c r="J1539" t="s">
        <v>20</v>
      </c>
    </row>
    <row r="1541" spans="1:10" x14ac:dyDescent="0.25">
      <c r="A1541">
        <v>769</v>
      </c>
      <c r="B1541" t="s">
        <v>14</v>
      </c>
      <c r="E1541">
        <v>109027</v>
      </c>
      <c r="H1541" t="s">
        <v>12</v>
      </c>
      <c r="I1541" s="1">
        <v>4938000</v>
      </c>
    </row>
    <row r="1543" spans="1:10" x14ac:dyDescent="0.25">
      <c r="A1543">
        <v>770</v>
      </c>
      <c r="B1543" t="s">
        <v>13</v>
      </c>
      <c r="C1543">
        <v>2009</v>
      </c>
      <c r="D1543" t="s">
        <v>10</v>
      </c>
      <c r="E1543">
        <v>152653</v>
      </c>
      <c r="F1543">
        <v>2500</v>
      </c>
      <c r="G1543" t="s">
        <v>11</v>
      </c>
      <c r="H1543" t="s">
        <v>12</v>
      </c>
      <c r="I1543" s="1">
        <v>4160000</v>
      </c>
    </row>
    <row r="1545" spans="1:10" x14ac:dyDescent="0.25">
      <c r="A1545">
        <v>771</v>
      </c>
      <c r="B1545" t="s">
        <v>9</v>
      </c>
      <c r="C1545">
        <v>2013</v>
      </c>
      <c r="D1545" t="s">
        <v>10</v>
      </c>
      <c r="E1545">
        <v>142436</v>
      </c>
      <c r="F1545">
        <v>2500</v>
      </c>
      <c r="G1545" t="s">
        <v>11</v>
      </c>
      <c r="H1545" t="s">
        <v>12</v>
      </c>
      <c r="I1545" s="1">
        <v>5200000</v>
      </c>
    </row>
    <row r="1547" spans="1:10" x14ac:dyDescent="0.25">
      <c r="A1547">
        <v>772</v>
      </c>
      <c r="B1547" t="s">
        <v>9</v>
      </c>
      <c r="C1547">
        <v>2005</v>
      </c>
      <c r="D1547" t="s">
        <v>19</v>
      </c>
      <c r="E1547">
        <v>222738</v>
      </c>
      <c r="F1547">
        <v>3500</v>
      </c>
      <c r="G1547" t="s">
        <v>11</v>
      </c>
      <c r="H1547" t="s">
        <v>12</v>
      </c>
      <c r="I1547" s="1">
        <v>3640000</v>
      </c>
    </row>
    <row r="1549" spans="1:10" x14ac:dyDescent="0.25">
      <c r="A1549">
        <v>773</v>
      </c>
      <c r="B1549" t="s">
        <v>9</v>
      </c>
      <c r="C1549">
        <v>2015</v>
      </c>
      <c r="D1549" t="s">
        <v>19</v>
      </c>
      <c r="E1549">
        <v>94222</v>
      </c>
      <c r="F1549">
        <v>3500</v>
      </c>
      <c r="G1549" t="s">
        <v>11</v>
      </c>
      <c r="H1549" t="s">
        <v>12</v>
      </c>
      <c r="I1549" s="1">
        <v>12075000</v>
      </c>
      <c r="J1549" t="s">
        <v>20</v>
      </c>
    </row>
    <row r="1551" spans="1:10" x14ac:dyDescent="0.25">
      <c r="A1551">
        <v>774</v>
      </c>
      <c r="B1551" t="s">
        <v>13</v>
      </c>
      <c r="C1551">
        <v>2006</v>
      </c>
      <c r="D1551" t="s">
        <v>10</v>
      </c>
      <c r="E1551">
        <v>88003</v>
      </c>
      <c r="F1551">
        <v>3300</v>
      </c>
      <c r="G1551" t="s">
        <v>28</v>
      </c>
      <c r="H1551" t="s">
        <v>12</v>
      </c>
      <c r="I1551" s="1">
        <v>3150000</v>
      </c>
      <c r="J1551" t="s">
        <v>20</v>
      </c>
    </row>
    <row r="1553" spans="1:10" x14ac:dyDescent="0.25">
      <c r="A1553">
        <v>775</v>
      </c>
      <c r="B1553" t="s">
        <v>9</v>
      </c>
      <c r="C1553">
        <v>2011</v>
      </c>
      <c r="D1553" t="s">
        <v>10</v>
      </c>
      <c r="E1553">
        <v>137851</v>
      </c>
      <c r="F1553">
        <v>3000</v>
      </c>
      <c r="G1553" t="s">
        <v>11</v>
      </c>
      <c r="H1553" t="s">
        <v>12</v>
      </c>
      <c r="I1553" s="1">
        <v>3224000</v>
      </c>
    </row>
    <row r="1555" spans="1:10" x14ac:dyDescent="0.25">
      <c r="A1555">
        <v>776</v>
      </c>
      <c r="B1555" t="s">
        <v>9</v>
      </c>
      <c r="C1555">
        <v>2009</v>
      </c>
      <c r="D1555" t="s">
        <v>19</v>
      </c>
      <c r="E1555">
        <v>113200</v>
      </c>
      <c r="F1555">
        <v>2400</v>
      </c>
      <c r="G1555" t="s">
        <v>28</v>
      </c>
      <c r="H1555" t="s">
        <v>12</v>
      </c>
      <c r="I1555" s="1">
        <v>3150000</v>
      </c>
    </row>
    <row r="1557" spans="1:10" x14ac:dyDescent="0.25">
      <c r="A1557">
        <v>777</v>
      </c>
      <c r="B1557" t="s">
        <v>13</v>
      </c>
      <c r="C1557">
        <v>2007</v>
      </c>
      <c r="D1557" t="s">
        <v>10</v>
      </c>
      <c r="E1557">
        <v>158523</v>
      </c>
      <c r="F1557">
        <v>3500</v>
      </c>
      <c r="G1557" t="s">
        <v>11</v>
      </c>
      <c r="H1557" t="s">
        <v>12</v>
      </c>
      <c r="I1557" s="1">
        <v>3328000</v>
      </c>
    </row>
    <row r="1559" spans="1:10" x14ac:dyDescent="0.25">
      <c r="A1559">
        <v>778</v>
      </c>
      <c r="B1559" t="s">
        <v>14</v>
      </c>
      <c r="C1559">
        <v>2011</v>
      </c>
      <c r="D1559" t="s">
        <v>10</v>
      </c>
      <c r="E1559">
        <v>9388</v>
      </c>
      <c r="F1559">
        <v>3500</v>
      </c>
      <c r="G1559" t="s">
        <v>11</v>
      </c>
      <c r="H1559" t="s">
        <v>12</v>
      </c>
      <c r="I1559" s="1">
        <v>5250000</v>
      </c>
      <c r="J1559" t="s">
        <v>20</v>
      </c>
    </row>
    <row r="1561" spans="1:10" x14ac:dyDescent="0.25">
      <c r="A1561">
        <v>779</v>
      </c>
      <c r="B1561" t="s">
        <v>14</v>
      </c>
      <c r="E1561">
        <v>155764</v>
      </c>
      <c r="H1561" t="s">
        <v>12</v>
      </c>
      <c r="I1561" s="1">
        <v>3930000</v>
      </c>
    </row>
    <row r="1563" spans="1:10" x14ac:dyDescent="0.25">
      <c r="A1563">
        <v>780</v>
      </c>
      <c r="B1563" t="s">
        <v>14</v>
      </c>
      <c r="C1563">
        <v>2009</v>
      </c>
      <c r="D1563" t="s">
        <v>10</v>
      </c>
      <c r="E1563">
        <v>80323</v>
      </c>
      <c r="F1563">
        <v>3500</v>
      </c>
      <c r="G1563" t="s">
        <v>11</v>
      </c>
      <c r="H1563" t="s">
        <v>12</v>
      </c>
      <c r="I1563" s="1">
        <v>4680000</v>
      </c>
      <c r="J1563" t="s">
        <v>20</v>
      </c>
    </row>
    <row r="1565" spans="1:10" x14ac:dyDescent="0.25">
      <c r="A1565">
        <v>781</v>
      </c>
      <c r="B1565" t="s">
        <v>9</v>
      </c>
      <c r="C1565">
        <v>2013</v>
      </c>
      <c r="D1565" t="s">
        <v>10</v>
      </c>
      <c r="E1565">
        <v>241993</v>
      </c>
      <c r="F1565">
        <v>2700</v>
      </c>
      <c r="G1565" t="s">
        <v>11</v>
      </c>
      <c r="H1565" t="s">
        <v>12</v>
      </c>
      <c r="I1565" s="1">
        <v>6864000</v>
      </c>
      <c r="J1565" t="s">
        <v>20</v>
      </c>
    </row>
    <row r="1567" spans="1:10" x14ac:dyDescent="0.25">
      <c r="A1567">
        <v>782</v>
      </c>
      <c r="B1567" t="s">
        <v>13</v>
      </c>
      <c r="E1567">
        <v>57143</v>
      </c>
      <c r="H1567" t="s">
        <v>12</v>
      </c>
      <c r="I1567" s="1">
        <v>6800000</v>
      </c>
    </row>
    <row r="1569" spans="1:10" x14ac:dyDescent="0.25">
      <c r="A1569">
        <v>783</v>
      </c>
      <c r="B1569" t="s">
        <v>13</v>
      </c>
      <c r="C1569">
        <v>2010</v>
      </c>
      <c r="D1569" t="s">
        <v>19</v>
      </c>
      <c r="E1569">
        <v>110466</v>
      </c>
      <c r="F1569">
        <v>3500</v>
      </c>
      <c r="G1569" t="s">
        <v>28</v>
      </c>
      <c r="H1569" t="s">
        <v>38</v>
      </c>
      <c r="I1569" s="1">
        <v>8925000</v>
      </c>
      <c r="J1569" t="s">
        <v>20</v>
      </c>
    </row>
    <row r="1571" spans="1:10" x14ac:dyDescent="0.25">
      <c r="A1571">
        <v>784</v>
      </c>
      <c r="B1571" t="s">
        <v>9</v>
      </c>
      <c r="C1571">
        <v>2007</v>
      </c>
      <c r="D1571" t="s">
        <v>19</v>
      </c>
      <c r="E1571">
        <v>200246</v>
      </c>
      <c r="F1571">
        <v>2400</v>
      </c>
      <c r="G1571" t="s">
        <v>11</v>
      </c>
      <c r="H1571" t="s">
        <v>12</v>
      </c>
      <c r="I1571" s="1">
        <v>3150000</v>
      </c>
    </row>
    <row r="1573" spans="1:10" x14ac:dyDescent="0.25">
      <c r="A1573">
        <v>785</v>
      </c>
      <c r="B1573" t="s">
        <v>13</v>
      </c>
      <c r="C1573">
        <v>2008</v>
      </c>
      <c r="D1573" t="s">
        <v>10</v>
      </c>
      <c r="E1573">
        <v>86824</v>
      </c>
      <c r="F1573">
        <v>3400</v>
      </c>
      <c r="G1573" t="s">
        <v>11</v>
      </c>
      <c r="H1573" t="s">
        <v>12</v>
      </c>
      <c r="I1573" s="1">
        <v>3432000</v>
      </c>
    </row>
    <row r="1575" spans="1:10" x14ac:dyDescent="0.25">
      <c r="A1575">
        <v>786</v>
      </c>
      <c r="B1575" t="s">
        <v>34</v>
      </c>
      <c r="C1575">
        <v>2014</v>
      </c>
      <c r="D1575" t="s">
        <v>10</v>
      </c>
      <c r="E1575">
        <v>111941</v>
      </c>
      <c r="F1575">
        <v>3500</v>
      </c>
      <c r="G1575" t="s">
        <v>11</v>
      </c>
      <c r="H1575" t="s">
        <v>12</v>
      </c>
      <c r="I1575" s="1">
        <v>4200000</v>
      </c>
      <c r="J1575" t="s">
        <v>20</v>
      </c>
    </row>
    <row r="1577" spans="1:10" x14ac:dyDescent="0.25">
      <c r="A1577">
        <v>787</v>
      </c>
      <c r="B1577" t="s">
        <v>34</v>
      </c>
      <c r="C1577">
        <v>2007</v>
      </c>
      <c r="D1577" t="s">
        <v>19</v>
      </c>
      <c r="E1577">
        <v>275873</v>
      </c>
      <c r="F1577">
        <v>3500</v>
      </c>
      <c r="G1577" t="s">
        <v>11</v>
      </c>
      <c r="H1577" t="s">
        <v>12</v>
      </c>
      <c r="I1577" s="1">
        <v>3744000</v>
      </c>
      <c r="J1577" t="s">
        <v>20</v>
      </c>
    </row>
    <row r="1579" spans="1:10" x14ac:dyDescent="0.25">
      <c r="A1579">
        <v>788</v>
      </c>
      <c r="B1579" t="s">
        <v>9</v>
      </c>
      <c r="C1579">
        <v>2013</v>
      </c>
      <c r="D1579" t="s">
        <v>10</v>
      </c>
      <c r="E1579">
        <v>125478</v>
      </c>
      <c r="F1579">
        <v>2500</v>
      </c>
      <c r="G1579" t="s">
        <v>11</v>
      </c>
      <c r="H1579" t="s">
        <v>12</v>
      </c>
      <c r="I1579" s="1">
        <v>3780103</v>
      </c>
    </row>
    <row r="1581" spans="1:10" x14ac:dyDescent="0.25">
      <c r="A1581">
        <v>789</v>
      </c>
      <c r="B1581" t="s">
        <v>9</v>
      </c>
      <c r="C1581">
        <v>2014</v>
      </c>
      <c r="D1581" t="s">
        <v>19</v>
      </c>
      <c r="E1581">
        <v>160922</v>
      </c>
      <c r="F1581">
        <v>2500</v>
      </c>
      <c r="G1581" t="s">
        <v>11</v>
      </c>
      <c r="H1581" t="s">
        <v>12</v>
      </c>
      <c r="I1581" s="1">
        <v>8400000</v>
      </c>
      <c r="J1581" t="s">
        <v>20</v>
      </c>
    </row>
    <row r="1583" spans="1:10" x14ac:dyDescent="0.25">
      <c r="A1583">
        <v>790</v>
      </c>
      <c r="B1583" t="s">
        <v>9</v>
      </c>
      <c r="C1583">
        <v>2009</v>
      </c>
      <c r="D1583" t="s">
        <v>10</v>
      </c>
      <c r="E1583">
        <v>89348</v>
      </c>
      <c r="F1583">
        <v>2700</v>
      </c>
      <c r="G1583" t="s">
        <v>11</v>
      </c>
      <c r="H1583" t="s">
        <v>12</v>
      </c>
      <c r="I1583" s="1">
        <v>5200000</v>
      </c>
      <c r="J1583" t="s">
        <v>20</v>
      </c>
    </row>
    <row r="1585" spans="1:9" x14ac:dyDescent="0.25">
      <c r="A1585">
        <v>791</v>
      </c>
      <c r="B1585" t="s">
        <v>9</v>
      </c>
      <c r="E1585">
        <v>42710</v>
      </c>
      <c r="H1585" t="s">
        <v>12</v>
      </c>
      <c r="I1585" s="1">
        <v>15690000</v>
      </c>
    </row>
    <row r="1587" spans="1:9" x14ac:dyDescent="0.25">
      <c r="A1587">
        <v>792</v>
      </c>
      <c r="B1587" t="s">
        <v>34</v>
      </c>
      <c r="E1587">
        <v>132930</v>
      </c>
      <c r="H1587" t="s">
        <v>12</v>
      </c>
      <c r="I1587" s="1">
        <v>5946000</v>
      </c>
    </row>
    <row r="1589" spans="1:9" x14ac:dyDescent="0.25">
      <c r="A1589">
        <v>793</v>
      </c>
      <c r="B1589" t="s">
        <v>14</v>
      </c>
      <c r="C1589">
        <v>2010</v>
      </c>
      <c r="D1589" t="s">
        <v>10</v>
      </c>
      <c r="E1589">
        <v>112776</v>
      </c>
      <c r="F1589">
        <v>3500</v>
      </c>
      <c r="G1589" t="s">
        <v>11</v>
      </c>
      <c r="H1589" t="s">
        <v>12</v>
      </c>
      <c r="I1589" s="1">
        <v>3885000</v>
      </c>
    </row>
    <row r="1591" spans="1:9" x14ac:dyDescent="0.25">
      <c r="A1591">
        <v>794</v>
      </c>
      <c r="B1591" t="s">
        <v>14</v>
      </c>
      <c r="C1591">
        <v>2015</v>
      </c>
      <c r="D1591" t="s">
        <v>10</v>
      </c>
      <c r="E1591">
        <v>81656</v>
      </c>
      <c r="F1591">
        <v>3000</v>
      </c>
      <c r="G1591" t="s">
        <v>11</v>
      </c>
      <c r="H1591" t="s">
        <v>12</v>
      </c>
      <c r="I1591" s="1">
        <v>9450000</v>
      </c>
    </row>
    <row r="1593" spans="1:9" x14ac:dyDescent="0.25">
      <c r="A1593">
        <v>795</v>
      </c>
      <c r="B1593" t="s">
        <v>14</v>
      </c>
      <c r="C1593">
        <v>2011</v>
      </c>
      <c r="D1593" t="s">
        <v>10</v>
      </c>
      <c r="E1593">
        <v>51159</v>
      </c>
      <c r="F1593">
        <v>1800</v>
      </c>
      <c r="G1593" t="s">
        <v>11</v>
      </c>
      <c r="H1593" t="s">
        <v>12</v>
      </c>
      <c r="I1593" s="1">
        <v>5565000</v>
      </c>
    </row>
    <row r="1595" spans="1:9" x14ac:dyDescent="0.25">
      <c r="A1595">
        <v>796</v>
      </c>
      <c r="B1595" t="s">
        <v>14</v>
      </c>
      <c r="C1595">
        <v>2015</v>
      </c>
      <c r="D1595" t="s">
        <v>10</v>
      </c>
      <c r="E1595">
        <v>58808</v>
      </c>
      <c r="F1595">
        <v>2000</v>
      </c>
      <c r="G1595" t="s">
        <v>11</v>
      </c>
      <c r="H1595" t="s">
        <v>12</v>
      </c>
      <c r="I1595" s="1">
        <v>7875000</v>
      </c>
    </row>
    <row r="1597" spans="1:9" x14ac:dyDescent="0.25">
      <c r="A1597">
        <v>797</v>
      </c>
      <c r="B1597" t="s">
        <v>14</v>
      </c>
      <c r="C1597">
        <v>2015</v>
      </c>
      <c r="D1597" t="s">
        <v>10</v>
      </c>
      <c r="E1597">
        <v>81656</v>
      </c>
      <c r="F1597">
        <v>3000</v>
      </c>
      <c r="G1597" t="s">
        <v>11</v>
      </c>
      <c r="H1597" t="s">
        <v>12</v>
      </c>
      <c r="I1597" s="1">
        <v>9450000</v>
      </c>
    </row>
    <row r="1599" spans="1:9" x14ac:dyDescent="0.25">
      <c r="A1599">
        <v>798</v>
      </c>
      <c r="B1599" t="s">
        <v>34</v>
      </c>
      <c r="C1599">
        <v>2010</v>
      </c>
      <c r="D1599" t="s">
        <v>19</v>
      </c>
      <c r="E1599">
        <v>315836</v>
      </c>
      <c r="F1599">
        <v>3500</v>
      </c>
      <c r="G1599" t="s">
        <v>11</v>
      </c>
      <c r="H1599" t="s">
        <v>12</v>
      </c>
      <c r="I1599" s="1">
        <v>3675000</v>
      </c>
    </row>
    <row r="1601" spans="1:10" x14ac:dyDescent="0.25">
      <c r="A1601">
        <v>799</v>
      </c>
      <c r="B1601" t="s">
        <v>9</v>
      </c>
      <c r="C1601">
        <v>2011</v>
      </c>
      <c r="D1601" t="s">
        <v>10</v>
      </c>
      <c r="E1601">
        <v>112042</v>
      </c>
      <c r="F1601">
        <v>2400</v>
      </c>
      <c r="G1601" t="s">
        <v>11</v>
      </c>
      <c r="H1601" t="s">
        <v>12</v>
      </c>
      <c r="I1601" s="1">
        <v>3328000</v>
      </c>
    </row>
    <row r="1603" spans="1:10" x14ac:dyDescent="0.25">
      <c r="A1603">
        <v>800</v>
      </c>
      <c r="B1603" t="s">
        <v>9</v>
      </c>
      <c r="C1603">
        <v>2016</v>
      </c>
      <c r="D1603" t="s">
        <v>10</v>
      </c>
      <c r="E1603">
        <v>37986</v>
      </c>
      <c r="F1603">
        <v>25</v>
      </c>
      <c r="G1603" t="s">
        <v>39</v>
      </c>
      <c r="H1603" t="s">
        <v>12</v>
      </c>
      <c r="I1603" s="1">
        <v>6240000</v>
      </c>
    </row>
    <row r="1605" spans="1:10" x14ac:dyDescent="0.25">
      <c r="A1605">
        <v>801</v>
      </c>
      <c r="B1605" t="s">
        <v>14</v>
      </c>
      <c r="C1605">
        <v>2010</v>
      </c>
      <c r="D1605" t="s">
        <v>10</v>
      </c>
      <c r="E1605">
        <v>120908</v>
      </c>
      <c r="F1605">
        <v>3500</v>
      </c>
      <c r="G1605" t="s">
        <v>11</v>
      </c>
      <c r="H1605" t="s">
        <v>12</v>
      </c>
      <c r="I1605" s="1">
        <v>4725000</v>
      </c>
      <c r="J1605" t="s">
        <v>20</v>
      </c>
    </row>
    <row r="1607" spans="1:10" x14ac:dyDescent="0.25">
      <c r="A1607">
        <v>802</v>
      </c>
      <c r="B1607" t="s">
        <v>9</v>
      </c>
      <c r="C1607">
        <v>2012</v>
      </c>
      <c r="D1607" t="s">
        <v>10</v>
      </c>
      <c r="E1607">
        <v>217066</v>
      </c>
      <c r="F1607">
        <v>2400</v>
      </c>
      <c r="G1607" t="s">
        <v>11</v>
      </c>
      <c r="H1607" t="s">
        <v>12</v>
      </c>
      <c r="I1607" s="1">
        <v>4160000</v>
      </c>
    </row>
    <row r="1609" spans="1:10" x14ac:dyDescent="0.25">
      <c r="A1609">
        <v>803</v>
      </c>
      <c r="B1609" t="s">
        <v>9</v>
      </c>
      <c r="C1609">
        <v>2008</v>
      </c>
      <c r="D1609" t="s">
        <v>10</v>
      </c>
      <c r="E1609">
        <v>236274</v>
      </c>
      <c r="F1609">
        <v>4800</v>
      </c>
      <c r="G1609" t="s">
        <v>11</v>
      </c>
      <c r="H1609" t="s">
        <v>12</v>
      </c>
      <c r="I1609" s="1">
        <v>4200000</v>
      </c>
      <c r="J1609" t="s">
        <v>20</v>
      </c>
    </row>
    <row r="1611" spans="1:10" x14ac:dyDescent="0.25">
      <c r="A1611">
        <v>804</v>
      </c>
      <c r="B1611" t="s">
        <v>14</v>
      </c>
      <c r="C1611">
        <v>2006</v>
      </c>
      <c r="D1611" t="s">
        <v>19</v>
      </c>
      <c r="E1611">
        <v>155337</v>
      </c>
      <c r="F1611">
        <v>3500</v>
      </c>
      <c r="G1611" t="s">
        <v>11</v>
      </c>
      <c r="H1611" t="s">
        <v>12</v>
      </c>
      <c r="I1611" s="1">
        <v>3150000</v>
      </c>
    </row>
    <row r="1613" spans="1:10" x14ac:dyDescent="0.25">
      <c r="A1613">
        <v>805</v>
      </c>
      <c r="B1613" t="s">
        <v>14</v>
      </c>
      <c r="C1613">
        <v>2009</v>
      </c>
      <c r="D1613" t="s">
        <v>10</v>
      </c>
      <c r="E1613">
        <v>80323</v>
      </c>
      <c r="F1613">
        <v>3500</v>
      </c>
      <c r="G1613" t="s">
        <v>11</v>
      </c>
      <c r="H1613" t="s">
        <v>12</v>
      </c>
      <c r="I1613" s="1">
        <v>4680000</v>
      </c>
      <c r="J1613" t="s">
        <v>20</v>
      </c>
    </row>
    <row r="1615" spans="1:10" x14ac:dyDescent="0.25">
      <c r="A1615">
        <v>806</v>
      </c>
      <c r="B1615" t="s">
        <v>9</v>
      </c>
      <c r="C1615">
        <v>2012</v>
      </c>
      <c r="D1615" t="s">
        <v>10</v>
      </c>
      <c r="E1615">
        <v>49898</v>
      </c>
      <c r="F1615">
        <v>2500</v>
      </c>
      <c r="G1615" t="s">
        <v>11</v>
      </c>
      <c r="H1615" t="s">
        <v>12</v>
      </c>
      <c r="I1615" s="1">
        <v>4160000</v>
      </c>
    </row>
    <row r="1617" spans="1:10" x14ac:dyDescent="0.25">
      <c r="A1617">
        <v>807</v>
      </c>
      <c r="B1617" t="s">
        <v>9</v>
      </c>
      <c r="E1617">
        <v>42710</v>
      </c>
      <c r="H1617" t="s">
        <v>12</v>
      </c>
      <c r="I1617" s="1">
        <v>15690000</v>
      </c>
    </row>
    <row r="1619" spans="1:10" x14ac:dyDescent="0.25">
      <c r="A1619">
        <v>808</v>
      </c>
      <c r="B1619" t="s">
        <v>34</v>
      </c>
      <c r="C1619">
        <v>2013</v>
      </c>
      <c r="D1619" t="s">
        <v>10</v>
      </c>
      <c r="E1619">
        <v>161753</v>
      </c>
      <c r="F1619">
        <v>35</v>
      </c>
      <c r="G1619" t="s">
        <v>11</v>
      </c>
      <c r="H1619" t="s">
        <v>12</v>
      </c>
      <c r="I1619" s="1">
        <v>3640000</v>
      </c>
      <c r="J1619" t="s">
        <v>20</v>
      </c>
    </row>
    <row r="1621" spans="1:10" x14ac:dyDescent="0.25">
      <c r="A1621">
        <v>809</v>
      </c>
      <c r="B1621" t="s">
        <v>9</v>
      </c>
      <c r="C1621">
        <v>2009</v>
      </c>
      <c r="D1621" t="s">
        <v>10</v>
      </c>
      <c r="E1621">
        <v>173367</v>
      </c>
      <c r="F1621">
        <v>2700</v>
      </c>
      <c r="G1621" t="s">
        <v>11</v>
      </c>
      <c r="H1621" t="s">
        <v>12</v>
      </c>
      <c r="I1621" s="1">
        <v>8320000</v>
      </c>
      <c r="J1621" t="s">
        <v>20</v>
      </c>
    </row>
    <row r="1623" spans="1:10" x14ac:dyDescent="0.25">
      <c r="A1623">
        <v>810</v>
      </c>
      <c r="B1623" t="s">
        <v>9</v>
      </c>
      <c r="C1623">
        <v>2008</v>
      </c>
      <c r="D1623" t="s">
        <v>19</v>
      </c>
      <c r="E1623">
        <v>102613</v>
      </c>
      <c r="F1623">
        <v>3300</v>
      </c>
      <c r="G1623" t="s">
        <v>11</v>
      </c>
      <c r="H1623" t="s">
        <v>12</v>
      </c>
      <c r="I1623" s="1">
        <v>4725000</v>
      </c>
      <c r="J1623" t="s">
        <v>20</v>
      </c>
    </row>
    <row r="1625" spans="1:10" x14ac:dyDescent="0.25">
      <c r="A1625">
        <v>811</v>
      </c>
      <c r="B1625" t="s">
        <v>9</v>
      </c>
      <c r="C1625">
        <v>2014</v>
      </c>
      <c r="D1625" t="s">
        <v>10</v>
      </c>
      <c r="E1625">
        <v>95945</v>
      </c>
      <c r="F1625">
        <v>2700</v>
      </c>
      <c r="G1625" t="s">
        <v>11</v>
      </c>
      <c r="H1625" t="s">
        <v>12</v>
      </c>
      <c r="I1625" s="1">
        <v>15225000</v>
      </c>
      <c r="J1625" t="s">
        <v>20</v>
      </c>
    </row>
    <row r="1627" spans="1:10" x14ac:dyDescent="0.25">
      <c r="A1627">
        <v>812</v>
      </c>
      <c r="B1627" t="s">
        <v>40</v>
      </c>
      <c r="C1627">
        <v>2013</v>
      </c>
      <c r="D1627" t="s">
        <v>19</v>
      </c>
      <c r="E1627">
        <v>262159</v>
      </c>
      <c r="F1627">
        <v>3500</v>
      </c>
      <c r="G1627" t="s">
        <v>11</v>
      </c>
      <c r="H1627" t="s">
        <v>12</v>
      </c>
      <c r="I1627" s="1">
        <v>9360000</v>
      </c>
      <c r="J1627" t="s">
        <v>20</v>
      </c>
    </row>
    <row r="1629" spans="1:10" x14ac:dyDescent="0.25">
      <c r="A1629">
        <v>813</v>
      </c>
      <c r="B1629" t="s">
        <v>9</v>
      </c>
      <c r="C1629">
        <v>2011</v>
      </c>
      <c r="D1629" t="s">
        <v>10</v>
      </c>
      <c r="E1629">
        <v>112042</v>
      </c>
      <c r="F1629">
        <v>2400</v>
      </c>
      <c r="G1629" t="s">
        <v>11</v>
      </c>
      <c r="H1629" t="s">
        <v>12</v>
      </c>
      <c r="I1629" s="1">
        <v>3328000</v>
      </c>
    </row>
    <row r="1631" spans="1:10" x14ac:dyDescent="0.25">
      <c r="A1631">
        <v>814</v>
      </c>
      <c r="B1631" t="s">
        <v>9</v>
      </c>
      <c r="C1631">
        <v>2012</v>
      </c>
      <c r="D1631" t="s">
        <v>10</v>
      </c>
      <c r="E1631">
        <v>49898</v>
      </c>
      <c r="F1631">
        <v>2500</v>
      </c>
      <c r="G1631" t="s">
        <v>11</v>
      </c>
      <c r="H1631" t="s">
        <v>12</v>
      </c>
      <c r="I1631" s="1">
        <v>4160000</v>
      </c>
    </row>
    <row r="1633" spans="1:10" x14ac:dyDescent="0.25">
      <c r="A1633">
        <v>815</v>
      </c>
      <c r="B1633" t="s">
        <v>9</v>
      </c>
      <c r="C1633">
        <v>2007</v>
      </c>
      <c r="D1633" t="s">
        <v>10</v>
      </c>
      <c r="E1633">
        <v>142870</v>
      </c>
      <c r="F1633">
        <v>3500</v>
      </c>
      <c r="G1633" t="s">
        <v>11</v>
      </c>
      <c r="H1633" t="s">
        <v>12</v>
      </c>
      <c r="I1633" s="1">
        <v>3640000</v>
      </c>
    </row>
    <row r="1635" spans="1:10" x14ac:dyDescent="0.25">
      <c r="A1635">
        <v>816</v>
      </c>
      <c r="B1635" t="s">
        <v>14</v>
      </c>
      <c r="E1635">
        <v>54410</v>
      </c>
      <c r="H1635" t="s">
        <v>12</v>
      </c>
      <c r="I1635" s="1">
        <v>11210000</v>
      </c>
    </row>
    <row r="1637" spans="1:10" x14ac:dyDescent="0.25">
      <c r="A1637">
        <v>817</v>
      </c>
      <c r="B1637" t="s">
        <v>9</v>
      </c>
      <c r="C1637">
        <v>2016</v>
      </c>
      <c r="D1637" t="s">
        <v>10</v>
      </c>
      <c r="E1637">
        <v>66489</v>
      </c>
      <c r="F1637">
        <v>3600</v>
      </c>
      <c r="G1637" t="s">
        <v>11</v>
      </c>
      <c r="H1637" t="s">
        <v>12</v>
      </c>
      <c r="I1637" s="1">
        <v>5775000</v>
      </c>
      <c r="J1637" t="s">
        <v>20</v>
      </c>
    </row>
    <row r="1639" spans="1:10" x14ac:dyDescent="0.25">
      <c r="A1639">
        <v>818</v>
      </c>
      <c r="B1639" t="s">
        <v>9</v>
      </c>
      <c r="C1639">
        <v>2005</v>
      </c>
      <c r="D1639" t="s">
        <v>19</v>
      </c>
      <c r="E1639">
        <v>101284</v>
      </c>
      <c r="F1639">
        <v>3500</v>
      </c>
      <c r="G1639" t="s">
        <v>11</v>
      </c>
      <c r="H1639" t="s">
        <v>12</v>
      </c>
      <c r="I1639" s="1">
        <v>3952000</v>
      </c>
    </row>
    <row r="1641" spans="1:10" x14ac:dyDescent="0.25">
      <c r="A1641">
        <v>819</v>
      </c>
      <c r="B1641" t="s">
        <v>13</v>
      </c>
      <c r="C1641">
        <v>2005</v>
      </c>
      <c r="D1641" t="s">
        <v>10</v>
      </c>
      <c r="E1641">
        <v>161376</v>
      </c>
      <c r="F1641">
        <v>3300</v>
      </c>
      <c r="G1641" t="s">
        <v>11</v>
      </c>
      <c r="H1641" t="s">
        <v>12</v>
      </c>
      <c r="I1641" s="1">
        <v>3432000</v>
      </c>
      <c r="J1641" t="s">
        <v>20</v>
      </c>
    </row>
    <row r="1643" spans="1:10" x14ac:dyDescent="0.25">
      <c r="A1643">
        <v>820</v>
      </c>
      <c r="B1643" t="s">
        <v>9</v>
      </c>
      <c r="C1643">
        <v>2020</v>
      </c>
      <c r="D1643" t="s">
        <v>19</v>
      </c>
      <c r="E1643">
        <v>66311</v>
      </c>
      <c r="G1643" t="s">
        <v>11</v>
      </c>
      <c r="H1643" t="s">
        <v>12</v>
      </c>
      <c r="I1643" s="1">
        <v>19760000</v>
      </c>
    </row>
    <row r="1645" spans="1:10" x14ac:dyDescent="0.25">
      <c r="A1645">
        <v>821</v>
      </c>
      <c r="B1645" t="s">
        <v>9</v>
      </c>
      <c r="C1645">
        <v>2008</v>
      </c>
      <c r="D1645" t="s">
        <v>10</v>
      </c>
      <c r="E1645">
        <v>299900</v>
      </c>
      <c r="F1645">
        <v>3500</v>
      </c>
      <c r="G1645" t="s">
        <v>11</v>
      </c>
      <c r="H1645" t="s">
        <v>12</v>
      </c>
      <c r="I1645" s="1">
        <v>3640000</v>
      </c>
    </row>
    <row r="1647" spans="1:10" x14ac:dyDescent="0.25">
      <c r="A1647">
        <v>822</v>
      </c>
      <c r="B1647" t="s">
        <v>14</v>
      </c>
      <c r="C1647">
        <v>2011</v>
      </c>
      <c r="D1647" t="s">
        <v>10</v>
      </c>
      <c r="E1647">
        <v>51159</v>
      </c>
      <c r="F1647">
        <v>1800</v>
      </c>
      <c r="G1647" t="s">
        <v>11</v>
      </c>
      <c r="H1647" t="s">
        <v>12</v>
      </c>
      <c r="I1647" s="1">
        <v>5565000</v>
      </c>
    </row>
    <row r="1649" spans="1:10" x14ac:dyDescent="0.25">
      <c r="A1649">
        <v>823</v>
      </c>
      <c r="B1649" t="s">
        <v>9</v>
      </c>
      <c r="C1649">
        <v>2006</v>
      </c>
      <c r="D1649" t="s">
        <v>10</v>
      </c>
      <c r="E1649">
        <v>107499</v>
      </c>
      <c r="F1649">
        <v>4000</v>
      </c>
      <c r="G1649" t="s">
        <v>11</v>
      </c>
      <c r="H1649" t="s">
        <v>12</v>
      </c>
      <c r="I1649" s="1">
        <v>5250000</v>
      </c>
      <c r="J1649" t="s">
        <v>20</v>
      </c>
    </row>
    <row r="1651" spans="1:10" x14ac:dyDescent="0.25">
      <c r="A1651">
        <v>824</v>
      </c>
      <c r="B1651" t="s">
        <v>9</v>
      </c>
      <c r="C1651">
        <v>2012</v>
      </c>
      <c r="D1651" t="s">
        <v>10</v>
      </c>
      <c r="E1651">
        <v>74366</v>
      </c>
      <c r="F1651">
        <v>2500</v>
      </c>
      <c r="G1651" t="s">
        <v>11</v>
      </c>
      <c r="H1651" t="s">
        <v>12</v>
      </c>
      <c r="I1651" s="1">
        <v>3990000</v>
      </c>
    </row>
    <row r="1653" spans="1:10" x14ac:dyDescent="0.25">
      <c r="A1653">
        <v>825</v>
      </c>
      <c r="B1653" t="s">
        <v>14</v>
      </c>
      <c r="E1653">
        <v>41175</v>
      </c>
      <c r="H1653" t="s">
        <v>12</v>
      </c>
      <c r="I1653" s="1">
        <v>14010000</v>
      </c>
    </row>
    <row r="1655" spans="1:10" x14ac:dyDescent="0.25">
      <c r="A1655">
        <v>826</v>
      </c>
      <c r="B1655" t="s">
        <v>9</v>
      </c>
      <c r="C1655">
        <v>2016</v>
      </c>
      <c r="D1655" t="s">
        <v>10</v>
      </c>
      <c r="E1655">
        <v>39961</v>
      </c>
      <c r="F1655">
        <v>2500</v>
      </c>
      <c r="G1655" t="s">
        <v>11</v>
      </c>
      <c r="H1655" t="s">
        <v>12</v>
      </c>
      <c r="I1655" s="1">
        <v>5250000</v>
      </c>
    </row>
    <row r="1657" spans="1:10" x14ac:dyDescent="0.25">
      <c r="A1657">
        <v>827</v>
      </c>
      <c r="B1657" t="s">
        <v>40</v>
      </c>
      <c r="C1657">
        <v>2006</v>
      </c>
      <c r="D1657" t="s">
        <v>19</v>
      </c>
      <c r="E1657">
        <v>285514</v>
      </c>
      <c r="F1657">
        <v>5600</v>
      </c>
      <c r="G1657" t="s">
        <v>11</v>
      </c>
      <c r="H1657" t="s">
        <v>12</v>
      </c>
      <c r="I1657" s="1">
        <v>4462500</v>
      </c>
    </row>
    <row r="1659" spans="1:10" x14ac:dyDescent="0.25">
      <c r="A1659">
        <v>828</v>
      </c>
      <c r="B1659" t="s">
        <v>9</v>
      </c>
      <c r="C1659">
        <v>2008</v>
      </c>
      <c r="D1659" t="s">
        <v>10</v>
      </c>
      <c r="E1659">
        <v>299900</v>
      </c>
      <c r="F1659">
        <v>3500</v>
      </c>
      <c r="G1659" t="s">
        <v>11</v>
      </c>
      <c r="H1659" t="s">
        <v>12</v>
      </c>
      <c r="I1659" s="1">
        <v>3640000</v>
      </c>
    </row>
    <row r="1661" spans="1:10" x14ac:dyDescent="0.25">
      <c r="A1661">
        <v>829</v>
      </c>
      <c r="B1661" t="s">
        <v>40</v>
      </c>
      <c r="C1661">
        <v>2011</v>
      </c>
      <c r="D1661" t="s">
        <v>10</v>
      </c>
      <c r="E1661">
        <v>80020</v>
      </c>
      <c r="F1661">
        <v>5600</v>
      </c>
      <c r="G1661" t="s">
        <v>11</v>
      </c>
      <c r="H1661" t="s">
        <v>12</v>
      </c>
      <c r="I1661" s="1">
        <v>8400000</v>
      </c>
      <c r="J1661" t="s">
        <v>20</v>
      </c>
    </row>
    <row r="1663" spans="1:10" x14ac:dyDescent="0.25">
      <c r="A1663">
        <v>830</v>
      </c>
      <c r="B1663" t="s">
        <v>9</v>
      </c>
      <c r="C1663">
        <v>2007</v>
      </c>
      <c r="D1663" t="s">
        <v>10</v>
      </c>
      <c r="E1663">
        <v>142870</v>
      </c>
      <c r="F1663">
        <v>3500</v>
      </c>
      <c r="G1663" t="s">
        <v>11</v>
      </c>
      <c r="H1663" t="s">
        <v>12</v>
      </c>
      <c r="I1663" s="1">
        <v>3640000</v>
      </c>
    </row>
    <row r="1665" spans="1:10" x14ac:dyDescent="0.25">
      <c r="A1665">
        <v>831</v>
      </c>
      <c r="B1665" t="s">
        <v>13</v>
      </c>
      <c r="C1665">
        <v>2007</v>
      </c>
      <c r="D1665" t="s">
        <v>10</v>
      </c>
      <c r="E1665">
        <v>96844</v>
      </c>
      <c r="F1665">
        <v>3500</v>
      </c>
      <c r="G1665" t="s">
        <v>11</v>
      </c>
      <c r="H1665" t="s">
        <v>12</v>
      </c>
      <c r="I1665" s="1">
        <v>3328000</v>
      </c>
    </row>
    <row r="1667" spans="1:10" x14ac:dyDescent="0.25">
      <c r="A1667">
        <v>832</v>
      </c>
      <c r="B1667" t="s">
        <v>9</v>
      </c>
      <c r="C1667">
        <v>2007</v>
      </c>
      <c r="D1667" t="s">
        <v>10</v>
      </c>
      <c r="E1667">
        <v>207996</v>
      </c>
      <c r="F1667">
        <v>4000</v>
      </c>
      <c r="G1667" t="s">
        <v>11</v>
      </c>
      <c r="H1667" t="s">
        <v>12</v>
      </c>
      <c r="I1667" s="1">
        <v>3675000</v>
      </c>
    </row>
    <row r="1669" spans="1:10" x14ac:dyDescent="0.25">
      <c r="A1669">
        <v>833</v>
      </c>
      <c r="B1669" t="s">
        <v>13</v>
      </c>
      <c r="C1669">
        <v>2010</v>
      </c>
      <c r="D1669" t="s">
        <v>19</v>
      </c>
      <c r="E1669">
        <v>115026</v>
      </c>
      <c r="F1669">
        <v>3500</v>
      </c>
      <c r="G1669" t="s">
        <v>11</v>
      </c>
      <c r="H1669" t="s">
        <v>12</v>
      </c>
      <c r="I1669" s="1">
        <v>9672000</v>
      </c>
      <c r="J1669" t="s">
        <v>20</v>
      </c>
    </row>
    <row r="1671" spans="1:10" x14ac:dyDescent="0.25">
      <c r="A1671">
        <v>834</v>
      </c>
      <c r="B1671" t="s">
        <v>9</v>
      </c>
      <c r="C1671">
        <v>2012</v>
      </c>
      <c r="D1671" t="s">
        <v>10</v>
      </c>
      <c r="E1671">
        <v>119306</v>
      </c>
      <c r="F1671">
        <v>2500</v>
      </c>
      <c r="G1671" t="s">
        <v>11</v>
      </c>
      <c r="H1671" t="s">
        <v>12</v>
      </c>
      <c r="I1671" s="1">
        <v>3675000</v>
      </c>
    </row>
    <row r="1673" spans="1:10" x14ac:dyDescent="0.25">
      <c r="A1673">
        <v>835</v>
      </c>
      <c r="B1673" t="s">
        <v>14</v>
      </c>
      <c r="E1673">
        <v>141377</v>
      </c>
      <c r="H1673" t="s">
        <v>12</v>
      </c>
      <c r="I1673" s="1">
        <v>5645000</v>
      </c>
    </row>
    <row r="1675" spans="1:10" x14ac:dyDescent="0.25">
      <c r="A1675">
        <v>836</v>
      </c>
      <c r="B1675" t="s">
        <v>9</v>
      </c>
      <c r="C1675">
        <v>2007</v>
      </c>
      <c r="D1675" t="s">
        <v>19</v>
      </c>
      <c r="E1675">
        <v>200246</v>
      </c>
      <c r="F1675">
        <v>2400</v>
      </c>
      <c r="G1675" t="s">
        <v>11</v>
      </c>
      <c r="H1675" t="s">
        <v>12</v>
      </c>
      <c r="I1675" s="1">
        <v>3150000</v>
      </c>
    </row>
    <row r="1677" spans="1:10" x14ac:dyDescent="0.25">
      <c r="A1677">
        <v>837</v>
      </c>
      <c r="B1677" t="s">
        <v>13</v>
      </c>
      <c r="C1677">
        <v>2007</v>
      </c>
      <c r="D1677" t="s">
        <v>10</v>
      </c>
      <c r="E1677">
        <v>106211</v>
      </c>
      <c r="F1677">
        <v>3500</v>
      </c>
      <c r="G1677" t="s">
        <v>11</v>
      </c>
      <c r="H1677" t="s">
        <v>12</v>
      </c>
      <c r="I1677" s="1">
        <v>3588000</v>
      </c>
    </row>
    <row r="1679" spans="1:10" x14ac:dyDescent="0.25">
      <c r="A1679">
        <v>838</v>
      </c>
      <c r="B1679" t="s">
        <v>41</v>
      </c>
      <c r="C1679">
        <v>2018</v>
      </c>
      <c r="D1679" t="s">
        <v>19</v>
      </c>
      <c r="E1679">
        <v>56222</v>
      </c>
      <c r="F1679">
        <v>3600</v>
      </c>
      <c r="G1679" t="s">
        <v>11</v>
      </c>
      <c r="H1679" t="s">
        <v>12</v>
      </c>
      <c r="I1679" s="1">
        <v>37440000</v>
      </c>
      <c r="J1679" t="s">
        <v>20</v>
      </c>
    </row>
    <row r="1681" spans="1:10" x14ac:dyDescent="0.25">
      <c r="A1681">
        <v>839</v>
      </c>
      <c r="B1681" t="s">
        <v>9</v>
      </c>
      <c r="C1681">
        <v>2007</v>
      </c>
      <c r="D1681" t="s">
        <v>19</v>
      </c>
      <c r="E1681">
        <v>177728</v>
      </c>
      <c r="F1681">
        <v>2400</v>
      </c>
      <c r="G1681" t="s">
        <v>11</v>
      </c>
      <c r="H1681" t="s">
        <v>12</v>
      </c>
      <c r="I1681" s="1">
        <v>3307500</v>
      </c>
    </row>
    <row r="1683" spans="1:10" x14ac:dyDescent="0.25">
      <c r="A1683">
        <v>840</v>
      </c>
      <c r="B1683" t="s">
        <v>14</v>
      </c>
      <c r="E1683">
        <v>51879</v>
      </c>
      <c r="H1683" t="s">
        <v>12</v>
      </c>
      <c r="I1683" s="1">
        <v>9582500</v>
      </c>
    </row>
    <row r="1685" spans="1:10" x14ac:dyDescent="0.25">
      <c r="A1685">
        <v>841</v>
      </c>
      <c r="B1685" t="s">
        <v>9</v>
      </c>
      <c r="C1685">
        <v>2010</v>
      </c>
      <c r="D1685" t="s">
        <v>10</v>
      </c>
      <c r="E1685">
        <v>183175</v>
      </c>
      <c r="F1685">
        <v>30</v>
      </c>
      <c r="G1685" t="s">
        <v>11</v>
      </c>
      <c r="H1685" t="s">
        <v>12</v>
      </c>
      <c r="I1685" s="1">
        <v>10175000</v>
      </c>
      <c r="J1685" t="s">
        <v>20</v>
      </c>
    </row>
    <row r="1687" spans="1:10" x14ac:dyDescent="0.25">
      <c r="A1687">
        <v>842</v>
      </c>
      <c r="B1687" t="s">
        <v>34</v>
      </c>
      <c r="C1687">
        <v>2007</v>
      </c>
      <c r="D1687" t="s">
        <v>19</v>
      </c>
      <c r="F1687">
        <v>3500</v>
      </c>
      <c r="G1687" t="s">
        <v>11</v>
      </c>
      <c r="H1687" t="s">
        <v>12</v>
      </c>
      <c r="I1687" s="1">
        <v>3150000</v>
      </c>
      <c r="J1687" t="s">
        <v>20</v>
      </c>
    </row>
    <row r="1689" spans="1:10" x14ac:dyDescent="0.25">
      <c r="A1689">
        <v>843</v>
      </c>
      <c r="B1689" t="s">
        <v>9</v>
      </c>
      <c r="C1689">
        <v>2003</v>
      </c>
      <c r="D1689" t="s">
        <v>19</v>
      </c>
      <c r="E1689">
        <v>178126</v>
      </c>
      <c r="F1689">
        <v>2700</v>
      </c>
      <c r="G1689" t="s">
        <v>11</v>
      </c>
      <c r="H1689" t="s">
        <v>16</v>
      </c>
      <c r="I1689" s="1">
        <v>17850000</v>
      </c>
    </row>
    <row r="1691" spans="1:10" x14ac:dyDescent="0.25">
      <c r="A1691">
        <v>844</v>
      </c>
      <c r="B1691" t="s">
        <v>34</v>
      </c>
      <c r="E1691">
        <v>132930</v>
      </c>
      <c r="H1691" t="s">
        <v>12</v>
      </c>
      <c r="I1691" s="1">
        <v>5946000</v>
      </c>
    </row>
    <row r="1693" spans="1:10" x14ac:dyDescent="0.25">
      <c r="A1693">
        <v>845</v>
      </c>
      <c r="B1693" t="s">
        <v>9</v>
      </c>
      <c r="C1693">
        <v>2005</v>
      </c>
      <c r="D1693" t="s">
        <v>10</v>
      </c>
      <c r="E1693">
        <v>191857</v>
      </c>
      <c r="F1693">
        <v>2400</v>
      </c>
      <c r="G1693" t="s">
        <v>11</v>
      </c>
      <c r="H1693" t="s">
        <v>12</v>
      </c>
      <c r="I1693" s="1">
        <v>3120000</v>
      </c>
      <c r="J1693" t="s">
        <v>20</v>
      </c>
    </row>
    <row r="1695" spans="1:10" x14ac:dyDescent="0.25">
      <c r="A1695">
        <v>846</v>
      </c>
      <c r="B1695" t="s">
        <v>9</v>
      </c>
      <c r="C1695">
        <v>2014</v>
      </c>
      <c r="D1695" t="s">
        <v>19</v>
      </c>
      <c r="E1695">
        <v>134312</v>
      </c>
      <c r="F1695">
        <v>2500</v>
      </c>
      <c r="G1695" t="s">
        <v>11</v>
      </c>
      <c r="H1695" t="s">
        <v>12</v>
      </c>
      <c r="I1695" s="1">
        <v>6090000</v>
      </c>
    </row>
    <row r="1697" spans="1:10" x14ac:dyDescent="0.25">
      <c r="A1697">
        <v>847</v>
      </c>
      <c r="B1697" t="s">
        <v>26</v>
      </c>
      <c r="C1697">
        <v>2014</v>
      </c>
      <c r="D1697" t="s">
        <v>10</v>
      </c>
      <c r="E1697">
        <v>61129</v>
      </c>
      <c r="F1697">
        <v>4800</v>
      </c>
      <c r="G1697" t="s">
        <v>11</v>
      </c>
      <c r="H1697" t="s">
        <v>12</v>
      </c>
      <c r="I1697" s="1">
        <v>6510000</v>
      </c>
      <c r="J1697" t="s">
        <v>20</v>
      </c>
    </row>
    <row r="1699" spans="1:10" x14ac:dyDescent="0.25">
      <c r="A1699">
        <v>848</v>
      </c>
      <c r="B1699" t="s">
        <v>9</v>
      </c>
      <c r="C1699">
        <v>2012</v>
      </c>
      <c r="D1699" t="s">
        <v>10</v>
      </c>
      <c r="E1699">
        <v>66555</v>
      </c>
      <c r="F1699">
        <v>2500</v>
      </c>
      <c r="G1699" t="s">
        <v>11</v>
      </c>
      <c r="H1699" t="s">
        <v>12</v>
      </c>
      <c r="I1699" s="1">
        <v>3780000</v>
      </c>
    </row>
    <row r="1701" spans="1:10" x14ac:dyDescent="0.25">
      <c r="A1701">
        <v>849</v>
      </c>
      <c r="B1701" t="s">
        <v>9</v>
      </c>
      <c r="E1701">
        <v>169410</v>
      </c>
      <c r="H1701" t="s">
        <v>12</v>
      </c>
      <c r="I1701" s="1">
        <v>4042000</v>
      </c>
    </row>
    <row r="1703" spans="1:10" x14ac:dyDescent="0.25">
      <c r="A1703">
        <v>850</v>
      </c>
      <c r="B1703" t="s">
        <v>13</v>
      </c>
      <c r="C1703">
        <v>2006</v>
      </c>
      <c r="D1703" t="s">
        <v>10</v>
      </c>
      <c r="E1703">
        <v>290186</v>
      </c>
      <c r="F1703">
        <v>2500</v>
      </c>
      <c r="G1703" t="s">
        <v>11</v>
      </c>
      <c r="H1703" t="s">
        <v>12</v>
      </c>
      <c r="I1703" s="1">
        <v>3120000</v>
      </c>
    </row>
    <row r="1705" spans="1:10" x14ac:dyDescent="0.25">
      <c r="A1705">
        <v>851</v>
      </c>
      <c r="B1705" t="s">
        <v>34</v>
      </c>
      <c r="C1705">
        <v>2008</v>
      </c>
      <c r="D1705" t="s">
        <v>10</v>
      </c>
      <c r="E1705">
        <v>209016</v>
      </c>
      <c r="F1705">
        <v>3000</v>
      </c>
      <c r="G1705" t="s">
        <v>11</v>
      </c>
      <c r="H1705" t="s">
        <v>12</v>
      </c>
      <c r="I1705" s="1">
        <v>2392000</v>
      </c>
      <c r="J1705" t="s">
        <v>20</v>
      </c>
    </row>
    <row r="1707" spans="1:10" x14ac:dyDescent="0.25">
      <c r="A1707">
        <v>852</v>
      </c>
      <c r="B1707" t="s">
        <v>9</v>
      </c>
      <c r="C1707">
        <v>2005</v>
      </c>
      <c r="D1707" t="s">
        <v>10</v>
      </c>
      <c r="E1707">
        <v>359333</v>
      </c>
      <c r="F1707">
        <v>1800</v>
      </c>
      <c r="G1707" t="s">
        <v>11</v>
      </c>
      <c r="H1707" t="s">
        <v>12</v>
      </c>
      <c r="I1707" s="1">
        <v>2193750</v>
      </c>
    </row>
    <row r="1709" spans="1:10" x14ac:dyDescent="0.25">
      <c r="A1709">
        <v>853</v>
      </c>
      <c r="B1709" t="s">
        <v>9</v>
      </c>
      <c r="C1709">
        <v>2014</v>
      </c>
      <c r="D1709" t="s">
        <v>19</v>
      </c>
      <c r="E1709">
        <v>160922</v>
      </c>
      <c r="F1709">
        <v>2500</v>
      </c>
      <c r="G1709" t="s">
        <v>11</v>
      </c>
      <c r="H1709" t="s">
        <v>12</v>
      </c>
      <c r="I1709" s="1">
        <v>8400000</v>
      </c>
      <c r="J1709" t="s">
        <v>20</v>
      </c>
    </row>
    <row r="1711" spans="1:10" x14ac:dyDescent="0.25">
      <c r="A1711">
        <v>854</v>
      </c>
      <c r="B1711" t="s">
        <v>9</v>
      </c>
      <c r="C1711">
        <v>2005</v>
      </c>
      <c r="D1711" t="s">
        <v>19</v>
      </c>
      <c r="E1711">
        <v>101284</v>
      </c>
      <c r="F1711">
        <v>3500</v>
      </c>
      <c r="G1711" t="s">
        <v>11</v>
      </c>
      <c r="H1711" t="s">
        <v>12</v>
      </c>
      <c r="I1711" s="1">
        <v>3952000</v>
      </c>
    </row>
    <row r="1713" spans="1:10" x14ac:dyDescent="0.25">
      <c r="A1713">
        <v>855</v>
      </c>
      <c r="B1713" t="s">
        <v>13</v>
      </c>
      <c r="C1713">
        <v>2004</v>
      </c>
      <c r="D1713" t="s">
        <v>10</v>
      </c>
      <c r="E1713">
        <v>140740</v>
      </c>
      <c r="F1713">
        <v>3300</v>
      </c>
      <c r="G1713" t="s">
        <v>11</v>
      </c>
      <c r="H1713" t="s">
        <v>12</v>
      </c>
      <c r="I1713" s="1">
        <v>3150000</v>
      </c>
      <c r="J1713" t="s">
        <v>20</v>
      </c>
    </row>
    <row r="1715" spans="1:10" x14ac:dyDescent="0.25">
      <c r="A1715">
        <v>856</v>
      </c>
      <c r="B1715" t="s">
        <v>9</v>
      </c>
      <c r="C1715">
        <v>2020</v>
      </c>
      <c r="D1715" t="s">
        <v>19</v>
      </c>
      <c r="E1715">
        <v>66311</v>
      </c>
      <c r="G1715" t="s">
        <v>11</v>
      </c>
      <c r="H1715" t="s">
        <v>12</v>
      </c>
      <c r="I1715" s="1">
        <v>19760000</v>
      </c>
    </row>
    <row r="1717" spans="1:10" x14ac:dyDescent="0.25">
      <c r="A1717">
        <v>857</v>
      </c>
      <c r="B1717" t="s">
        <v>14</v>
      </c>
      <c r="E1717">
        <v>141968</v>
      </c>
      <c r="H1717" t="s">
        <v>12</v>
      </c>
      <c r="I1717" s="1">
        <v>5610000</v>
      </c>
    </row>
    <row r="1719" spans="1:10" x14ac:dyDescent="0.25">
      <c r="A1719">
        <v>858</v>
      </c>
      <c r="B1719" t="s">
        <v>13</v>
      </c>
      <c r="C1719">
        <v>2006</v>
      </c>
      <c r="D1719" t="s">
        <v>10</v>
      </c>
      <c r="E1719">
        <v>119248</v>
      </c>
      <c r="F1719">
        <v>3300</v>
      </c>
      <c r="G1719" t="s">
        <v>11</v>
      </c>
      <c r="H1719" t="s">
        <v>12</v>
      </c>
      <c r="I1719" s="1">
        <v>3016000</v>
      </c>
    </row>
    <row r="1721" spans="1:10" x14ac:dyDescent="0.25">
      <c r="A1721">
        <v>859</v>
      </c>
      <c r="B1721" t="s">
        <v>13</v>
      </c>
      <c r="C1721">
        <v>2008</v>
      </c>
      <c r="D1721" t="s">
        <v>10</v>
      </c>
      <c r="E1721">
        <v>175395</v>
      </c>
      <c r="F1721">
        <v>3500</v>
      </c>
      <c r="G1721" t="s">
        <v>11</v>
      </c>
      <c r="H1721" t="s">
        <v>12</v>
      </c>
      <c r="I1721" s="1">
        <v>3848000</v>
      </c>
      <c r="J1721" t="s">
        <v>20</v>
      </c>
    </row>
    <row r="1723" spans="1:10" x14ac:dyDescent="0.25">
      <c r="A1723">
        <v>860</v>
      </c>
      <c r="B1723" t="s">
        <v>14</v>
      </c>
      <c r="C1723">
        <v>2006</v>
      </c>
      <c r="D1723" t="s">
        <v>10</v>
      </c>
      <c r="E1723">
        <v>72991</v>
      </c>
      <c r="F1723">
        <v>3500</v>
      </c>
      <c r="G1723" t="s">
        <v>11</v>
      </c>
      <c r="H1723" t="s">
        <v>12</v>
      </c>
      <c r="I1723" s="1">
        <v>3360000</v>
      </c>
      <c r="J1723" t="s">
        <v>20</v>
      </c>
    </row>
    <row r="1725" spans="1:10" x14ac:dyDescent="0.25">
      <c r="A1725">
        <v>861</v>
      </c>
      <c r="B1725" t="s">
        <v>9</v>
      </c>
      <c r="C1725">
        <v>2008</v>
      </c>
      <c r="D1725" t="s">
        <v>10</v>
      </c>
      <c r="E1725">
        <v>251684</v>
      </c>
      <c r="F1725">
        <v>3500</v>
      </c>
      <c r="G1725" t="s">
        <v>11</v>
      </c>
      <c r="H1725" t="s">
        <v>12</v>
      </c>
      <c r="I1725" s="1">
        <v>3885000</v>
      </c>
      <c r="J1725" t="s">
        <v>20</v>
      </c>
    </row>
    <row r="1727" spans="1:10" x14ac:dyDescent="0.25">
      <c r="A1727">
        <v>862</v>
      </c>
      <c r="B1727" t="s">
        <v>9</v>
      </c>
      <c r="C1727">
        <v>2016</v>
      </c>
      <c r="D1727" t="s">
        <v>10</v>
      </c>
      <c r="E1727">
        <v>71610</v>
      </c>
      <c r="F1727">
        <v>2500</v>
      </c>
      <c r="G1727" t="s">
        <v>11</v>
      </c>
      <c r="H1727" t="s">
        <v>12</v>
      </c>
      <c r="I1727" s="1">
        <v>5775000</v>
      </c>
    </row>
    <row r="1729" spans="1:10" x14ac:dyDescent="0.25">
      <c r="A1729">
        <v>863</v>
      </c>
      <c r="B1729" t="s">
        <v>14</v>
      </c>
      <c r="C1729">
        <v>2010</v>
      </c>
      <c r="D1729" t="s">
        <v>10</v>
      </c>
      <c r="E1729">
        <v>84418</v>
      </c>
      <c r="F1729">
        <v>35</v>
      </c>
      <c r="G1729" t="s">
        <v>11</v>
      </c>
      <c r="H1729" t="s">
        <v>12</v>
      </c>
      <c r="I1729" s="1">
        <v>3150000</v>
      </c>
    </row>
    <row r="1731" spans="1:10" x14ac:dyDescent="0.25">
      <c r="A1731">
        <v>864</v>
      </c>
      <c r="B1731" t="s">
        <v>13</v>
      </c>
      <c r="C1731">
        <v>2007</v>
      </c>
      <c r="D1731" t="s">
        <v>10</v>
      </c>
      <c r="E1731">
        <v>284317</v>
      </c>
      <c r="F1731">
        <v>2500</v>
      </c>
      <c r="G1731" t="s">
        <v>11</v>
      </c>
      <c r="H1731" t="s">
        <v>12</v>
      </c>
      <c r="I1731" s="1">
        <v>3016000</v>
      </c>
    </row>
    <row r="1733" spans="1:10" x14ac:dyDescent="0.25">
      <c r="A1733">
        <v>865</v>
      </c>
      <c r="B1733" t="s">
        <v>9</v>
      </c>
      <c r="C1733">
        <v>2012</v>
      </c>
      <c r="D1733" t="s">
        <v>10</v>
      </c>
      <c r="E1733">
        <v>183925</v>
      </c>
      <c r="F1733">
        <v>2500</v>
      </c>
      <c r="G1733" t="s">
        <v>11</v>
      </c>
      <c r="H1733" t="s">
        <v>12</v>
      </c>
      <c r="I1733" s="1">
        <v>4992000</v>
      </c>
    </row>
    <row r="1735" spans="1:10" x14ac:dyDescent="0.25">
      <c r="A1735">
        <v>866</v>
      </c>
      <c r="B1735" t="s">
        <v>13</v>
      </c>
      <c r="C1735">
        <v>2010</v>
      </c>
      <c r="D1735" t="s">
        <v>19</v>
      </c>
      <c r="E1735">
        <v>165472</v>
      </c>
      <c r="F1735">
        <v>3500</v>
      </c>
      <c r="G1735" t="s">
        <v>11</v>
      </c>
      <c r="H1735" t="s">
        <v>12</v>
      </c>
      <c r="I1735" s="1">
        <v>7350000</v>
      </c>
      <c r="J1735" t="s">
        <v>20</v>
      </c>
    </row>
    <row r="1737" spans="1:10" x14ac:dyDescent="0.25">
      <c r="A1737">
        <v>867</v>
      </c>
      <c r="B1737" t="s">
        <v>34</v>
      </c>
      <c r="C1737">
        <v>2010</v>
      </c>
      <c r="D1737" t="s">
        <v>10</v>
      </c>
      <c r="E1737">
        <v>156649</v>
      </c>
      <c r="F1737">
        <v>4000</v>
      </c>
      <c r="G1737" t="s">
        <v>11</v>
      </c>
      <c r="H1737" t="s">
        <v>12</v>
      </c>
      <c r="I1737" s="1">
        <v>3675000</v>
      </c>
      <c r="J1737" t="s">
        <v>20</v>
      </c>
    </row>
    <row r="1739" spans="1:10" x14ac:dyDescent="0.25">
      <c r="A1739">
        <v>868</v>
      </c>
      <c r="B1739" t="s">
        <v>34</v>
      </c>
      <c r="E1739">
        <v>43186</v>
      </c>
      <c r="H1739" t="s">
        <v>12</v>
      </c>
      <c r="I1739" s="1">
        <v>5162000</v>
      </c>
    </row>
    <row r="1741" spans="1:10" x14ac:dyDescent="0.25">
      <c r="A1741">
        <v>869</v>
      </c>
      <c r="B1741" t="s">
        <v>14</v>
      </c>
      <c r="C1741">
        <v>2008</v>
      </c>
      <c r="D1741" t="s">
        <v>10</v>
      </c>
      <c r="E1741">
        <v>231782</v>
      </c>
      <c r="F1741">
        <v>3</v>
      </c>
      <c r="G1741" t="s">
        <v>11</v>
      </c>
      <c r="H1741" t="s">
        <v>12</v>
      </c>
      <c r="I1741" s="1">
        <v>3432000</v>
      </c>
    </row>
    <row r="1743" spans="1:10" x14ac:dyDescent="0.25">
      <c r="A1743">
        <v>870</v>
      </c>
      <c r="B1743" t="s">
        <v>40</v>
      </c>
      <c r="C1743">
        <v>2015</v>
      </c>
      <c r="D1743" t="s">
        <v>19</v>
      </c>
      <c r="E1743">
        <v>135688</v>
      </c>
      <c r="F1743">
        <v>35000</v>
      </c>
      <c r="G1743" t="s">
        <v>11</v>
      </c>
      <c r="H1743" t="s">
        <v>12</v>
      </c>
      <c r="I1743" s="1">
        <v>14700000</v>
      </c>
      <c r="J1743" t="s">
        <v>20</v>
      </c>
    </row>
    <row r="1745" spans="1:10" x14ac:dyDescent="0.25">
      <c r="A1745">
        <v>871</v>
      </c>
      <c r="B1745" t="s">
        <v>9</v>
      </c>
      <c r="C1745">
        <v>2004</v>
      </c>
      <c r="D1745" t="s">
        <v>19</v>
      </c>
      <c r="E1745">
        <v>323594</v>
      </c>
      <c r="F1745">
        <v>3300</v>
      </c>
      <c r="G1745" t="s">
        <v>11</v>
      </c>
      <c r="H1745" t="s">
        <v>12</v>
      </c>
      <c r="I1745" s="1">
        <v>3640000</v>
      </c>
    </row>
    <row r="1747" spans="1:10" x14ac:dyDescent="0.25">
      <c r="A1747">
        <v>872</v>
      </c>
      <c r="B1747" t="s">
        <v>14</v>
      </c>
      <c r="C1747">
        <v>2012</v>
      </c>
      <c r="D1747" t="s">
        <v>10</v>
      </c>
      <c r="E1747">
        <v>101947</v>
      </c>
      <c r="F1747">
        <v>3000</v>
      </c>
      <c r="G1747" t="s">
        <v>11</v>
      </c>
      <c r="H1747" t="s">
        <v>12</v>
      </c>
      <c r="I1747" s="1">
        <v>3675000</v>
      </c>
    </row>
    <row r="1749" spans="1:10" x14ac:dyDescent="0.25">
      <c r="A1749">
        <v>873</v>
      </c>
      <c r="B1749" t="s">
        <v>34</v>
      </c>
      <c r="C1749">
        <v>2012</v>
      </c>
      <c r="D1749" t="s">
        <v>10</v>
      </c>
      <c r="E1749">
        <v>108728</v>
      </c>
      <c r="F1749">
        <v>3500</v>
      </c>
      <c r="G1749" t="s">
        <v>11</v>
      </c>
      <c r="H1749" t="s">
        <v>12</v>
      </c>
      <c r="I1749" s="1">
        <v>3640000</v>
      </c>
      <c r="J1749" t="s">
        <v>20</v>
      </c>
    </row>
    <row r="1751" spans="1:10" x14ac:dyDescent="0.25">
      <c r="A1751">
        <v>874</v>
      </c>
      <c r="B1751" t="s">
        <v>40</v>
      </c>
      <c r="C1751">
        <v>2011</v>
      </c>
      <c r="D1751" t="s">
        <v>10</v>
      </c>
      <c r="E1751">
        <v>80020</v>
      </c>
      <c r="F1751">
        <v>5600</v>
      </c>
      <c r="G1751" t="s">
        <v>11</v>
      </c>
      <c r="H1751" t="s">
        <v>12</v>
      </c>
      <c r="I1751" s="1">
        <v>8400000</v>
      </c>
      <c r="J1751" t="s">
        <v>20</v>
      </c>
    </row>
    <row r="1753" spans="1:10" x14ac:dyDescent="0.25">
      <c r="A1753">
        <v>875</v>
      </c>
      <c r="B1753" t="s">
        <v>34</v>
      </c>
      <c r="C1753">
        <v>2010</v>
      </c>
      <c r="D1753" t="s">
        <v>19</v>
      </c>
      <c r="E1753">
        <v>315836</v>
      </c>
      <c r="F1753">
        <v>3500</v>
      </c>
      <c r="G1753" t="s">
        <v>11</v>
      </c>
      <c r="H1753" t="s">
        <v>12</v>
      </c>
      <c r="I1753" s="1">
        <v>3675000</v>
      </c>
    </row>
    <row r="1755" spans="1:10" x14ac:dyDescent="0.25">
      <c r="A1755">
        <v>876</v>
      </c>
      <c r="B1755" t="s">
        <v>9</v>
      </c>
      <c r="E1755">
        <v>153048</v>
      </c>
      <c r="H1755" t="s">
        <v>12</v>
      </c>
      <c r="I1755" s="1">
        <v>8746000</v>
      </c>
    </row>
    <row r="1757" spans="1:10" x14ac:dyDescent="0.25">
      <c r="A1757">
        <v>877</v>
      </c>
      <c r="B1757" t="s">
        <v>33</v>
      </c>
      <c r="C1757">
        <v>2016</v>
      </c>
      <c r="D1757" t="s">
        <v>19</v>
      </c>
      <c r="E1757">
        <v>86735</v>
      </c>
      <c r="F1757">
        <v>1500</v>
      </c>
      <c r="G1757" t="s">
        <v>11</v>
      </c>
      <c r="H1757" t="s">
        <v>12</v>
      </c>
      <c r="I1757" s="1">
        <v>6300000</v>
      </c>
    </row>
    <row r="1759" spans="1:10" x14ac:dyDescent="0.25">
      <c r="A1759">
        <v>878</v>
      </c>
      <c r="B1759" t="s">
        <v>9</v>
      </c>
      <c r="C1759">
        <v>2005</v>
      </c>
      <c r="D1759" t="s">
        <v>19</v>
      </c>
      <c r="E1759">
        <v>284638</v>
      </c>
      <c r="F1759">
        <v>3300</v>
      </c>
      <c r="G1759" t="s">
        <v>11</v>
      </c>
      <c r="H1759" t="s">
        <v>12</v>
      </c>
      <c r="I1759" s="1">
        <v>3536000</v>
      </c>
    </row>
    <row r="1761" spans="1:10" x14ac:dyDescent="0.25">
      <c r="A1761">
        <v>879</v>
      </c>
      <c r="B1761" t="s">
        <v>9</v>
      </c>
      <c r="C1761">
        <v>2012</v>
      </c>
      <c r="D1761" t="s">
        <v>10</v>
      </c>
      <c r="E1761">
        <v>95425</v>
      </c>
      <c r="F1761">
        <v>2400</v>
      </c>
      <c r="G1761" t="s">
        <v>11</v>
      </c>
      <c r="H1761" t="s">
        <v>12</v>
      </c>
      <c r="I1761" s="1">
        <v>3675000</v>
      </c>
    </row>
    <row r="1763" spans="1:10" x14ac:dyDescent="0.25">
      <c r="A1763">
        <v>880</v>
      </c>
      <c r="B1763" t="s">
        <v>13</v>
      </c>
      <c r="C1763">
        <v>2010</v>
      </c>
      <c r="D1763" t="s">
        <v>10</v>
      </c>
      <c r="E1763">
        <v>78708</v>
      </c>
      <c r="F1763">
        <v>3500</v>
      </c>
      <c r="G1763" t="s">
        <v>11</v>
      </c>
      <c r="H1763" t="s">
        <v>12</v>
      </c>
      <c r="I1763" s="1">
        <v>5310000</v>
      </c>
      <c r="J1763" t="s">
        <v>20</v>
      </c>
    </row>
    <row r="1765" spans="1:10" x14ac:dyDescent="0.25">
      <c r="A1765">
        <v>881</v>
      </c>
      <c r="B1765" t="s">
        <v>40</v>
      </c>
      <c r="C1765">
        <v>2008</v>
      </c>
      <c r="D1765" t="s">
        <v>10</v>
      </c>
      <c r="E1765">
        <v>109552</v>
      </c>
      <c r="F1765">
        <v>5600</v>
      </c>
      <c r="G1765" t="s">
        <v>11</v>
      </c>
      <c r="H1765" t="s">
        <v>12</v>
      </c>
      <c r="I1765" s="1">
        <v>3675000</v>
      </c>
      <c r="J1765" t="s">
        <v>20</v>
      </c>
    </row>
    <row r="1767" spans="1:10" x14ac:dyDescent="0.25">
      <c r="A1767">
        <v>882</v>
      </c>
      <c r="B1767" t="s">
        <v>9</v>
      </c>
      <c r="C1767">
        <v>2011</v>
      </c>
      <c r="D1767" t="s">
        <v>19</v>
      </c>
      <c r="E1767">
        <v>87282</v>
      </c>
      <c r="H1767" t="s">
        <v>12</v>
      </c>
      <c r="I1767" s="1">
        <v>4200000</v>
      </c>
    </row>
    <row r="1769" spans="1:10" x14ac:dyDescent="0.25">
      <c r="A1769">
        <v>883</v>
      </c>
      <c r="B1769" t="s">
        <v>9</v>
      </c>
      <c r="C1769">
        <v>2012</v>
      </c>
      <c r="D1769" t="s">
        <v>10</v>
      </c>
      <c r="E1769">
        <v>61910</v>
      </c>
      <c r="F1769">
        <v>2000</v>
      </c>
      <c r="G1769" t="s">
        <v>11</v>
      </c>
      <c r="H1769" t="s">
        <v>12</v>
      </c>
      <c r="I1769" s="1">
        <v>3937500</v>
      </c>
    </row>
    <row r="1771" spans="1:10" x14ac:dyDescent="0.25">
      <c r="A1771">
        <v>884</v>
      </c>
      <c r="B1771" t="s">
        <v>17</v>
      </c>
      <c r="E1771">
        <v>192232</v>
      </c>
      <c r="H1771" t="s">
        <v>12</v>
      </c>
      <c r="I1771" s="1">
        <v>3370000</v>
      </c>
    </row>
    <row r="1773" spans="1:10" x14ac:dyDescent="0.25">
      <c r="A1773">
        <v>885</v>
      </c>
      <c r="B1773" t="s">
        <v>9</v>
      </c>
      <c r="C1773">
        <v>2011</v>
      </c>
      <c r="D1773" t="s">
        <v>10</v>
      </c>
      <c r="E1773">
        <v>280121</v>
      </c>
      <c r="F1773">
        <v>2500</v>
      </c>
      <c r="G1773" t="s">
        <v>11</v>
      </c>
      <c r="H1773" t="s">
        <v>12</v>
      </c>
      <c r="I1773" s="1">
        <v>3640000</v>
      </c>
    </row>
    <row r="1775" spans="1:10" x14ac:dyDescent="0.25">
      <c r="A1775">
        <v>886</v>
      </c>
      <c r="B1775" t="s">
        <v>14</v>
      </c>
      <c r="C1775">
        <v>2007</v>
      </c>
      <c r="D1775" t="s">
        <v>10</v>
      </c>
      <c r="E1775">
        <v>245380</v>
      </c>
      <c r="F1775">
        <v>30</v>
      </c>
      <c r="G1775" t="s">
        <v>22</v>
      </c>
      <c r="H1775" t="s">
        <v>12</v>
      </c>
      <c r="I1775" s="1">
        <v>7350000</v>
      </c>
    </row>
    <row r="1777" spans="1:10" x14ac:dyDescent="0.25">
      <c r="A1777">
        <v>887</v>
      </c>
      <c r="B1777" t="s">
        <v>40</v>
      </c>
      <c r="C1777">
        <v>2008</v>
      </c>
      <c r="D1777" t="s">
        <v>10</v>
      </c>
      <c r="E1777">
        <v>250706</v>
      </c>
      <c r="F1777">
        <v>5600</v>
      </c>
      <c r="G1777" t="s">
        <v>11</v>
      </c>
      <c r="H1777" t="s">
        <v>12</v>
      </c>
      <c r="I1777" s="1">
        <v>3675000</v>
      </c>
      <c r="J1777" t="s">
        <v>20</v>
      </c>
    </row>
    <row r="1779" spans="1:10" x14ac:dyDescent="0.25">
      <c r="A1779">
        <v>888</v>
      </c>
      <c r="B1779" t="s">
        <v>42</v>
      </c>
      <c r="C1779">
        <v>2005</v>
      </c>
      <c r="D1779" t="s">
        <v>10</v>
      </c>
      <c r="E1779">
        <v>411415</v>
      </c>
      <c r="F1779">
        <v>2000</v>
      </c>
      <c r="G1779" t="s">
        <v>11</v>
      </c>
      <c r="H1779" t="s">
        <v>12</v>
      </c>
      <c r="I1779" s="1">
        <v>2475000</v>
      </c>
    </row>
    <row r="1781" spans="1:10" x14ac:dyDescent="0.25">
      <c r="A1781">
        <v>889</v>
      </c>
      <c r="B1781" t="s">
        <v>9</v>
      </c>
      <c r="C1781">
        <v>2015</v>
      </c>
      <c r="D1781" t="s">
        <v>10</v>
      </c>
      <c r="E1781">
        <v>110471</v>
      </c>
      <c r="F1781">
        <v>2700</v>
      </c>
      <c r="G1781" t="s">
        <v>11</v>
      </c>
      <c r="H1781" t="s">
        <v>16</v>
      </c>
      <c r="I1781" s="1">
        <v>10500000</v>
      </c>
    </row>
    <row r="1783" spans="1:10" x14ac:dyDescent="0.25">
      <c r="A1783">
        <v>890</v>
      </c>
      <c r="B1783" t="s">
        <v>13</v>
      </c>
      <c r="C1783">
        <v>2008</v>
      </c>
      <c r="D1783" t="s">
        <v>19</v>
      </c>
      <c r="E1783">
        <v>184977</v>
      </c>
      <c r="F1783">
        <v>3500</v>
      </c>
      <c r="G1783" t="s">
        <v>11</v>
      </c>
      <c r="H1783" t="s">
        <v>12</v>
      </c>
      <c r="I1783" s="1">
        <v>4992000</v>
      </c>
    </row>
    <row r="1785" spans="1:10" x14ac:dyDescent="0.25">
      <c r="A1785">
        <v>891</v>
      </c>
      <c r="B1785" t="s">
        <v>13</v>
      </c>
      <c r="C1785">
        <v>2007</v>
      </c>
      <c r="D1785" t="s">
        <v>10</v>
      </c>
      <c r="E1785">
        <v>284317</v>
      </c>
      <c r="F1785">
        <v>2500</v>
      </c>
      <c r="G1785" t="s">
        <v>11</v>
      </c>
      <c r="H1785" t="s">
        <v>12</v>
      </c>
      <c r="I1785" s="1">
        <v>3016000</v>
      </c>
    </row>
    <row r="1787" spans="1:10" x14ac:dyDescent="0.25">
      <c r="A1787">
        <v>892</v>
      </c>
      <c r="B1787" t="s">
        <v>9</v>
      </c>
      <c r="C1787">
        <v>2009</v>
      </c>
      <c r="D1787" t="s">
        <v>10</v>
      </c>
      <c r="E1787">
        <v>94618</v>
      </c>
      <c r="F1787">
        <v>3500</v>
      </c>
      <c r="G1787" t="s">
        <v>11</v>
      </c>
      <c r="H1787" t="s">
        <v>12</v>
      </c>
      <c r="I1787" s="1">
        <v>4725000</v>
      </c>
      <c r="J1787" t="s">
        <v>20</v>
      </c>
    </row>
    <row r="1789" spans="1:10" x14ac:dyDescent="0.25">
      <c r="A1789">
        <v>893</v>
      </c>
      <c r="B1789" t="s">
        <v>9</v>
      </c>
      <c r="C1789">
        <v>2004</v>
      </c>
      <c r="D1789" t="s">
        <v>19</v>
      </c>
      <c r="E1789">
        <v>204135</v>
      </c>
      <c r="F1789">
        <v>2400</v>
      </c>
      <c r="G1789" t="s">
        <v>11</v>
      </c>
      <c r="H1789" t="s">
        <v>12</v>
      </c>
      <c r="I1789" s="1">
        <v>3120000</v>
      </c>
    </row>
    <row r="1791" spans="1:10" x14ac:dyDescent="0.25">
      <c r="A1791">
        <v>894</v>
      </c>
      <c r="B1791" t="s">
        <v>14</v>
      </c>
      <c r="C1791">
        <v>2015</v>
      </c>
      <c r="D1791" t="s">
        <v>19</v>
      </c>
      <c r="E1791">
        <v>113110</v>
      </c>
      <c r="F1791">
        <v>2000</v>
      </c>
      <c r="G1791" t="s">
        <v>11</v>
      </c>
      <c r="H1791" t="s">
        <v>12</v>
      </c>
      <c r="I1791" s="1">
        <v>14560000</v>
      </c>
    </row>
    <row r="1793" spans="1:10" x14ac:dyDescent="0.25">
      <c r="A1793">
        <v>895</v>
      </c>
      <c r="B1793" t="s">
        <v>34</v>
      </c>
      <c r="C1793">
        <v>2010</v>
      </c>
      <c r="D1793" t="s">
        <v>10</v>
      </c>
      <c r="E1793">
        <v>156649</v>
      </c>
      <c r="F1793">
        <v>4000</v>
      </c>
      <c r="G1793" t="s">
        <v>11</v>
      </c>
      <c r="H1793" t="s">
        <v>12</v>
      </c>
      <c r="I1793" s="1">
        <v>3675000</v>
      </c>
      <c r="J1793" t="s">
        <v>20</v>
      </c>
    </row>
    <row r="1795" spans="1:10" x14ac:dyDescent="0.25">
      <c r="A1795">
        <v>896</v>
      </c>
      <c r="B1795" t="s">
        <v>14</v>
      </c>
      <c r="C1795">
        <v>2006</v>
      </c>
      <c r="D1795" t="s">
        <v>10</v>
      </c>
      <c r="E1795">
        <v>72991</v>
      </c>
      <c r="F1795">
        <v>3500</v>
      </c>
      <c r="G1795" t="s">
        <v>11</v>
      </c>
      <c r="H1795" t="s">
        <v>12</v>
      </c>
      <c r="I1795" s="1">
        <v>3360000</v>
      </c>
      <c r="J1795" t="s">
        <v>20</v>
      </c>
    </row>
    <row r="1797" spans="1:10" x14ac:dyDescent="0.25">
      <c r="A1797">
        <v>897</v>
      </c>
      <c r="B1797" t="s">
        <v>43</v>
      </c>
      <c r="C1797">
        <v>2011</v>
      </c>
      <c r="D1797" t="s">
        <v>10</v>
      </c>
      <c r="E1797">
        <v>260172</v>
      </c>
      <c r="F1797">
        <v>3600</v>
      </c>
      <c r="G1797" t="s">
        <v>11</v>
      </c>
      <c r="H1797" t="s">
        <v>12</v>
      </c>
      <c r="I1797" s="1">
        <v>3045000</v>
      </c>
    </row>
    <row r="1799" spans="1:10" x14ac:dyDescent="0.25">
      <c r="A1799">
        <v>898</v>
      </c>
      <c r="B1799" t="s">
        <v>43</v>
      </c>
      <c r="C1799">
        <v>2006</v>
      </c>
      <c r="D1799" t="s">
        <v>10</v>
      </c>
      <c r="E1799">
        <v>163172</v>
      </c>
      <c r="F1799">
        <v>42000</v>
      </c>
      <c r="G1799" t="s">
        <v>11</v>
      </c>
      <c r="H1799" t="s">
        <v>12</v>
      </c>
      <c r="I1799" s="1">
        <v>3150000</v>
      </c>
    </row>
    <row r="1801" spans="1:10" x14ac:dyDescent="0.25">
      <c r="A1801">
        <v>899</v>
      </c>
      <c r="B1801" t="s">
        <v>40</v>
      </c>
      <c r="C1801">
        <v>2014</v>
      </c>
      <c r="D1801" t="s">
        <v>10</v>
      </c>
      <c r="E1801">
        <v>60219</v>
      </c>
      <c r="F1801">
        <v>3500</v>
      </c>
      <c r="G1801" t="s">
        <v>11</v>
      </c>
      <c r="H1801" t="s">
        <v>12</v>
      </c>
      <c r="I1801" s="1">
        <v>9450000</v>
      </c>
      <c r="J1801" t="s">
        <v>20</v>
      </c>
    </row>
    <row r="1803" spans="1:10" x14ac:dyDescent="0.25">
      <c r="A1803">
        <v>900</v>
      </c>
      <c r="B1803" t="s">
        <v>13</v>
      </c>
      <c r="C1803">
        <v>2008</v>
      </c>
      <c r="D1803" t="s">
        <v>10</v>
      </c>
      <c r="E1803">
        <v>257449</v>
      </c>
      <c r="F1803">
        <v>3500</v>
      </c>
      <c r="G1803" t="s">
        <v>11</v>
      </c>
      <c r="H1803" t="s">
        <v>12</v>
      </c>
      <c r="I1803" s="1">
        <v>3570000</v>
      </c>
      <c r="J1803" t="s">
        <v>20</v>
      </c>
    </row>
    <row r="1805" spans="1:10" x14ac:dyDescent="0.25">
      <c r="A1805">
        <v>901</v>
      </c>
      <c r="B1805" t="s">
        <v>14</v>
      </c>
      <c r="E1805">
        <v>41175</v>
      </c>
      <c r="H1805" t="s">
        <v>12</v>
      </c>
      <c r="I1805" s="1">
        <v>14010000</v>
      </c>
    </row>
    <row r="1807" spans="1:10" x14ac:dyDescent="0.25">
      <c r="A1807">
        <v>902</v>
      </c>
      <c r="B1807" t="s">
        <v>14</v>
      </c>
      <c r="C1807">
        <v>2012</v>
      </c>
      <c r="D1807" t="s">
        <v>19</v>
      </c>
      <c r="E1807">
        <v>228207</v>
      </c>
      <c r="F1807">
        <v>3500</v>
      </c>
      <c r="G1807" t="s">
        <v>11</v>
      </c>
      <c r="H1807" t="s">
        <v>12</v>
      </c>
      <c r="I1807" s="1">
        <v>7350000</v>
      </c>
      <c r="J1807" t="s">
        <v>20</v>
      </c>
    </row>
    <row r="1809" spans="1:10" x14ac:dyDescent="0.25">
      <c r="A1809">
        <v>903</v>
      </c>
      <c r="B1809" t="s">
        <v>43</v>
      </c>
      <c r="C1809">
        <v>2011</v>
      </c>
      <c r="D1809" t="s">
        <v>19</v>
      </c>
      <c r="E1809">
        <v>163756</v>
      </c>
      <c r="F1809">
        <v>2400</v>
      </c>
      <c r="G1809" t="s">
        <v>11</v>
      </c>
      <c r="H1809" t="s">
        <v>12</v>
      </c>
      <c r="I1809" s="1">
        <v>3885000</v>
      </c>
    </row>
    <row r="1811" spans="1:10" x14ac:dyDescent="0.25">
      <c r="A1811">
        <v>904</v>
      </c>
      <c r="B1811" t="s">
        <v>9</v>
      </c>
      <c r="C1811">
        <v>2003</v>
      </c>
      <c r="D1811" t="s">
        <v>19</v>
      </c>
      <c r="E1811">
        <v>178126</v>
      </c>
      <c r="F1811">
        <v>2700</v>
      </c>
      <c r="G1811" t="s">
        <v>11</v>
      </c>
      <c r="H1811" t="s">
        <v>16</v>
      </c>
      <c r="I1811" s="1">
        <v>17850000</v>
      </c>
    </row>
    <row r="1813" spans="1:10" x14ac:dyDescent="0.25">
      <c r="A1813">
        <v>905</v>
      </c>
      <c r="B1813" t="s">
        <v>44</v>
      </c>
      <c r="C1813">
        <v>2008</v>
      </c>
      <c r="D1813" t="s">
        <v>19</v>
      </c>
      <c r="E1813">
        <v>149544</v>
      </c>
      <c r="F1813">
        <v>4200</v>
      </c>
      <c r="G1813" t="s">
        <v>11</v>
      </c>
      <c r="H1813" t="s">
        <v>12</v>
      </c>
      <c r="I1813" s="1">
        <v>8400000</v>
      </c>
    </row>
    <row r="1815" spans="1:10" x14ac:dyDescent="0.25">
      <c r="A1815">
        <v>906</v>
      </c>
      <c r="B1815" t="s">
        <v>9</v>
      </c>
      <c r="C1815">
        <v>2013</v>
      </c>
      <c r="D1815" t="s">
        <v>19</v>
      </c>
      <c r="E1815">
        <v>221667</v>
      </c>
      <c r="F1815">
        <v>3500</v>
      </c>
      <c r="G1815" t="s">
        <v>11</v>
      </c>
      <c r="H1815" t="s">
        <v>12</v>
      </c>
      <c r="I1815" s="1">
        <v>8840000</v>
      </c>
    </row>
    <row r="1817" spans="1:10" x14ac:dyDescent="0.25">
      <c r="A1817">
        <v>907</v>
      </c>
      <c r="B1817" t="s">
        <v>9</v>
      </c>
      <c r="C1817">
        <v>2007</v>
      </c>
      <c r="D1817" t="s">
        <v>10</v>
      </c>
      <c r="E1817">
        <v>106027</v>
      </c>
      <c r="F1817">
        <v>24</v>
      </c>
      <c r="G1817" t="s">
        <v>11</v>
      </c>
      <c r="H1817" t="s">
        <v>12</v>
      </c>
      <c r="I1817" s="1">
        <v>3432000</v>
      </c>
      <c r="J1817" t="s">
        <v>20</v>
      </c>
    </row>
    <row r="1819" spans="1:10" x14ac:dyDescent="0.25">
      <c r="A1819">
        <v>908</v>
      </c>
      <c r="B1819" t="s">
        <v>13</v>
      </c>
      <c r="C1819">
        <v>2008</v>
      </c>
      <c r="D1819" t="s">
        <v>10</v>
      </c>
      <c r="E1819">
        <v>186456</v>
      </c>
      <c r="F1819">
        <v>35</v>
      </c>
      <c r="G1819" t="s">
        <v>11</v>
      </c>
      <c r="H1819" t="s">
        <v>12</v>
      </c>
      <c r="I1819" s="1">
        <v>3570000</v>
      </c>
      <c r="J1819" t="s">
        <v>20</v>
      </c>
    </row>
    <row r="1821" spans="1:10" x14ac:dyDescent="0.25">
      <c r="A1821">
        <v>909</v>
      </c>
      <c r="B1821" t="s">
        <v>45</v>
      </c>
      <c r="C1821">
        <v>2012</v>
      </c>
      <c r="D1821" t="s">
        <v>10</v>
      </c>
      <c r="E1821">
        <v>274049</v>
      </c>
      <c r="F1821">
        <v>1200</v>
      </c>
      <c r="G1821" t="s">
        <v>22</v>
      </c>
      <c r="H1821" t="s">
        <v>16</v>
      </c>
      <c r="I1821" s="1">
        <v>2520000</v>
      </c>
    </row>
    <row r="1823" spans="1:10" x14ac:dyDescent="0.25">
      <c r="A1823">
        <v>910</v>
      </c>
      <c r="B1823" t="s">
        <v>40</v>
      </c>
      <c r="C1823">
        <v>2010</v>
      </c>
      <c r="D1823" t="s">
        <v>10</v>
      </c>
      <c r="E1823">
        <v>48902</v>
      </c>
      <c r="F1823">
        <v>5600</v>
      </c>
      <c r="G1823" t="s">
        <v>11</v>
      </c>
      <c r="H1823" t="s">
        <v>12</v>
      </c>
      <c r="I1823" s="1">
        <v>4200000</v>
      </c>
      <c r="J1823" t="s">
        <v>20</v>
      </c>
    </row>
    <row r="1825" spans="1:10" x14ac:dyDescent="0.25">
      <c r="A1825">
        <v>911</v>
      </c>
      <c r="B1825" t="s">
        <v>14</v>
      </c>
      <c r="E1825">
        <v>157093</v>
      </c>
      <c r="H1825" t="s">
        <v>12</v>
      </c>
      <c r="I1825" s="1">
        <v>4745000</v>
      </c>
    </row>
    <row r="1827" spans="1:10" x14ac:dyDescent="0.25">
      <c r="A1827">
        <v>912</v>
      </c>
      <c r="B1827" t="s">
        <v>34</v>
      </c>
      <c r="C1827">
        <v>2013</v>
      </c>
      <c r="D1827" t="s">
        <v>19</v>
      </c>
      <c r="E1827">
        <v>115361</v>
      </c>
      <c r="F1827">
        <v>30</v>
      </c>
      <c r="G1827" t="s">
        <v>11</v>
      </c>
      <c r="H1827" t="s">
        <v>12</v>
      </c>
      <c r="I1827" s="1">
        <v>5250000</v>
      </c>
    </row>
    <row r="1829" spans="1:10" x14ac:dyDescent="0.25">
      <c r="A1829">
        <v>913</v>
      </c>
      <c r="B1829" t="s">
        <v>9</v>
      </c>
      <c r="C1829">
        <v>2007</v>
      </c>
      <c r="D1829" t="s">
        <v>19</v>
      </c>
      <c r="E1829">
        <v>96952</v>
      </c>
      <c r="F1829">
        <v>3500</v>
      </c>
      <c r="G1829" t="s">
        <v>11</v>
      </c>
      <c r="H1829" t="s">
        <v>12</v>
      </c>
      <c r="I1829" s="1">
        <v>3848000</v>
      </c>
    </row>
    <row r="1831" spans="1:10" x14ac:dyDescent="0.25">
      <c r="A1831">
        <v>914</v>
      </c>
      <c r="B1831" t="s">
        <v>9</v>
      </c>
      <c r="C1831">
        <v>2010</v>
      </c>
      <c r="D1831" t="s">
        <v>19</v>
      </c>
      <c r="E1831">
        <v>85583</v>
      </c>
      <c r="F1831">
        <v>2500</v>
      </c>
      <c r="G1831" t="s">
        <v>11</v>
      </c>
      <c r="H1831" t="s">
        <v>12</v>
      </c>
      <c r="I1831" s="1">
        <v>3675000</v>
      </c>
    </row>
    <row r="1833" spans="1:10" x14ac:dyDescent="0.25">
      <c r="A1833">
        <v>915</v>
      </c>
      <c r="B1833" t="s">
        <v>17</v>
      </c>
      <c r="C1833">
        <v>2004</v>
      </c>
      <c r="D1833" t="s">
        <v>10</v>
      </c>
      <c r="F1833">
        <v>4400</v>
      </c>
      <c r="G1833" t="s">
        <v>11</v>
      </c>
      <c r="H1833" t="s">
        <v>12</v>
      </c>
      <c r="I1833" s="1">
        <v>2100000</v>
      </c>
      <c r="J1833" t="s">
        <v>20</v>
      </c>
    </row>
    <row r="1835" spans="1:10" x14ac:dyDescent="0.25">
      <c r="A1835">
        <v>916</v>
      </c>
      <c r="B1835" t="s">
        <v>9</v>
      </c>
      <c r="C1835">
        <v>2013</v>
      </c>
      <c r="D1835" t="s">
        <v>19</v>
      </c>
      <c r="E1835">
        <v>221667</v>
      </c>
      <c r="F1835">
        <v>3500</v>
      </c>
      <c r="G1835" t="s">
        <v>11</v>
      </c>
      <c r="H1835" t="s">
        <v>12</v>
      </c>
      <c r="I1835" s="1">
        <v>8840000</v>
      </c>
    </row>
    <row r="1837" spans="1:10" x14ac:dyDescent="0.25">
      <c r="A1837">
        <v>917</v>
      </c>
      <c r="B1837" t="s">
        <v>13</v>
      </c>
      <c r="C1837">
        <v>2010</v>
      </c>
      <c r="D1837" t="s">
        <v>10</v>
      </c>
      <c r="E1837">
        <v>78708</v>
      </c>
      <c r="F1837">
        <v>3500</v>
      </c>
      <c r="G1837" t="s">
        <v>11</v>
      </c>
      <c r="H1837" t="s">
        <v>12</v>
      </c>
      <c r="I1837" s="1">
        <v>5310000</v>
      </c>
      <c r="J1837" t="s">
        <v>20</v>
      </c>
    </row>
    <row r="1839" spans="1:10" x14ac:dyDescent="0.25">
      <c r="A1839">
        <v>918</v>
      </c>
      <c r="B1839" t="s">
        <v>17</v>
      </c>
      <c r="E1839">
        <v>192232</v>
      </c>
      <c r="H1839" t="s">
        <v>12</v>
      </c>
      <c r="I1839" s="1">
        <v>3370000</v>
      </c>
    </row>
    <row r="1841" spans="1:10" x14ac:dyDescent="0.25">
      <c r="A1841">
        <v>919</v>
      </c>
      <c r="B1841" t="s">
        <v>9</v>
      </c>
      <c r="C1841">
        <v>2008</v>
      </c>
      <c r="D1841" t="s">
        <v>19</v>
      </c>
      <c r="E1841">
        <v>128369</v>
      </c>
      <c r="F1841">
        <v>3500</v>
      </c>
      <c r="G1841" t="s">
        <v>11</v>
      </c>
      <c r="H1841" t="s">
        <v>12</v>
      </c>
      <c r="I1841" s="1">
        <v>3640000</v>
      </c>
    </row>
    <row r="1843" spans="1:10" x14ac:dyDescent="0.25">
      <c r="A1843">
        <v>920</v>
      </c>
      <c r="B1843" t="s">
        <v>9</v>
      </c>
      <c r="C1843">
        <v>2011</v>
      </c>
      <c r="D1843" t="s">
        <v>10</v>
      </c>
      <c r="E1843">
        <v>364344</v>
      </c>
      <c r="F1843">
        <v>2500</v>
      </c>
      <c r="G1843" t="s">
        <v>11</v>
      </c>
      <c r="H1843" t="s">
        <v>12</v>
      </c>
      <c r="I1843" s="1">
        <v>3560000</v>
      </c>
      <c r="J1843" t="s">
        <v>20</v>
      </c>
    </row>
    <row r="1845" spans="1:10" x14ac:dyDescent="0.25">
      <c r="A1845">
        <v>921</v>
      </c>
      <c r="B1845" t="s">
        <v>13</v>
      </c>
      <c r="C1845">
        <v>2008</v>
      </c>
      <c r="D1845" t="s">
        <v>10</v>
      </c>
      <c r="E1845">
        <v>230751</v>
      </c>
      <c r="F1845">
        <v>3500</v>
      </c>
      <c r="G1845" t="s">
        <v>11</v>
      </c>
      <c r="H1845" t="s">
        <v>12</v>
      </c>
      <c r="I1845" s="1">
        <v>4472000</v>
      </c>
      <c r="J1845" t="s">
        <v>20</v>
      </c>
    </row>
    <row r="1847" spans="1:10" x14ac:dyDescent="0.25">
      <c r="A1847">
        <v>922</v>
      </c>
      <c r="B1847" t="s">
        <v>41</v>
      </c>
      <c r="C1847">
        <v>2008</v>
      </c>
      <c r="D1847" t="s">
        <v>10</v>
      </c>
      <c r="E1847">
        <v>228941</v>
      </c>
      <c r="F1847">
        <v>3000</v>
      </c>
      <c r="G1847" t="s">
        <v>11</v>
      </c>
      <c r="H1847" t="s">
        <v>12</v>
      </c>
      <c r="I1847" s="1">
        <v>1680000</v>
      </c>
      <c r="J1847" t="s">
        <v>20</v>
      </c>
    </row>
    <row r="1849" spans="1:10" x14ac:dyDescent="0.25">
      <c r="A1849">
        <v>923</v>
      </c>
      <c r="B1849" t="s">
        <v>9</v>
      </c>
      <c r="C1849">
        <v>2006</v>
      </c>
      <c r="D1849" t="s">
        <v>10</v>
      </c>
      <c r="E1849">
        <v>253577</v>
      </c>
      <c r="F1849">
        <v>3300</v>
      </c>
      <c r="G1849" t="s">
        <v>11</v>
      </c>
      <c r="H1849" t="s">
        <v>12</v>
      </c>
      <c r="I1849" s="1">
        <v>3328000</v>
      </c>
      <c r="J1849" t="s">
        <v>20</v>
      </c>
    </row>
    <row r="1851" spans="1:10" x14ac:dyDescent="0.25">
      <c r="A1851">
        <v>924</v>
      </c>
      <c r="B1851" t="s">
        <v>40</v>
      </c>
      <c r="E1851">
        <v>115506</v>
      </c>
      <c r="H1851" t="s">
        <v>12</v>
      </c>
      <c r="I1851" s="1">
        <v>3370000</v>
      </c>
    </row>
    <row r="1853" spans="1:10" x14ac:dyDescent="0.25">
      <c r="A1853">
        <v>925</v>
      </c>
      <c r="B1853" t="s">
        <v>9</v>
      </c>
      <c r="C1853">
        <v>2006</v>
      </c>
      <c r="D1853" t="s">
        <v>10</v>
      </c>
      <c r="E1853">
        <v>97296</v>
      </c>
      <c r="F1853">
        <v>3500</v>
      </c>
      <c r="G1853" t="s">
        <v>11</v>
      </c>
      <c r="H1853" t="s">
        <v>12</v>
      </c>
      <c r="I1853" s="1">
        <v>1995000</v>
      </c>
    </row>
    <row r="1855" spans="1:10" x14ac:dyDescent="0.25">
      <c r="A1855">
        <v>926</v>
      </c>
      <c r="B1855" t="s">
        <v>9</v>
      </c>
      <c r="C1855">
        <v>2011</v>
      </c>
      <c r="D1855" t="s">
        <v>10</v>
      </c>
      <c r="E1855">
        <v>123088</v>
      </c>
      <c r="F1855">
        <v>2500</v>
      </c>
      <c r="G1855" t="s">
        <v>11</v>
      </c>
      <c r="H1855" t="s">
        <v>12</v>
      </c>
      <c r="I1855" s="1">
        <v>3224000</v>
      </c>
    </row>
    <row r="1857" spans="1:10" x14ac:dyDescent="0.25">
      <c r="A1857">
        <v>927</v>
      </c>
      <c r="B1857" t="s">
        <v>43</v>
      </c>
      <c r="C1857">
        <v>2011</v>
      </c>
      <c r="D1857" t="s">
        <v>19</v>
      </c>
      <c r="E1857">
        <v>163756</v>
      </c>
      <c r="F1857">
        <v>2400</v>
      </c>
      <c r="G1857" t="s">
        <v>11</v>
      </c>
      <c r="H1857" t="s">
        <v>12</v>
      </c>
      <c r="I1857" s="1">
        <v>3885000</v>
      </c>
    </row>
    <row r="1859" spans="1:10" x14ac:dyDescent="0.25">
      <c r="A1859">
        <v>928</v>
      </c>
      <c r="B1859" t="s">
        <v>46</v>
      </c>
      <c r="E1859">
        <v>73844</v>
      </c>
      <c r="H1859" t="s">
        <v>16</v>
      </c>
      <c r="I1859" s="1">
        <v>2048400</v>
      </c>
    </row>
    <row r="1861" spans="1:10" x14ac:dyDescent="0.25">
      <c r="A1861">
        <v>929</v>
      </c>
      <c r="B1861" t="s">
        <v>13</v>
      </c>
      <c r="C1861">
        <v>2008</v>
      </c>
      <c r="D1861" t="s">
        <v>19</v>
      </c>
      <c r="E1861">
        <v>155665</v>
      </c>
      <c r="F1861">
        <v>3500</v>
      </c>
      <c r="G1861" t="s">
        <v>11</v>
      </c>
      <c r="H1861" t="s">
        <v>12</v>
      </c>
      <c r="I1861" s="1">
        <v>3570000</v>
      </c>
      <c r="J1861" t="s">
        <v>20</v>
      </c>
    </row>
    <row r="1863" spans="1:10" x14ac:dyDescent="0.25">
      <c r="A1863">
        <v>930</v>
      </c>
      <c r="B1863" t="s">
        <v>9</v>
      </c>
      <c r="C1863">
        <v>2012</v>
      </c>
      <c r="D1863" t="s">
        <v>10</v>
      </c>
      <c r="E1863">
        <v>119606</v>
      </c>
      <c r="F1863">
        <v>2000</v>
      </c>
      <c r="G1863" t="s">
        <v>11</v>
      </c>
      <c r="H1863" t="s">
        <v>12</v>
      </c>
      <c r="I1863" s="1">
        <v>3150000</v>
      </c>
    </row>
    <row r="1865" spans="1:10" x14ac:dyDescent="0.25">
      <c r="A1865">
        <v>931</v>
      </c>
      <c r="B1865" t="s">
        <v>14</v>
      </c>
      <c r="C1865">
        <v>2012</v>
      </c>
      <c r="D1865" t="s">
        <v>10</v>
      </c>
      <c r="E1865">
        <v>101947</v>
      </c>
      <c r="F1865">
        <v>3000</v>
      </c>
      <c r="G1865" t="s">
        <v>11</v>
      </c>
      <c r="H1865" t="s">
        <v>12</v>
      </c>
      <c r="I1865" s="1">
        <v>3675000</v>
      </c>
    </row>
    <row r="1867" spans="1:10" x14ac:dyDescent="0.25">
      <c r="A1867">
        <v>932</v>
      </c>
      <c r="B1867" t="s">
        <v>43</v>
      </c>
      <c r="C1867">
        <v>2011</v>
      </c>
      <c r="D1867" t="s">
        <v>19</v>
      </c>
      <c r="E1867">
        <v>163756</v>
      </c>
      <c r="F1867">
        <v>2400</v>
      </c>
      <c r="G1867" t="s">
        <v>11</v>
      </c>
      <c r="H1867" t="s">
        <v>12</v>
      </c>
      <c r="I1867" s="1">
        <v>3885000</v>
      </c>
    </row>
    <row r="1869" spans="1:10" x14ac:dyDescent="0.25">
      <c r="A1869">
        <v>933</v>
      </c>
      <c r="B1869" t="s">
        <v>9</v>
      </c>
      <c r="C1869">
        <v>2010</v>
      </c>
      <c r="D1869" t="s">
        <v>19</v>
      </c>
      <c r="E1869">
        <v>85583</v>
      </c>
      <c r="F1869">
        <v>2500</v>
      </c>
      <c r="G1869" t="s">
        <v>11</v>
      </c>
      <c r="H1869" t="s">
        <v>12</v>
      </c>
      <c r="I1869" s="1">
        <v>3675000</v>
      </c>
    </row>
    <row r="1871" spans="1:10" x14ac:dyDescent="0.25">
      <c r="A1871">
        <v>934</v>
      </c>
      <c r="B1871" t="s">
        <v>26</v>
      </c>
      <c r="H1871" t="s">
        <v>12</v>
      </c>
      <c r="I1871" s="1">
        <v>2810000</v>
      </c>
    </row>
    <row r="1873" spans="1:10" x14ac:dyDescent="0.25">
      <c r="A1873">
        <v>935</v>
      </c>
      <c r="B1873" t="s">
        <v>13</v>
      </c>
      <c r="C1873">
        <v>2007</v>
      </c>
      <c r="D1873" t="s">
        <v>10</v>
      </c>
      <c r="E1873">
        <v>203830</v>
      </c>
      <c r="F1873">
        <v>3500</v>
      </c>
      <c r="G1873" t="s">
        <v>11</v>
      </c>
      <c r="H1873" t="s">
        <v>12</v>
      </c>
      <c r="I1873" s="1">
        <v>4576000</v>
      </c>
      <c r="J1873" t="s">
        <v>20</v>
      </c>
    </row>
    <row r="1875" spans="1:10" x14ac:dyDescent="0.25">
      <c r="A1875">
        <v>936</v>
      </c>
      <c r="B1875" t="s">
        <v>9</v>
      </c>
      <c r="C1875">
        <v>2010</v>
      </c>
      <c r="D1875" t="s">
        <v>19</v>
      </c>
      <c r="E1875">
        <v>108433</v>
      </c>
      <c r="G1875" t="s">
        <v>11</v>
      </c>
      <c r="H1875" t="s">
        <v>12</v>
      </c>
      <c r="I1875" s="1">
        <v>5720000</v>
      </c>
    </row>
    <row r="1877" spans="1:10" x14ac:dyDescent="0.25">
      <c r="A1877">
        <v>937</v>
      </c>
      <c r="B1877" t="s">
        <v>34</v>
      </c>
      <c r="C1877">
        <v>2016</v>
      </c>
      <c r="D1877" t="s">
        <v>19</v>
      </c>
      <c r="E1877">
        <v>90908</v>
      </c>
      <c r="F1877">
        <v>35000</v>
      </c>
      <c r="G1877" t="s">
        <v>11</v>
      </c>
      <c r="H1877" t="s">
        <v>12</v>
      </c>
      <c r="I1877" s="1">
        <v>12600000</v>
      </c>
    </row>
    <row r="1879" spans="1:10" x14ac:dyDescent="0.25">
      <c r="A1879">
        <v>938</v>
      </c>
      <c r="B1879" t="s">
        <v>14</v>
      </c>
      <c r="E1879">
        <v>112170</v>
      </c>
      <c r="H1879" t="s">
        <v>12</v>
      </c>
      <c r="I1879" s="1">
        <v>6730000</v>
      </c>
    </row>
    <row r="1881" spans="1:10" x14ac:dyDescent="0.25">
      <c r="A1881">
        <v>939</v>
      </c>
      <c r="B1881" t="s">
        <v>9</v>
      </c>
      <c r="C1881">
        <v>2011</v>
      </c>
      <c r="D1881" t="s">
        <v>10</v>
      </c>
      <c r="E1881">
        <v>61436</v>
      </c>
      <c r="F1881">
        <v>2000</v>
      </c>
      <c r="G1881" t="s">
        <v>11</v>
      </c>
      <c r="H1881" t="s">
        <v>12</v>
      </c>
      <c r="I1881" s="1">
        <v>5625000</v>
      </c>
      <c r="J1881" t="s">
        <v>20</v>
      </c>
    </row>
    <row r="1883" spans="1:10" x14ac:dyDescent="0.25">
      <c r="A1883">
        <v>940</v>
      </c>
      <c r="B1883" t="s">
        <v>43</v>
      </c>
      <c r="C1883">
        <v>2014</v>
      </c>
      <c r="D1883" t="s">
        <v>10</v>
      </c>
      <c r="E1883">
        <v>69000</v>
      </c>
      <c r="F1883">
        <v>3600</v>
      </c>
      <c r="G1883" t="s">
        <v>11</v>
      </c>
      <c r="H1883" t="s">
        <v>12</v>
      </c>
      <c r="I1883" s="1">
        <v>10500000</v>
      </c>
    </row>
    <row r="1885" spans="1:10" x14ac:dyDescent="0.25">
      <c r="A1885">
        <v>941</v>
      </c>
      <c r="B1885" t="s">
        <v>13</v>
      </c>
      <c r="C1885">
        <v>2008</v>
      </c>
      <c r="D1885" t="s">
        <v>19</v>
      </c>
      <c r="E1885">
        <v>184977</v>
      </c>
      <c r="F1885">
        <v>3500</v>
      </c>
      <c r="G1885" t="s">
        <v>11</v>
      </c>
      <c r="H1885" t="s">
        <v>12</v>
      </c>
      <c r="I1885" s="1">
        <v>4992000</v>
      </c>
    </row>
    <row r="1887" spans="1:10" x14ac:dyDescent="0.25">
      <c r="A1887">
        <v>942</v>
      </c>
      <c r="B1887" t="s">
        <v>34</v>
      </c>
      <c r="C1887">
        <v>2012</v>
      </c>
      <c r="D1887" t="s">
        <v>10</v>
      </c>
      <c r="E1887">
        <v>160553</v>
      </c>
      <c r="F1887">
        <v>3500</v>
      </c>
      <c r="G1887" t="s">
        <v>11</v>
      </c>
      <c r="H1887" t="s">
        <v>12</v>
      </c>
      <c r="I1887" s="1">
        <v>4160000</v>
      </c>
      <c r="J1887" t="s">
        <v>20</v>
      </c>
    </row>
    <row r="1889" spans="1:10" x14ac:dyDescent="0.25">
      <c r="A1889">
        <v>943</v>
      </c>
      <c r="B1889" t="s">
        <v>34</v>
      </c>
      <c r="C1889">
        <v>2008</v>
      </c>
      <c r="D1889" t="s">
        <v>10</v>
      </c>
      <c r="E1889">
        <v>218896</v>
      </c>
      <c r="F1889">
        <v>3500</v>
      </c>
      <c r="G1889" t="s">
        <v>11</v>
      </c>
      <c r="H1889" t="s">
        <v>12</v>
      </c>
      <c r="I1889" s="1">
        <v>2100000</v>
      </c>
      <c r="J1889" t="s">
        <v>20</v>
      </c>
    </row>
    <row r="1891" spans="1:10" x14ac:dyDescent="0.25">
      <c r="A1891">
        <v>944</v>
      </c>
      <c r="B1891" t="s">
        <v>14</v>
      </c>
      <c r="C1891">
        <v>2009</v>
      </c>
      <c r="D1891" t="s">
        <v>10</v>
      </c>
      <c r="E1891">
        <v>350929</v>
      </c>
      <c r="F1891">
        <v>3500</v>
      </c>
      <c r="G1891" t="s">
        <v>11</v>
      </c>
      <c r="H1891" t="s">
        <v>12</v>
      </c>
      <c r="I1891" s="1">
        <v>3150000</v>
      </c>
    </row>
    <row r="1893" spans="1:10" x14ac:dyDescent="0.25">
      <c r="A1893">
        <v>945</v>
      </c>
      <c r="B1893" t="s">
        <v>14</v>
      </c>
      <c r="E1893">
        <v>112170</v>
      </c>
      <c r="H1893" t="s">
        <v>12</v>
      </c>
      <c r="I1893" s="1">
        <v>6730000</v>
      </c>
    </row>
    <row r="1895" spans="1:10" x14ac:dyDescent="0.25">
      <c r="A1895">
        <v>946</v>
      </c>
      <c r="B1895" t="s">
        <v>26</v>
      </c>
      <c r="H1895" t="s">
        <v>12</v>
      </c>
      <c r="I1895" s="1">
        <v>2810000</v>
      </c>
    </row>
    <row r="1897" spans="1:10" x14ac:dyDescent="0.25">
      <c r="A1897">
        <v>947</v>
      </c>
      <c r="B1897" t="s">
        <v>9</v>
      </c>
      <c r="C1897">
        <v>2005</v>
      </c>
      <c r="D1897" t="s">
        <v>10</v>
      </c>
      <c r="E1897">
        <v>359333</v>
      </c>
      <c r="F1897">
        <v>1800</v>
      </c>
      <c r="G1897" t="s">
        <v>11</v>
      </c>
      <c r="H1897" t="s">
        <v>12</v>
      </c>
      <c r="I1897" s="1">
        <v>2193750</v>
      </c>
    </row>
    <row r="1899" spans="1:10" x14ac:dyDescent="0.25">
      <c r="A1899">
        <v>948</v>
      </c>
      <c r="B1899" t="s">
        <v>34</v>
      </c>
      <c r="E1899">
        <v>171010</v>
      </c>
      <c r="H1899" t="s">
        <v>12</v>
      </c>
      <c r="I1899" s="1">
        <v>2045000</v>
      </c>
    </row>
    <row r="1901" spans="1:10" x14ac:dyDescent="0.25">
      <c r="A1901">
        <v>949</v>
      </c>
      <c r="B1901" t="s">
        <v>14</v>
      </c>
      <c r="C1901">
        <v>2006</v>
      </c>
      <c r="D1901" t="s">
        <v>10</v>
      </c>
      <c r="F1901">
        <v>3500</v>
      </c>
      <c r="G1901" t="s">
        <v>11</v>
      </c>
      <c r="H1901" t="s">
        <v>12</v>
      </c>
      <c r="I1901" s="1">
        <v>3255000</v>
      </c>
      <c r="J1901" t="s">
        <v>20</v>
      </c>
    </row>
    <row r="1903" spans="1:10" x14ac:dyDescent="0.25">
      <c r="A1903">
        <v>950</v>
      </c>
      <c r="B1903" t="s">
        <v>44</v>
      </c>
      <c r="C1903">
        <v>2011</v>
      </c>
      <c r="D1903" t="s">
        <v>19</v>
      </c>
      <c r="E1903">
        <v>177218</v>
      </c>
      <c r="F1903">
        <v>4000</v>
      </c>
      <c r="G1903" t="s">
        <v>11</v>
      </c>
      <c r="H1903" t="s">
        <v>12</v>
      </c>
      <c r="I1903" s="1">
        <v>9450000</v>
      </c>
    </row>
    <row r="1905" spans="1:10" x14ac:dyDescent="0.25">
      <c r="A1905">
        <v>951</v>
      </c>
      <c r="B1905" t="s">
        <v>9</v>
      </c>
      <c r="C1905">
        <v>2011</v>
      </c>
      <c r="D1905" t="s">
        <v>19</v>
      </c>
      <c r="E1905">
        <v>12683</v>
      </c>
      <c r="F1905">
        <v>2700</v>
      </c>
      <c r="G1905" t="s">
        <v>11</v>
      </c>
      <c r="H1905" t="s">
        <v>12</v>
      </c>
      <c r="I1905" s="1">
        <v>14175000</v>
      </c>
      <c r="J1905" t="s">
        <v>20</v>
      </c>
    </row>
    <row r="1907" spans="1:10" x14ac:dyDescent="0.25">
      <c r="A1907">
        <v>952</v>
      </c>
      <c r="B1907" t="s">
        <v>46</v>
      </c>
      <c r="E1907">
        <v>73844</v>
      </c>
      <c r="H1907" t="s">
        <v>16</v>
      </c>
      <c r="I1907" s="1">
        <v>2048400</v>
      </c>
    </row>
    <row r="1909" spans="1:10" x14ac:dyDescent="0.25">
      <c r="A1909">
        <v>953</v>
      </c>
      <c r="B1909" t="s">
        <v>23</v>
      </c>
      <c r="C1909">
        <v>2009</v>
      </c>
      <c r="D1909" t="s">
        <v>10</v>
      </c>
      <c r="E1909">
        <v>182036</v>
      </c>
      <c r="F1909">
        <v>3500</v>
      </c>
      <c r="G1909" t="s">
        <v>11</v>
      </c>
      <c r="H1909" t="s">
        <v>12</v>
      </c>
      <c r="I1909" s="1">
        <v>3120000</v>
      </c>
      <c r="J1909" t="s">
        <v>20</v>
      </c>
    </row>
    <row r="1911" spans="1:10" x14ac:dyDescent="0.25">
      <c r="A1911">
        <v>954</v>
      </c>
      <c r="B1911" t="s">
        <v>9</v>
      </c>
      <c r="C1911">
        <v>2010</v>
      </c>
      <c r="D1911" t="s">
        <v>10</v>
      </c>
      <c r="E1911">
        <v>99830</v>
      </c>
      <c r="F1911">
        <v>3300</v>
      </c>
      <c r="G1911" t="s">
        <v>11</v>
      </c>
      <c r="H1911" t="s">
        <v>12</v>
      </c>
      <c r="I1911" s="1">
        <v>3120000</v>
      </c>
    </row>
    <row r="1913" spans="1:10" x14ac:dyDescent="0.25">
      <c r="A1913">
        <v>955</v>
      </c>
      <c r="B1913" t="s">
        <v>13</v>
      </c>
      <c r="C1913">
        <v>2007</v>
      </c>
      <c r="D1913" t="s">
        <v>10</v>
      </c>
      <c r="E1913">
        <v>123673</v>
      </c>
      <c r="F1913">
        <v>3500</v>
      </c>
      <c r="G1913" t="s">
        <v>11</v>
      </c>
      <c r="H1913" t="s">
        <v>12</v>
      </c>
      <c r="I1913" s="1">
        <v>3952000</v>
      </c>
      <c r="J1913" t="s">
        <v>20</v>
      </c>
    </row>
    <row r="1915" spans="1:10" x14ac:dyDescent="0.25">
      <c r="A1915">
        <v>956</v>
      </c>
      <c r="B1915" t="s">
        <v>9</v>
      </c>
      <c r="C1915">
        <v>2009</v>
      </c>
      <c r="D1915" t="s">
        <v>19</v>
      </c>
      <c r="E1915">
        <v>459418</v>
      </c>
      <c r="F1915">
        <v>3500</v>
      </c>
      <c r="G1915" t="s">
        <v>11</v>
      </c>
      <c r="H1915" t="s">
        <v>12</v>
      </c>
      <c r="I1915" s="1">
        <v>4160000</v>
      </c>
    </row>
    <row r="1917" spans="1:10" x14ac:dyDescent="0.25">
      <c r="A1917">
        <v>957</v>
      </c>
      <c r="B1917" t="s">
        <v>17</v>
      </c>
      <c r="C1917">
        <v>2004</v>
      </c>
      <c r="D1917" t="s">
        <v>10</v>
      </c>
      <c r="F1917">
        <v>4400</v>
      </c>
      <c r="G1917" t="s">
        <v>11</v>
      </c>
      <c r="H1917" t="s">
        <v>12</v>
      </c>
      <c r="I1917" s="1">
        <v>2100000</v>
      </c>
      <c r="J1917" t="s">
        <v>20</v>
      </c>
    </row>
    <row r="1919" spans="1:10" x14ac:dyDescent="0.25">
      <c r="A1919">
        <v>958</v>
      </c>
      <c r="B1919" t="s">
        <v>34</v>
      </c>
      <c r="C1919">
        <v>2005</v>
      </c>
      <c r="D1919" t="s">
        <v>10</v>
      </c>
      <c r="E1919">
        <v>301242</v>
      </c>
      <c r="F1919">
        <v>5400</v>
      </c>
      <c r="G1919" t="s">
        <v>11</v>
      </c>
      <c r="H1919" t="s">
        <v>12</v>
      </c>
      <c r="I1919" s="1">
        <v>2912000</v>
      </c>
    </row>
    <row r="1921" spans="1:10" x14ac:dyDescent="0.25">
      <c r="A1921">
        <v>959</v>
      </c>
      <c r="B1921" t="s">
        <v>9</v>
      </c>
      <c r="C1921">
        <v>2011</v>
      </c>
      <c r="D1921" t="s">
        <v>19</v>
      </c>
      <c r="E1921">
        <v>177590</v>
      </c>
      <c r="F1921">
        <v>3500</v>
      </c>
      <c r="G1921" t="s">
        <v>11</v>
      </c>
      <c r="H1921" t="s">
        <v>12</v>
      </c>
      <c r="I1921" s="1">
        <v>5880000</v>
      </c>
    </row>
    <row r="1923" spans="1:10" x14ac:dyDescent="0.25">
      <c r="A1923">
        <v>960</v>
      </c>
      <c r="B1923" t="s">
        <v>14</v>
      </c>
      <c r="C1923">
        <v>2016</v>
      </c>
      <c r="D1923" t="s">
        <v>19</v>
      </c>
      <c r="E1923">
        <v>52855</v>
      </c>
      <c r="F1923">
        <v>2000</v>
      </c>
      <c r="G1923" t="s">
        <v>11</v>
      </c>
      <c r="H1923" t="s">
        <v>12</v>
      </c>
      <c r="I1923" s="1">
        <v>15600000</v>
      </c>
    </row>
    <row r="1925" spans="1:10" x14ac:dyDescent="0.25">
      <c r="A1925">
        <v>961</v>
      </c>
      <c r="B1925" t="s">
        <v>34</v>
      </c>
      <c r="C1925">
        <v>2009</v>
      </c>
      <c r="D1925" t="s">
        <v>19</v>
      </c>
      <c r="E1925">
        <v>114203</v>
      </c>
      <c r="F1925">
        <v>3500</v>
      </c>
      <c r="G1925" t="s">
        <v>11</v>
      </c>
      <c r="H1925" t="s">
        <v>12</v>
      </c>
      <c r="I1925" s="1">
        <v>2835000</v>
      </c>
    </row>
    <row r="1927" spans="1:10" x14ac:dyDescent="0.25">
      <c r="A1927">
        <v>962</v>
      </c>
      <c r="B1927" t="s">
        <v>13</v>
      </c>
      <c r="C1927">
        <v>2008</v>
      </c>
      <c r="D1927" t="s">
        <v>10</v>
      </c>
      <c r="E1927">
        <v>230751</v>
      </c>
      <c r="F1927">
        <v>3500</v>
      </c>
      <c r="G1927" t="s">
        <v>11</v>
      </c>
      <c r="H1927" t="s">
        <v>12</v>
      </c>
      <c r="I1927" s="1">
        <v>4472000</v>
      </c>
      <c r="J1927" t="s">
        <v>20</v>
      </c>
    </row>
    <row r="1929" spans="1:10" x14ac:dyDescent="0.25">
      <c r="A1929">
        <v>963</v>
      </c>
      <c r="B1929" t="s">
        <v>34</v>
      </c>
      <c r="C1929">
        <v>2016</v>
      </c>
      <c r="D1929" t="s">
        <v>19</v>
      </c>
      <c r="E1929">
        <v>90908</v>
      </c>
      <c r="F1929">
        <v>35000</v>
      </c>
      <c r="G1929" t="s">
        <v>11</v>
      </c>
      <c r="H1929" t="s">
        <v>12</v>
      </c>
      <c r="I1929" s="1">
        <v>12600000</v>
      </c>
    </row>
    <row r="1931" spans="1:10" x14ac:dyDescent="0.25">
      <c r="A1931">
        <v>964</v>
      </c>
      <c r="B1931" t="s">
        <v>9</v>
      </c>
      <c r="C1931">
        <v>2007</v>
      </c>
      <c r="D1931" t="s">
        <v>19</v>
      </c>
      <c r="E1931">
        <v>237858</v>
      </c>
      <c r="F1931">
        <v>3500</v>
      </c>
      <c r="G1931" t="s">
        <v>11</v>
      </c>
      <c r="H1931" t="s">
        <v>12</v>
      </c>
      <c r="I1931" s="1">
        <v>3640000</v>
      </c>
    </row>
    <row r="1933" spans="1:10" x14ac:dyDescent="0.25">
      <c r="A1933">
        <v>965</v>
      </c>
      <c r="B1933" t="s">
        <v>34</v>
      </c>
      <c r="E1933">
        <v>180814</v>
      </c>
      <c r="H1933" t="s">
        <v>12</v>
      </c>
      <c r="I1933" s="1">
        <v>4266000</v>
      </c>
    </row>
    <row r="1935" spans="1:10" x14ac:dyDescent="0.25">
      <c r="A1935">
        <v>966</v>
      </c>
      <c r="B1935" t="s">
        <v>47</v>
      </c>
      <c r="C1935">
        <v>2012</v>
      </c>
      <c r="D1935" t="s">
        <v>10</v>
      </c>
      <c r="E1935">
        <v>41077</v>
      </c>
      <c r="F1935">
        <v>1600</v>
      </c>
      <c r="G1935" t="s">
        <v>11</v>
      </c>
      <c r="H1935" t="s">
        <v>12</v>
      </c>
      <c r="I1935" s="1">
        <v>3150000</v>
      </c>
    </row>
    <row r="1937" spans="1:10" x14ac:dyDescent="0.25">
      <c r="A1937">
        <v>967</v>
      </c>
      <c r="B1937" t="s">
        <v>13</v>
      </c>
      <c r="C1937">
        <v>2007</v>
      </c>
      <c r="D1937" t="s">
        <v>10</v>
      </c>
      <c r="E1937">
        <v>203830</v>
      </c>
      <c r="F1937">
        <v>3500</v>
      </c>
      <c r="G1937" t="s">
        <v>11</v>
      </c>
      <c r="H1937" t="s">
        <v>12</v>
      </c>
      <c r="I1937" s="1">
        <v>4576000</v>
      </c>
      <c r="J1937" t="s">
        <v>20</v>
      </c>
    </row>
    <row r="1939" spans="1:10" x14ac:dyDescent="0.25">
      <c r="A1939">
        <v>968</v>
      </c>
      <c r="B1939" t="s">
        <v>9</v>
      </c>
      <c r="C1939">
        <v>2008</v>
      </c>
      <c r="D1939" t="s">
        <v>10</v>
      </c>
      <c r="E1939">
        <v>251684</v>
      </c>
      <c r="F1939">
        <v>3500</v>
      </c>
      <c r="G1939" t="s">
        <v>11</v>
      </c>
      <c r="H1939" t="s">
        <v>12</v>
      </c>
      <c r="I1939" s="1">
        <v>3885000</v>
      </c>
      <c r="J1939" t="s">
        <v>20</v>
      </c>
    </row>
    <row r="1941" spans="1:10" x14ac:dyDescent="0.25">
      <c r="A1941">
        <v>969</v>
      </c>
      <c r="B1941" t="s">
        <v>14</v>
      </c>
      <c r="C1941">
        <v>2013</v>
      </c>
      <c r="D1941" t="s">
        <v>10</v>
      </c>
      <c r="E1941">
        <v>115724</v>
      </c>
      <c r="F1941">
        <v>3500</v>
      </c>
      <c r="G1941" t="s">
        <v>11</v>
      </c>
      <c r="H1941" t="s">
        <v>12</v>
      </c>
      <c r="I1941" s="1">
        <v>5736000</v>
      </c>
    </row>
    <row r="1943" spans="1:10" x14ac:dyDescent="0.25">
      <c r="A1943">
        <v>970</v>
      </c>
      <c r="B1943" t="s">
        <v>34</v>
      </c>
      <c r="C1943">
        <v>2007</v>
      </c>
      <c r="D1943" t="s">
        <v>19</v>
      </c>
      <c r="F1943">
        <v>3000</v>
      </c>
      <c r="G1943" t="s">
        <v>11</v>
      </c>
      <c r="H1943" t="s">
        <v>12</v>
      </c>
      <c r="I1943" s="1">
        <v>2625000</v>
      </c>
    </row>
    <row r="1945" spans="1:10" x14ac:dyDescent="0.25">
      <c r="A1945">
        <v>971</v>
      </c>
      <c r="B1945" t="s">
        <v>34</v>
      </c>
      <c r="C1945">
        <v>2008</v>
      </c>
      <c r="D1945" t="s">
        <v>10</v>
      </c>
      <c r="E1945">
        <v>218896</v>
      </c>
      <c r="F1945">
        <v>3500</v>
      </c>
      <c r="G1945" t="s">
        <v>11</v>
      </c>
      <c r="H1945" t="s">
        <v>12</v>
      </c>
      <c r="I1945" s="1">
        <v>2100000</v>
      </c>
      <c r="J1945" t="s">
        <v>20</v>
      </c>
    </row>
    <row r="1947" spans="1:10" x14ac:dyDescent="0.25">
      <c r="A1947">
        <v>972</v>
      </c>
      <c r="B1947" t="s">
        <v>42</v>
      </c>
      <c r="C1947">
        <v>2003</v>
      </c>
      <c r="D1947" t="s">
        <v>10</v>
      </c>
      <c r="E1947">
        <v>3963</v>
      </c>
      <c r="F1947">
        <v>1600</v>
      </c>
      <c r="G1947" t="s">
        <v>11</v>
      </c>
      <c r="H1947" t="s">
        <v>12</v>
      </c>
      <c r="I1947" s="1">
        <v>1462500</v>
      </c>
    </row>
    <row r="1949" spans="1:10" x14ac:dyDescent="0.25">
      <c r="A1949">
        <v>973</v>
      </c>
      <c r="B1949" t="s">
        <v>14</v>
      </c>
      <c r="C1949">
        <v>2013</v>
      </c>
      <c r="D1949" t="s">
        <v>10</v>
      </c>
      <c r="E1949">
        <v>125394</v>
      </c>
      <c r="F1949">
        <v>4700</v>
      </c>
      <c r="G1949" t="s">
        <v>11</v>
      </c>
      <c r="H1949" t="s">
        <v>12</v>
      </c>
      <c r="I1949" s="1">
        <v>12375000</v>
      </c>
      <c r="J1949" t="s">
        <v>20</v>
      </c>
    </row>
    <row r="1951" spans="1:10" x14ac:dyDescent="0.25">
      <c r="A1951">
        <v>974</v>
      </c>
      <c r="B1951" t="s">
        <v>34</v>
      </c>
      <c r="C1951">
        <v>2002</v>
      </c>
      <c r="D1951" t="s">
        <v>10</v>
      </c>
      <c r="E1951">
        <v>247814</v>
      </c>
      <c r="F1951">
        <v>4000</v>
      </c>
      <c r="G1951" t="s">
        <v>11</v>
      </c>
      <c r="H1951" t="s">
        <v>12</v>
      </c>
      <c r="I1951" s="1">
        <v>2100000</v>
      </c>
    </row>
    <row r="1953" spans="1:10" x14ac:dyDescent="0.25">
      <c r="A1953">
        <v>975</v>
      </c>
      <c r="B1953" t="s">
        <v>13</v>
      </c>
      <c r="C1953">
        <v>2011</v>
      </c>
      <c r="D1953" t="s">
        <v>10</v>
      </c>
      <c r="E1953">
        <v>181282</v>
      </c>
      <c r="F1953">
        <v>3500</v>
      </c>
      <c r="G1953" t="s">
        <v>11</v>
      </c>
      <c r="H1953" t="s">
        <v>12</v>
      </c>
      <c r="I1953" s="1">
        <v>7280000</v>
      </c>
      <c r="J1953" t="s">
        <v>20</v>
      </c>
    </row>
    <row r="1955" spans="1:10" x14ac:dyDescent="0.25">
      <c r="A1955">
        <v>976</v>
      </c>
      <c r="B1955" t="s">
        <v>34</v>
      </c>
      <c r="C1955">
        <v>2016</v>
      </c>
      <c r="D1955" t="s">
        <v>10</v>
      </c>
      <c r="E1955">
        <v>115658</v>
      </c>
      <c r="F1955">
        <v>3500</v>
      </c>
      <c r="G1955" t="s">
        <v>11</v>
      </c>
      <c r="H1955" t="s">
        <v>12</v>
      </c>
      <c r="I1955" s="1">
        <v>10500000</v>
      </c>
      <c r="J1955" t="s">
        <v>20</v>
      </c>
    </row>
    <row r="1957" spans="1:10" x14ac:dyDescent="0.25">
      <c r="A1957">
        <v>977</v>
      </c>
      <c r="B1957" t="s">
        <v>9</v>
      </c>
      <c r="E1957">
        <v>154309</v>
      </c>
      <c r="H1957" t="s">
        <v>12</v>
      </c>
      <c r="I1957" s="1">
        <v>5050000</v>
      </c>
    </row>
    <row r="1959" spans="1:10" x14ac:dyDescent="0.25">
      <c r="A1959">
        <v>978</v>
      </c>
      <c r="B1959" t="s">
        <v>9</v>
      </c>
      <c r="C1959">
        <v>2007</v>
      </c>
      <c r="D1959" t="s">
        <v>19</v>
      </c>
      <c r="E1959">
        <v>197253</v>
      </c>
      <c r="F1959">
        <v>3300</v>
      </c>
      <c r="G1959" t="s">
        <v>11</v>
      </c>
      <c r="H1959" t="s">
        <v>12</v>
      </c>
      <c r="I1959" s="1">
        <v>3990000</v>
      </c>
    </row>
    <row r="1961" spans="1:10" x14ac:dyDescent="0.25">
      <c r="A1961">
        <v>979</v>
      </c>
      <c r="B1961" t="s">
        <v>9</v>
      </c>
      <c r="C1961">
        <v>2009</v>
      </c>
      <c r="D1961" t="s">
        <v>19</v>
      </c>
      <c r="E1961">
        <v>459418</v>
      </c>
      <c r="F1961">
        <v>3500</v>
      </c>
      <c r="G1961" t="s">
        <v>11</v>
      </c>
      <c r="H1961" t="s">
        <v>12</v>
      </c>
      <c r="I1961" s="1">
        <v>4160000</v>
      </c>
    </row>
    <row r="1963" spans="1:10" x14ac:dyDescent="0.25">
      <c r="A1963">
        <v>980</v>
      </c>
      <c r="B1963" t="s">
        <v>9</v>
      </c>
      <c r="C1963">
        <v>2009</v>
      </c>
      <c r="D1963" t="s">
        <v>10</v>
      </c>
      <c r="E1963">
        <v>94618</v>
      </c>
      <c r="F1963">
        <v>3500</v>
      </c>
      <c r="G1963" t="s">
        <v>11</v>
      </c>
      <c r="H1963" t="s">
        <v>12</v>
      </c>
      <c r="I1963" s="1">
        <v>4725000</v>
      </c>
      <c r="J1963" t="s">
        <v>20</v>
      </c>
    </row>
    <row r="1965" spans="1:10" x14ac:dyDescent="0.25">
      <c r="A1965">
        <v>981</v>
      </c>
      <c r="B1965" t="s">
        <v>14</v>
      </c>
      <c r="E1965">
        <v>60180</v>
      </c>
      <c r="H1965" t="s">
        <v>12</v>
      </c>
      <c r="I1965" s="1">
        <v>7850000</v>
      </c>
    </row>
    <row r="1967" spans="1:10" x14ac:dyDescent="0.25">
      <c r="A1967">
        <v>982</v>
      </c>
      <c r="B1967" t="s">
        <v>34</v>
      </c>
      <c r="E1967">
        <v>180814</v>
      </c>
      <c r="H1967" t="s">
        <v>12</v>
      </c>
      <c r="I1967" s="1">
        <v>4266000</v>
      </c>
    </row>
    <row r="1969" spans="1:10" x14ac:dyDescent="0.25">
      <c r="A1969">
        <v>983</v>
      </c>
      <c r="B1969" t="s">
        <v>17</v>
      </c>
      <c r="E1969">
        <v>29555</v>
      </c>
      <c r="H1969" t="s">
        <v>12</v>
      </c>
      <c r="I1969" s="1">
        <v>17930000</v>
      </c>
    </row>
    <row r="1971" spans="1:10" x14ac:dyDescent="0.25">
      <c r="A1971">
        <v>984</v>
      </c>
      <c r="B1971" t="s">
        <v>9</v>
      </c>
      <c r="C1971">
        <v>2002</v>
      </c>
      <c r="D1971" t="s">
        <v>10</v>
      </c>
      <c r="E1971">
        <v>187433</v>
      </c>
      <c r="F1971">
        <v>3000</v>
      </c>
      <c r="G1971" t="s">
        <v>11</v>
      </c>
      <c r="H1971" t="s">
        <v>12</v>
      </c>
      <c r="I1971" s="1">
        <v>2100000</v>
      </c>
      <c r="J1971" t="s">
        <v>20</v>
      </c>
    </row>
    <row r="1973" spans="1:10" x14ac:dyDescent="0.25">
      <c r="A1973">
        <v>985</v>
      </c>
      <c r="B1973" t="s">
        <v>43</v>
      </c>
      <c r="C1973">
        <v>2013</v>
      </c>
      <c r="D1973" t="s">
        <v>19</v>
      </c>
      <c r="E1973">
        <v>184192</v>
      </c>
      <c r="F1973">
        <v>5700</v>
      </c>
      <c r="G1973" t="s">
        <v>11</v>
      </c>
      <c r="H1973" t="s">
        <v>12</v>
      </c>
      <c r="I1973" s="1">
        <v>11550000</v>
      </c>
    </row>
    <row r="1975" spans="1:10" x14ac:dyDescent="0.25">
      <c r="A1975">
        <v>986</v>
      </c>
      <c r="B1975" t="s">
        <v>9</v>
      </c>
      <c r="C1975">
        <v>2008</v>
      </c>
      <c r="D1975" t="s">
        <v>19</v>
      </c>
      <c r="E1975">
        <v>201641</v>
      </c>
      <c r="F1975">
        <v>2400</v>
      </c>
      <c r="G1975" t="s">
        <v>11</v>
      </c>
      <c r="H1975" t="s">
        <v>12</v>
      </c>
      <c r="I1975" s="1">
        <v>3045000</v>
      </c>
    </row>
    <row r="1977" spans="1:10" x14ac:dyDescent="0.25">
      <c r="A1977">
        <v>987</v>
      </c>
      <c r="B1977" t="s">
        <v>17</v>
      </c>
      <c r="C1977">
        <v>2007</v>
      </c>
      <c r="D1977" t="s">
        <v>10</v>
      </c>
      <c r="E1977">
        <v>131041</v>
      </c>
      <c r="F1977">
        <v>4400</v>
      </c>
      <c r="G1977" t="s">
        <v>11</v>
      </c>
      <c r="H1977" t="s">
        <v>12</v>
      </c>
      <c r="I1977" s="1">
        <v>2625000</v>
      </c>
      <c r="J1977" t="s">
        <v>20</v>
      </c>
    </row>
    <row r="1979" spans="1:10" x14ac:dyDescent="0.25">
      <c r="A1979">
        <v>988</v>
      </c>
      <c r="B1979" t="s">
        <v>34</v>
      </c>
      <c r="C1979">
        <v>2009</v>
      </c>
      <c r="D1979" t="s">
        <v>19</v>
      </c>
      <c r="E1979">
        <v>114203</v>
      </c>
      <c r="F1979">
        <v>3500</v>
      </c>
      <c r="G1979" t="s">
        <v>11</v>
      </c>
      <c r="H1979" t="s">
        <v>12</v>
      </c>
      <c r="I1979" s="1">
        <v>2835000</v>
      </c>
    </row>
    <row r="1981" spans="1:10" x14ac:dyDescent="0.25">
      <c r="A1981">
        <v>989</v>
      </c>
      <c r="B1981" t="s">
        <v>14</v>
      </c>
      <c r="C1981">
        <v>2006</v>
      </c>
      <c r="D1981" t="s">
        <v>10</v>
      </c>
      <c r="E1981">
        <v>2418</v>
      </c>
      <c r="F1981">
        <v>5000</v>
      </c>
      <c r="G1981" t="s">
        <v>11</v>
      </c>
      <c r="H1981" t="s">
        <v>12</v>
      </c>
      <c r="I1981" s="1">
        <v>4935000</v>
      </c>
    </row>
    <row r="1983" spans="1:10" x14ac:dyDescent="0.25">
      <c r="A1983">
        <v>990</v>
      </c>
      <c r="B1983" t="s">
        <v>9</v>
      </c>
      <c r="C1983">
        <v>2006</v>
      </c>
      <c r="D1983" t="s">
        <v>19</v>
      </c>
      <c r="E1983">
        <v>82216</v>
      </c>
      <c r="F1983">
        <v>3000</v>
      </c>
      <c r="G1983" t="s">
        <v>11</v>
      </c>
      <c r="H1983" t="s">
        <v>12</v>
      </c>
      <c r="I1983" s="1">
        <v>3224000</v>
      </c>
    </row>
    <row r="1985" spans="1:10" x14ac:dyDescent="0.25">
      <c r="A1985">
        <v>991</v>
      </c>
      <c r="B1985" t="s">
        <v>14</v>
      </c>
      <c r="E1985">
        <v>57309</v>
      </c>
      <c r="H1985" t="s">
        <v>12</v>
      </c>
      <c r="I1985" s="1">
        <v>6730000</v>
      </c>
    </row>
    <row r="1987" spans="1:10" x14ac:dyDescent="0.25">
      <c r="A1987">
        <v>992</v>
      </c>
      <c r="B1987" t="s">
        <v>17</v>
      </c>
      <c r="C1987">
        <v>2007</v>
      </c>
      <c r="D1987" t="s">
        <v>10</v>
      </c>
      <c r="E1987">
        <v>131041</v>
      </c>
      <c r="F1987">
        <v>4400</v>
      </c>
      <c r="G1987" t="s">
        <v>11</v>
      </c>
      <c r="H1987" t="s">
        <v>12</v>
      </c>
      <c r="I1987" s="1">
        <v>2625000</v>
      </c>
      <c r="J1987" t="s">
        <v>20</v>
      </c>
    </row>
    <row r="1989" spans="1:10" x14ac:dyDescent="0.25">
      <c r="A1989">
        <v>993</v>
      </c>
      <c r="B1989" t="s">
        <v>34</v>
      </c>
      <c r="C1989">
        <v>2004</v>
      </c>
      <c r="D1989" t="s">
        <v>19</v>
      </c>
      <c r="E1989">
        <v>398223</v>
      </c>
      <c r="F1989">
        <v>4000</v>
      </c>
      <c r="G1989" t="s">
        <v>11</v>
      </c>
      <c r="H1989" t="s">
        <v>12</v>
      </c>
      <c r="I1989" s="1">
        <v>2940000</v>
      </c>
      <c r="J1989" t="s">
        <v>20</v>
      </c>
    </row>
    <row r="1991" spans="1:10" x14ac:dyDescent="0.25">
      <c r="A1991">
        <v>994</v>
      </c>
      <c r="B1991" t="s">
        <v>13</v>
      </c>
      <c r="C1991">
        <v>2011</v>
      </c>
      <c r="D1991" t="s">
        <v>10</v>
      </c>
      <c r="E1991">
        <v>181282</v>
      </c>
      <c r="F1991">
        <v>3500</v>
      </c>
      <c r="G1991" t="s">
        <v>11</v>
      </c>
      <c r="H1991" t="s">
        <v>12</v>
      </c>
      <c r="I1991" s="1">
        <v>7280000</v>
      </c>
      <c r="J1991" t="s">
        <v>20</v>
      </c>
    </row>
    <row r="1993" spans="1:10" x14ac:dyDescent="0.25">
      <c r="A1993">
        <v>995</v>
      </c>
      <c r="B1993" t="s">
        <v>13</v>
      </c>
      <c r="C1993">
        <v>2010</v>
      </c>
      <c r="D1993" t="s">
        <v>10</v>
      </c>
      <c r="E1993">
        <v>93872</v>
      </c>
      <c r="F1993">
        <v>3500</v>
      </c>
      <c r="G1993" t="s">
        <v>11</v>
      </c>
      <c r="H1993" t="s">
        <v>12</v>
      </c>
      <c r="I1993" s="1">
        <v>6775000</v>
      </c>
      <c r="J1993" t="s">
        <v>20</v>
      </c>
    </row>
    <row r="1995" spans="1:10" x14ac:dyDescent="0.25">
      <c r="A1995">
        <v>996</v>
      </c>
      <c r="B1995" t="s">
        <v>14</v>
      </c>
      <c r="E1995">
        <v>82420</v>
      </c>
      <c r="H1995" t="s">
        <v>12</v>
      </c>
      <c r="I1995" s="1">
        <v>17930000</v>
      </c>
    </row>
    <row r="1997" spans="1:10" x14ac:dyDescent="0.25">
      <c r="A1997">
        <v>997</v>
      </c>
      <c r="B1997" t="s">
        <v>14</v>
      </c>
      <c r="E1997">
        <v>145284</v>
      </c>
      <c r="H1997" t="s">
        <v>12</v>
      </c>
      <c r="I1997" s="1">
        <v>6730000</v>
      </c>
    </row>
    <row r="1999" spans="1:10" x14ac:dyDescent="0.25">
      <c r="A1999">
        <v>998</v>
      </c>
      <c r="B1999" t="s">
        <v>17</v>
      </c>
      <c r="E1999">
        <v>139707</v>
      </c>
      <c r="H1999" t="s">
        <v>12</v>
      </c>
      <c r="I1999" s="1">
        <v>2586000</v>
      </c>
    </row>
    <row r="2001" spans="1:10" x14ac:dyDescent="0.25">
      <c r="A2001">
        <v>999</v>
      </c>
      <c r="B2001" t="s">
        <v>13</v>
      </c>
      <c r="C2001">
        <v>2008</v>
      </c>
      <c r="D2001" t="s">
        <v>10</v>
      </c>
      <c r="E2001">
        <v>100098</v>
      </c>
      <c r="F2001">
        <v>3500</v>
      </c>
      <c r="G2001" t="s">
        <v>11</v>
      </c>
      <c r="H2001" t="s">
        <v>12</v>
      </c>
      <c r="I2001" s="1">
        <v>3675000</v>
      </c>
      <c r="J2001" t="s">
        <v>20</v>
      </c>
    </row>
    <row r="2003" spans="1:10" x14ac:dyDescent="0.25">
      <c r="A2003">
        <v>1000</v>
      </c>
      <c r="B2003" t="s">
        <v>14</v>
      </c>
      <c r="E2003">
        <v>62217</v>
      </c>
      <c r="H2003" t="s">
        <v>12</v>
      </c>
      <c r="I2003" s="1">
        <v>24650000</v>
      </c>
    </row>
    <row r="2005" spans="1:10" x14ac:dyDescent="0.25">
      <c r="A2005">
        <v>1001</v>
      </c>
      <c r="B2005" t="s">
        <v>34</v>
      </c>
      <c r="E2005">
        <v>205321</v>
      </c>
      <c r="H2005" t="s">
        <v>12</v>
      </c>
      <c r="I2005" s="1">
        <v>3282500</v>
      </c>
    </row>
    <row r="2007" spans="1:10" x14ac:dyDescent="0.25">
      <c r="A2007">
        <v>1002</v>
      </c>
      <c r="B2007" t="s">
        <v>9</v>
      </c>
      <c r="C2007">
        <v>2008</v>
      </c>
      <c r="D2007" t="s">
        <v>19</v>
      </c>
      <c r="E2007">
        <v>201641</v>
      </c>
      <c r="F2007">
        <v>2400</v>
      </c>
      <c r="G2007" t="s">
        <v>11</v>
      </c>
      <c r="H2007" t="s">
        <v>12</v>
      </c>
      <c r="I2007" s="1">
        <v>3045000</v>
      </c>
    </row>
    <row r="2009" spans="1:10" x14ac:dyDescent="0.25">
      <c r="A2009">
        <v>1003</v>
      </c>
      <c r="B2009" t="s">
        <v>13</v>
      </c>
      <c r="E2009">
        <v>97925</v>
      </c>
      <c r="H2009" t="s">
        <v>12</v>
      </c>
      <c r="I2009" s="1">
        <v>2922000</v>
      </c>
    </row>
    <row r="2011" spans="1:10" x14ac:dyDescent="0.25">
      <c r="A2011">
        <v>1004</v>
      </c>
      <c r="B2011" t="s">
        <v>13</v>
      </c>
      <c r="C2011">
        <v>2008</v>
      </c>
      <c r="D2011" t="s">
        <v>10</v>
      </c>
      <c r="E2011">
        <v>310333</v>
      </c>
      <c r="F2011">
        <v>3500</v>
      </c>
      <c r="G2011" t="s">
        <v>11</v>
      </c>
      <c r="H2011" t="s">
        <v>12</v>
      </c>
      <c r="I2011" s="1">
        <v>3432000</v>
      </c>
    </row>
    <row r="2013" spans="1:10" x14ac:dyDescent="0.25">
      <c r="A2013">
        <v>1005</v>
      </c>
      <c r="B2013" t="s">
        <v>13</v>
      </c>
      <c r="E2013">
        <v>41774</v>
      </c>
      <c r="H2013" t="s">
        <v>12</v>
      </c>
      <c r="I2013" s="1">
        <v>13450000</v>
      </c>
    </row>
    <row r="2015" spans="1:10" x14ac:dyDescent="0.25">
      <c r="A2015">
        <v>1006</v>
      </c>
      <c r="B2015" t="s">
        <v>13</v>
      </c>
      <c r="E2015">
        <v>126224</v>
      </c>
      <c r="H2015" t="s">
        <v>12</v>
      </c>
      <c r="I2015" s="1">
        <v>2362000</v>
      </c>
    </row>
    <row r="2017" spans="1:10" x14ac:dyDescent="0.25">
      <c r="A2017">
        <v>1007</v>
      </c>
      <c r="B2017" t="s">
        <v>43</v>
      </c>
      <c r="C2017">
        <v>2013</v>
      </c>
      <c r="D2017" t="s">
        <v>19</v>
      </c>
      <c r="E2017">
        <v>184192</v>
      </c>
      <c r="F2017">
        <v>5700</v>
      </c>
      <c r="G2017" t="s">
        <v>11</v>
      </c>
      <c r="H2017" t="s">
        <v>12</v>
      </c>
      <c r="I2017" s="1">
        <v>11550000</v>
      </c>
    </row>
    <row r="2019" spans="1:10" x14ac:dyDescent="0.25">
      <c r="A2019">
        <v>1008</v>
      </c>
      <c r="B2019" t="s">
        <v>9</v>
      </c>
      <c r="E2019">
        <v>170154</v>
      </c>
      <c r="H2019" t="s">
        <v>12</v>
      </c>
      <c r="I2019" s="1">
        <v>6730000</v>
      </c>
    </row>
    <row r="2021" spans="1:10" x14ac:dyDescent="0.25">
      <c r="A2021">
        <v>1009</v>
      </c>
      <c r="B2021" t="s">
        <v>9</v>
      </c>
      <c r="C2021">
        <v>2019</v>
      </c>
      <c r="D2021" t="s">
        <v>19</v>
      </c>
      <c r="E2021">
        <v>5359</v>
      </c>
      <c r="F2021">
        <v>1800</v>
      </c>
      <c r="G2021" t="s">
        <v>11</v>
      </c>
      <c r="H2021" t="s">
        <v>12</v>
      </c>
      <c r="I2021" s="1">
        <v>9975000</v>
      </c>
    </row>
    <row r="2023" spans="1:10" x14ac:dyDescent="0.25">
      <c r="A2023">
        <v>1010</v>
      </c>
      <c r="B2023" t="s">
        <v>13</v>
      </c>
      <c r="C2023">
        <v>2010</v>
      </c>
      <c r="D2023" t="s">
        <v>19</v>
      </c>
      <c r="E2023">
        <v>165472</v>
      </c>
      <c r="F2023">
        <v>3500</v>
      </c>
      <c r="G2023" t="s">
        <v>11</v>
      </c>
      <c r="H2023" t="s">
        <v>12</v>
      </c>
      <c r="I2023" s="1">
        <v>7350000</v>
      </c>
      <c r="J2023" t="s">
        <v>20</v>
      </c>
    </row>
    <row r="2025" spans="1:10" x14ac:dyDescent="0.25">
      <c r="A2025">
        <v>1011</v>
      </c>
      <c r="B2025" t="s">
        <v>44</v>
      </c>
      <c r="C2025">
        <v>2005</v>
      </c>
      <c r="D2025" t="s">
        <v>10</v>
      </c>
      <c r="E2025">
        <v>99187</v>
      </c>
      <c r="F2025">
        <v>2700</v>
      </c>
      <c r="G2025" t="s">
        <v>22</v>
      </c>
      <c r="H2025" t="s">
        <v>12</v>
      </c>
      <c r="I2025" s="1">
        <v>3675000</v>
      </c>
    </row>
    <row r="2027" spans="1:10" x14ac:dyDescent="0.25">
      <c r="A2027">
        <v>1012</v>
      </c>
      <c r="B2027" t="s">
        <v>43</v>
      </c>
      <c r="C2027">
        <v>2005</v>
      </c>
      <c r="D2027" t="s">
        <v>19</v>
      </c>
      <c r="E2027">
        <v>157972</v>
      </c>
      <c r="F2027">
        <v>3300</v>
      </c>
      <c r="G2027" t="s">
        <v>11</v>
      </c>
      <c r="H2027" t="s">
        <v>12</v>
      </c>
      <c r="I2027" s="1">
        <v>2625000</v>
      </c>
    </row>
    <row r="2029" spans="1:10" x14ac:dyDescent="0.25">
      <c r="A2029">
        <v>1013</v>
      </c>
      <c r="B2029" t="s">
        <v>43</v>
      </c>
      <c r="C2029">
        <v>2010</v>
      </c>
      <c r="D2029" t="s">
        <v>19</v>
      </c>
      <c r="E2029">
        <v>349934</v>
      </c>
      <c r="F2029">
        <v>3300</v>
      </c>
      <c r="G2029" t="s">
        <v>11</v>
      </c>
      <c r="H2029" t="s">
        <v>12</v>
      </c>
      <c r="I2029" s="1">
        <v>3360000</v>
      </c>
    </row>
    <row r="2031" spans="1:10" x14ac:dyDescent="0.25">
      <c r="A2031">
        <v>1014</v>
      </c>
      <c r="B2031" t="s">
        <v>13</v>
      </c>
      <c r="C2031">
        <v>2008</v>
      </c>
      <c r="D2031" t="s">
        <v>10</v>
      </c>
      <c r="E2031">
        <v>9976050</v>
      </c>
      <c r="F2031">
        <v>3500</v>
      </c>
      <c r="G2031" t="s">
        <v>11</v>
      </c>
      <c r="H2031" t="s">
        <v>12</v>
      </c>
      <c r="I2031" s="1">
        <v>3255000</v>
      </c>
    </row>
    <row r="2033" spans="1:10" x14ac:dyDescent="0.25">
      <c r="A2033">
        <v>1015</v>
      </c>
      <c r="B2033" t="s">
        <v>9</v>
      </c>
      <c r="C2033">
        <v>2012</v>
      </c>
      <c r="D2033" t="s">
        <v>10</v>
      </c>
      <c r="E2033">
        <v>323406</v>
      </c>
      <c r="F2033">
        <v>2500</v>
      </c>
      <c r="G2033" t="s">
        <v>11</v>
      </c>
      <c r="H2033" t="s">
        <v>12</v>
      </c>
      <c r="I2033" s="1">
        <v>3990000</v>
      </c>
    </row>
    <row r="2035" spans="1:10" x14ac:dyDescent="0.25">
      <c r="A2035">
        <v>1016</v>
      </c>
      <c r="B2035" t="s">
        <v>9</v>
      </c>
      <c r="C2035">
        <v>2014</v>
      </c>
      <c r="D2035" t="s">
        <v>10</v>
      </c>
      <c r="E2035">
        <v>30778</v>
      </c>
      <c r="F2035">
        <v>2400</v>
      </c>
      <c r="G2035" t="s">
        <v>11</v>
      </c>
      <c r="H2035" t="s">
        <v>12</v>
      </c>
      <c r="I2035" s="1">
        <v>4200000</v>
      </c>
    </row>
    <row r="2037" spans="1:10" x14ac:dyDescent="0.25">
      <c r="A2037">
        <v>1017</v>
      </c>
      <c r="B2037" t="s">
        <v>48</v>
      </c>
      <c r="C2037">
        <v>2007</v>
      </c>
      <c r="D2037" t="s">
        <v>10</v>
      </c>
      <c r="E2037">
        <v>173224</v>
      </c>
      <c r="F2037">
        <v>3500</v>
      </c>
      <c r="G2037" t="s">
        <v>11</v>
      </c>
      <c r="H2037" t="s">
        <v>12</v>
      </c>
      <c r="I2037" s="1">
        <v>1518750</v>
      </c>
    </row>
    <row r="2039" spans="1:10" x14ac:dyDescent="0.25">
      <c r="A2039">
        <v>1018</v>
      </c>
      <c r="B2039" t="s">
        <v>14</v>
      </c>
      <c r="E2039">
        <v>60180</v>
      </c>
      <c r="H2039" t="s">
        <v>12</v>
      </c>
      <c r="I2039" s="1">
        <v>7850000</v>
      </c>
    </row>
    <row r="2041" spans="1:10" x14ac:dyDescent="0.25">
      <c r="A2041">
        <v>1019</v>
      </c>
      <c r="B2041" t="s">
        <v>14</v>
      </c>
      <c r="C2041">
        <v>2006</v>
      </c>
      <c r="D2041" t="s">
        <v>10</v>
      </c>
      <c r="E2041">
        <v>2418</v>
      </c>
      <c r="F2041">
        <v>5000</v>
      </c>
      <c r="G2041" t="s">
        <v>11</v>
      </c>
      <c r="H2041" t="s">
        <v>12</v>
      </c>
      <c r="I2041" s="1">
        <v>4935000</v>
      </c>
    </row>
    <row r="2043" spans="1:10" x14ac:dyDescent="0.25">
      <c r="A2043">
        <v>1020</v>
      </c>
      <c r="B2043" t="s">
        <v>9</v>
      </c>
      <c r="C2043">
        <v>2019</v>
      </c>
      <c r="D2043" t="s">
        <v>19</v>
      </c>
      <c r="E2043">
        <v>5359</v>
      </c>
      <c r="F2043">
        <v>1800</v>
      </c>
      <c r="G2043" t="s">
        <v>11</v>
      </c>
      <c r="H2043" t="s">
        <v>12</v>
      </c>
      <c r="I2043" s="1">
        <v>9975000</v>
      </c>
    </row>
    <row r="2045" spans="1:10" x14ac:dyDescent="0.25">
      <c r="A2045">
        <v>1021</v>
      </c>
      <c r="B2045" t="s">
        <v>14</v>
      </c>
      <c r="E2045">
        <v>57309</v>
      </c>
      <c r="H2045" t="s">
        <v>12</v>
      </c>
      <c r="I2045" s="1">
        <v>6730000</v>
      </c>
    </row>
    <row r="2047" spans="1:10" x14ac:dyDescent="0.25">
      <c r="A2047">
        <v>1022</v>
      </c>
      <c r="B2047" t="s">
        <v>14</v>
      </c>
      <c r="C2047">
        <v>2012</v>
      </c>
      <c r="D2047" t="s">
        <v>10</v>
      </c>
      <c r="E2047">
        <v>50149</v>
      </c>
      <c r="F2047">
        <v>3500</v>
      </c>
      <c r="G2047" t="s">
        <v>11</v>
      </c>
      <c r="H2047" t="s">
        <v>12</v>
      </c>
      <c r="I2047" s="1">
        <v>7800000</v>
      </c>
      <c r="J2047" t="s">
        <v>20</v>
      </c>
    </row>
    <row r="2049" spans="1:10" x14ac:dyDescent="0.25">
      <c r="A2049">
        <v>1023</v>
      </c>
      <c r="B2049" t="s">
        <v>34</v>
      </c>
      <c r="C2049">
        <v>2004</v>
      </c>
      <c r="D2049" t="s">
        <v>19</v>
      </c>
      <c r="E2049">
        <v>398223</v>
      </c>
      <c r="F2049">
        <v>4000</v>
      </c>
      <c r="G2049" t="s">
        <v>11</v>
      </c>
      <c r="H2049" t="s">
        <v>12</v>
      </c>
      <c r="I2049" s="1">
        <v>2940000</v>
      </c>
      <c r="J2049" t="s">
        <v>20</v>
      </c>
    </row>
    <row r="2051" spans="1:10" x14ac:dyDescent="0.25">
      <c r="A2051">
        <v>1024</v>
      </c>
      <c r="B2051" t="s">
        <v>42</v>
      </c>
      <c r="C2051">
        <v>2003</v>
      </c>
      <c r="D2051" t="s">
        <v>10</v>
      </c>
      <c r="E2051">
        <v>3963</v>
      </c>
      <c r="F2051">
        <v>1600</v>
      </c>
      <c r="G2051" t="s">
        <v>11</v>
      </c>
      <c r="H2051" t="s">
        <v>12</v>
      </c>
      <c r="I2051" s="1">
        <v>1462500</v>
      </c>
    </row>
    <row r="2053" spans="1:10" x14ac:dyDescent="0.25">
      <c r="A2053">
        <v>1025</v>
      </c>
      <c r="B2053" t="s">
        <v>14</v>
      </c>
      <c r="C2053">
        <v>2013</v>
      </c>
      <c r="D2053" t="s">
        <v>10</v>
      </c>
      <c r="E2053">
        <v>125394</v>
      </c>
      <c r="F2053">
        <v>4700</v>
      </c>
      <c r="G2053" t="s">
        <v>11</v>
      </c>
      <c r="H2053" t="s">
        <v>12</v>
      </c>
      <c r="I2053" s="1">
        <v>12375000</v>
      </c>
      <c r="J2053" t="s">
        <v>20</v>
      </c>
    </row>
    <row r="2055" spans="1:10" x14ac:dyDescent="0.25">
      <c r="A2055">
        <v>1026</v>
      </c>
      <c r="B2055" t="s">
        <v>9</v>
      </c>
      <c r="C2055">
        <v>2009</v>
      </c>
      <c r="D2055" t="s">
        <v>10</v>
      </c>
      <c r="E2055">
        <v>172537</v>
      </c>
      <c r="F2055">
        <v>3500</v>
      </c>
      <c r="G2055" t="s">
        <v>11</v>
      </c>
      <c r="H2055" t="s">
        <v>12</v>
      </c>
      <c r="I2055" s="1">
        <v>4725000</v>
      </c>
      <c r="J2055" t="s">
        <v>20</v>
      </c>
    </row>
    <row r="2057" spans="1:10" x14ac:dyDescent="0.25">
      <c r="A2057">
        <v>1027</v>
      </c>
      <c r="B2057" t="s">
        <v>14</v>
      </c>
      <c r="C2057">
        <v>2010</v>
      </c>
      <c r="D2057" t="s">
        <v>10</v>
      </c>
      <c r="E2057">
        <v>34365</v>
      </c>
      <c r="F2057">
        <v>3500</v>
      </c>
      <c r="G2057" t="s">
        <v>11</v>
      </c>
      <c r="H2057" t="s">
        <v>12</v>
      </c>
      <c r="I2057" s="1">
        <v>7280000</v>
      </c>
      <c r="J2057" t="s">
        <v>20</v>
      </c>
    </row>
    <row r="2059" spans="1:10" x14ac:dyDescent="0.25">
      <c r="A2059">
        <v>1028</v>
      </c>
      <c r="B2059" t="s">
        <v>14</v>
      </c>
      <c r="E2059">
        <v>65126</v>
      </c>
      <c r="H2059" t="s">
        <v>12</v>
      </c>
      <c r="I2059" s="1">
        <v>4490000</v>
      </c>
    </row>
    <row r="2061" spans="1:10" x14ac:dyDescent="0.25">
      <c r="A2061">
        <v>1029</v>
      </c>
      <c r="B2061" t="s">
        <v>34</v>
      </c>
      <c r="C2061">
        <v>2007</v>
      </c>
      <c r="D2061" t="s">
        <v>10</v>
      </c>
      <c r="E2061">
        <v>115975</v>
      </c>
      <c r="F2061">
        <v>3500</v>
      </c>
      <c r="G2061" t="s">
        <v>11</v>
      </c>
      <c r="H2061" t="s">
        <v>12</v>
      </c>
      <c r="I2061" s="1">
        <v>2200000</v>
      </c>
      <c r="J2061" t="s">
        <v>20</v>
      </c>
    </row>
    <row r="2063" spans="1:10" x14ac:dyDescent="0.25">
      <c r="A2063">
        <v>1030</v>
      </c>
      <c r="B2063" t="s">
        <v>44</v>
      </c>
      <c r="I2063" s="1">
        <v>4500000</v>
      </c>
    </row>
    <row r="2065" spans="1:10" x14ac:dyDescent="0.25">
      <c r="A2065">
        <v>1031</v>
      </c>
      <c r="B2065" t="s">
        <v>26</v>
      </c>
      <c r="C2065">
        <v>2017</v>
      </c>
      <c r="D2065" t="s">
        <v>10</v>
      </c>
      <c r="E2065">
        <v>68343</v>
      </c>
      <c r="F2065">
        <v>3600</v>
      </c>
      <c r="G2065" t="s">
        <v>11</v>
      </c>
      <c r="H2065" t="s">
        <v>12</v>
      </c>
      <c r="I2065" s="1">
        <v>18900000</v>
      </c>
      <c r="J2065" t="s">
        <v>20</v>
      </c>
    </row>
    <row r="2067" spans="1:10" x14ac:dyDescent="0.25">
      <c r="A2067">
        <v>1032</v>
      </c>
      <c r="B2067" t="s">
        <v>9</v>
      </c>
      <c r="C2067">
        <v>2004</v>
      </c>
      <c r="D2067" t="s">
        <v>10</v>
      </c>
      <c r="E2067">
        <v>158023</v>
      </c>
      <c r="F2067">
        <v>4700</v>
      </c>
      <c r="G2067" t="s">
        <v>11</v>
      </c>
      <c r="H2067" t="s">
        <v>12</v>
      </c>
      <c r="I2067" s="1">
        <v>1837500</v>
      </c>
    </row>
    <row r="2069" spans="1:10" x14ac:dyDescent="0.25">
      <c r="A2069">
        <v>1033</v>
      </c>
      <c r="B2069" t="s">
        <v>13</v>
      </c>
      <c r="C2069">
        <v>2015</v>
      </c>
      <c r="D2069" t="s">
        <v>19</v>
      </c>
      <c r="E2069">
        <v>98733</v>
      </c>
      <c r="F2069">
        <v>2500</v>
      </c>
      <c r="G2069" t="s">
        <v>11</v>
      </c>
      <c r="H2069" t="s">
        <v>12</v>
      </c>
      <c r="I2069" s="1">
        <v>9450000</v>
      </c>
    </row>
    <row r="2071" spans="1:10" x14ac:dyDescent="0.25">
      <c r="A2071">
        <v>1034</v>
      </c>
      <c r="B2071" t="s">
        <v>13</v>
      </c>
      <c r="C2071">
        <v>2004</v>
      </c>
      <c r="D2071" t="s">
        <v>10</v>
      </c>
      <c r="E2071">
        <v>182267</v>
      </c>
      <c r="F2071">
        <v>4700</v>
      </c>
      <c r="G2071" t="s">
        <v>11</v>
      </c>
      <c r="H2071" t="s">
        <v>12</v>
      </c>
      <c r="I2071" s="1">
        <v>2625000</v>
      </c>
      <c r="J2071" t="s">
        <v>20</v>
      </c>
    </row>
    <row r="2073" spans="1:10" x14ac:dyDescent="0.25">
      <c r="A2073">
        <v>1035</v>
      </c>
      <c r="B2073" t="s">
        <v>13</v>
      </c>
      <c r="C2073">
        <v>2002</v>
      </c>
      <c r="D2073" t="s">
        <v>31</v>
      </c>
      <c r="E2073">
        <v>111408</v>
      </c>
      <c r="F2073">
        <v>3000</v>
      </c>
      <c r="G2073" t="s">
        <v>11</v>
      </c>
      <c r="H2073" t="s">
        <v>12</v>
      </c>
      <c r="I2073" s="1">
        <v>2625000</v>
      </c>
    </row>
    <row r="2075" spans="1:10" x14ac:dyDescent="0.25">
      <c r="A2075">
        <v>1036</v>
      </c>
      <c r="B2075" t="s">
        <v>49</v>
      </c>
      <c r="C2075">
        <v>2011</v>
      </c>
      <c r="D2075" t="s">
        <v>19</v>
      </c>
      <c r="E2075">
        <v>139301</v>
      </c>
      <c r="F2075">
        <v>2400</v>
      </c>
      <c r="G2075" t="s">
        <v>11</v>
      </c>
      <c r="H2075" t="s">
        <v>12</v>
      </c>
      <c r="I2075" s="1">
        <v>4160000</v>
      </c>
    </row>
    <row r="2077" spans="1:10" x14ac:dyDescent="0.25">
      <c r="A2077">
        <v>1037</v>
      </c>
      <c r="B2077" t="s">
        <v>49</v>
      </c>
      <c r="C2077">
        <v>2015</v>
      </c>
      <c r="D2077" t="s">
        <v>10</v>
      </c>
      <c r="E2077">
        <v>85847</v>
      </c>
      <c r="F2077">
        <v>1600</v>
      </c>
      <c r="G2077" t="s">
        <v>11</v>
      </c>
      <c r="H2077" t="s">
        <v>12</v>
      </c>
      <c r="I2077" s="1">
        <v>5040000</v>
      </c>
      <c r="J2077" t="s">
        <v>20</v>
      </c>
    </row>
    <row r="2079" spans="1:10" x14ac:dyDescent="0.25">
      <c r="A2079">
        <v>1038</v>
      </c>
      <c r="B2079" t="s">
        <v>9</v>
      </c>
      <c r="C2079">
        <v>2007</v>
      </c>
      <c r="D2079" t="s">
        <v>10</v>
      </c>
      <c r="E2079">
        <v>209228</v>
      </c>
      <c r="F2079">
        <v>2700</v>
      </c>
      <c r="G2079" t="s">
        <v>11</v>
      </c>
      <c r="H2079" t="s">
        <v>16</v>
      </c>
      <c r="I2079" s="1">
        <v>4200000</v>
      </c>
    </row>
    <row r="2081" spans="1:10" x14ac:dyDescent="0.25">
      <c r="A2081">
        <v>1039</v>
      </c>
      <c r="B2081" t="s">
        <v>9</v>
      </c>
      <c r="C2081">
        <v>2002</v>
      </c>
      <c r="D2081" t="s">
        <v>10</v>
      </c>
      <c r="E2081">
        <v>187433</v>
      </c>
      <c r="F2081">
        <v>3000</v>
      </c>
      <c r="G2081" t="s">
        <v>11</v>
      </c>
      <c r="H2081" t="s">
        <v>12</v>
      </c>
      <c r="I2081" s="1">
        <v>2100000</v>
      </c>
      <c r="J2081" t="s">
        <v>20</v>
      </c>
    </row>
    <row r="2083" spans="1:10" x14ac:dyDescent="0.25">
      <c r="A2083">
        <v>1040</v>
      </c>
      <c r="B2083" t="s">
        <v>9</v>
      </c>
      <c r="C2083">
        <v>2009</v>
      </c>
      <c r="D2083" t="s">
        <v>19</v>
      </c>
      <c r="E2083">
        <v>139042</v>
      </c>
      <c r="F2083">
        <v>2400</v>
      </c>
      <c r="G2083" t="s">
        <v>11</v>
      </c>
      <c r="H2083" t="s">
        <v>12</v>
      </c>
      <c r="I2083" s="1">
        <v>3640000</v>
      </c>
    </row>
    <row r="2085" spans="1:10" x14ac:dyDescent="0.25">
      <c r="A2085">
        <v>1041</v>
      </c>
      <c r="B2085" t="s">
        <v>9</v>
      </c>
      <c r="C2085">
        <v>2008</v>
      </c>
      <c r="D2085" t="s">
        <v>10</v>
      </c>
      <c r="E2085">
        <v>141473</v>
      </c>
      <c r="F2085">
        <v>2400</v>
      </c>
      <c r="G2085" t="s">
        <v>11</v>
      </c>
      <c r="H2085" t="s">
        <v>12</v>
      </c>
      <c r="I2085" s="1">
        <v>2925000</v>
      </c>
      <c r="J2085" t="s">
        <v>20</v>
      </c>
    </row>
    <row r="2087" spans="1:10" x14ac:dyDescent="0.25">
      <c r="A2087">
        <v>1042</v>
      </c>
      <c r="B2087" t="s">
        <v>14</v>
      </c>
      <c r="C2087">
        <v>2008</v>
      </c>
      <c r="D2087" t="s">
        <v>10</v>
      </c>
      <c r="E2087">
        <v>263539</v>
      </c>
      <c r="F2087">
        <v>3000</v>
      </c>
      <c r="G2087" t="s">
        <v>11</v>
      </c>
      <c r="H2087" t="s">
        <v>12</v>
      </c>
      <c r="I2087" s="1">
        <v>3150000</v>
      </c>
    </row>
    <row r="2089" spans="1:10" x14ac:dyDescent="0.25">
      <c r="A2089">
        <v>1043</v>
      </c>
      <c r="B2089" t="s">
        <v>34</v>
      </c>
      <c r="C2089">
        <v>2007</v>
      </c>
      <c r="D2089" t="s">
        <v>19</v>
      </c>
      <c r="E2089">
        <v>467397</v>
      </c>
      <c r="F2089">
        <v>3500</v>
      </c>
      <c r="G2089" t="s">
        <v>11</v>
      </c>
      <c r="H2089" t="s">
        <v>12</v>
      </c>
      <c r="I2089" s="1">
        <v>2835000</v>
      </c>
      <c r="J2089" t="s">
        <v>20</v>
      </c>
    </row>
    <row r="2091" spans="1:10" x14ac:dyDescent="0.25">
      <c r="A2091">
        <v>1044</v>
      </c>
      <c r="B2091" t="s">
        <v>13</v>
      </c>
      <c r="E2091">
        <v>242032</v>
      </c>
      <c r="H2091" t="s">
        <v>12</v>
      </c>
      <c r="I2091" s="1">
        <v>2922000</v>
      </c>
    </row>
    <row r="2093" spans="1:10" x14ac:dyDescent="0.25">
      <c r="A2093">
        <v>1045</v>
      </c>
      <c r="B2093" t="s">
        <v>9</v>
      </c>
      <c r="C2093">
        <v>2009</v>
      </c>
      <c r="D2093" t="s">
        <v>10</v>
      </c>
      <c r="E2093">
        <v>85296</v>
      </c>
      <c r="F2093">
        <v>3500</v>
      </c>
      <c r="G2093" t="s">
        <v>11</v>
      </c>
      <c r="H2093" t="s">
        <v>12</v>
      </c>
      <c r="I2093" s="1">
        <v>4830000</v>
      </c>
      <c r="J2093" t="s">
        <v>20</v>
      </c>
    </row>
    <row r="2095" spans="1:10" x14ac:dyDescent="0.25">
      <c r="A2095">
        <v>1046</v>
      </c>
      <c r="B2095" t="s">
        <v>9</v>
      </c>
      <c r="C2095">
        <v>2005</v>
      </c>
      <c r="D2095" t="s">
        <v>10</v>
      </c>
      <c r="E2095">
        <v>258088</v>
      </c>
      <c r="F2095">
        <v>3300</v>
      </c>
      <c r="G2095" t="s">
        <v>11</v>
      </c>
      <c r="H2095" t="s">
        <v>12</v>
      </c>
      <c r="I2095" s="1">
        <v>2288000</v>
      </c>
    </row>
    <row r="2097" spans="1:9" x14ac:dyDescent="0.25">
      <c r="A2097">
        <v>1047</v>
      </c>
      <c r="B2097" t="s">
        <v>14</v>
      </c>
      <c r="E2097">
        <v>48780</v>
      </c>
      <c r="H2097" t="s">
        <v>12</v>
      </c>
      <c r="I2097" s="1">
        <v>19050000</v>
      </c>
    </row>
    <row r="2099" spans="1:9" x14ac:dyDescent="0.25">
      <c r="A2099">
        <v>1048</v>
      </c>
      <c r="B2099" t="s">
        <v>9</v>
      </c>
      <c r="C2099">
        <v>2015</v>
      </c>
      <c r="D2099" t="s">
        <v>10</v>
      </c>
      <c r="E2099">
        <v>70075</v>
      </c>
      <c r="F2099">
        <v>3000</v>
      </c>
      <c r="G2099" t="s">
        <v>11</v>
      </c>
      <c r="H2099" t="s">
        <v>12</v>
      </c>
      <c r="I2099" s="1">
        <v>4725000</v>
      </c>
    </row>
    <row r="2101" spans="1:9" x14ac:dyDescent="0.25">
      <c r="A2101">
        <v>1049</v>
      </c>
      <c r="B2101" t="s">
        <v>9</v>
      </c>
      <c r="C2101">
        <v>2015</v>
      </c>
      <c r="D2101" t="s">
        <v>19</v>
      </c>
      <c r="E2101">
        <v>71146</v>
      </c>
      <c r="F2101">
        <v>1800</v>
      </c>
      <c r="G2101" t="s">
        <v>11</v>
      </c>
      <c r="H2101" t="s">
        <v>12</v>
      </c>
      <c r="I2101" s="1">
        <v>6500000</v>
      </c>
    </row>
    <row r="2103" spans="1:9" x14ac:dyDescent="0.25">
      <c r="A2103">
        <v>1050</v>
      </c>
      <c r="B2103" t="s">
        <v>49</v>
      </c>
      <c r="C2103">
        <v>2011</v>
      </c>
      <c r="D2103" t="s">
        <v>19</v>
      </c>
      <c r="E2103">
        <v>262343</v>
      </c>
      <c r="F2103">
        <v>2400</v>
      </c>
      <c r="G2103" t="s">
        <v>11</v>
      </c>
      <c r="H2103" t="s">
        <v>12</v>
      </c>
      <c r="I2103" s="1">
        <v>3675000</v>
      </c>
    </row>
    <row r="2105" spans="1:9" x14ac:dyDescent="0.25">
      <c r="A2105">
        <v>1051</v>
      </c>
      <c r="B2105" t="s">
        <v>49</v>
      </c>
      <c r="C2105">
        <v>2011</v>
      </c>
      <c r="D2105" t="s">
        <v>19</v>
      </c>
      <c r="E2105">
        <v>177739</v>
      </c>
      <c r="F2105">
        <v>2400</v>
      </c>
      <c r="G2105" t="s">
        <v>11</v>
      </c>
      <c r="H2105" t="s">
        <v>12</v>
      </c>
      <c r="I2105" s="1">
        <v>4888000</v>
      </c>
    </row>
    <row r="2107" spans="1:9" x14ac:dyDescent="0.25">
      <c r="A2107">
        <v>1052</v>
      </c>
      <c r="B2107" t="s">
        <v>14</v>
      </c>
      <c r="C2107">
        <v>2011</v>
      </c>
      <c r="D2107" t="s">
        <v>19</v>
      </c>
      <c r="F2107">
        <v>3000</v>
      </c>
      <c r="G2107" t="s">
        <v>11</v>
      </c>
      <c r="H2107" t="s">
        <v>12</v>
      </c>
      <c r="I2107" s="1">
        <v>5460000</v>
      </c>
    </row>
    <row r="2109" spans="1:9" x14ac:dyDescent="0.25">
      <c r="A2109">
        <v>1053</v>
      </c>
      <c r="B2109" t="s">
        <v>9</v>
      </c>
      <c r="C2109">
        <v>2009</v>
      </c>
      <c r="D2109" t="s">
        <v>10</v>
      </c>
      <c r="E2109">
        <v>169241</v>
      </c>
      <c r="F2109">
        <v>2400</v>
      </c>
      <c r="G2109" t="s">
        <v>11</v>
      </c>
      <c r="H2109" t="s">
        <v>12</v>
      </c>
      <c r="I2109" s="1">
        <v>3016000</v>
      </c>
    </row>
    <row r="2111" spans="1:9" x14ac:dyDescent="0.25">
      <c r="A2111">
        <v>1054</v>
      </c>
      <c r="B2111" t="s">
        <v>13</v>
      </c>
      <c r="C2111">
        <v>2006</v>
      </c>
      <c r="D2111" t="s">
        <v>19</v>
      </c>
      <c r="E2111">
        <v>201926</v>
      </c>
      <c r="F2111">
        <v>3000</v>
      </c>
      <c r="G2111" t="s">
        <v>11</v>
      </c>
      <c r="H2111" t="s">
        <v>12</v>
      </c>
      <c r="I2111" s="1">
        <v>4160000</v>
      </c>
    </row>
    <row r="2113" spans="1:10" x14ac:dyDescent="0.25">
      <c r="A2113">
        <v>1055</v>
      </c>
      <c r="B2113" t="s">
        <v>14</v>
      </c>
      <c r="C2113">
        <v>2012</v>
      </c>
      <c r="D2113" t="s">
        <v>10</v>
      </c>
      <c r="E2113">
        <v>95610</v>
      </c>
      <c r="F2113">
        <v>4700</v>
      </c>
      <c r="G2113" t="s">
        <v>11</v>
      </c>
      <c r="H2113" t="s">
        <v>12</v>
      </c>
      <c r="I2113" s="1">
        <v>4350000</v>
      </c>
    </row>
    <row r="2115" spans="1:10" x14ac:dyDescent="0.25">
      <c r="A2115">
        <v>1056</v>
      </c>
      <c r="B2115" t="s">
        <v>9</v>
      </c>
      <c r="C2115">
        <v>2015</v>
      </c>
      <c r="D2115" t="s">
        <v>19</v>
      </c>
      <c r="E2115">
        <v>62298</v>
      </c>
      <c r="F2115">
        <v>1800</v>
      </c>
      <c r="G2115" t="s">
        <v>11</v>
      </c>
      <c r="H2115" t="s">
        <v>12</v>
      </c>
      <c r="I2115" s="1">
        <v>6032000</v>
      </c>
    </row>
    <row r="2117" spans="1:10" x14ac:dyDescent="0.25">
      <c r="A2117">
        <v>1057</v>
      </c>
      <c r="B2117" t="s">
        <v>13</v>
      </c>
      <c r="C2117">
        <v>2010</v>
      </c>
      <c r="D2117" t="s">
        <v>10</v>
      </c>
      <c r="E2117">
        <v>163603</v>
      </c>
      <c r="F2117">
        <v>3500</v>
      </c>
      <c r="G2117" t="s">
        <v>11</v>
      </c>
      <c r="H2117" t="s">
        <v>12</v>
      </c>
      <c r="I2117" s="1">
        <v>4688000</v>
      </c>
    </row>
    <row r="2119" spans="1:10" x14ac:dyDescent="0.25">
      <c r="A2119">
        <v>1058</v>
      </c>
      <c r="B2119" t="s">
        <v>49</v>
      </c>
      <c r="C2119">
        <v>2013</v>
      </c>
      <c r="D2119" t="s">
        <v>19</v>
      </c>
      <c r="E2119">
        <v>190676</v>
      </c>
      <c r="F2119">
        <v>2000</v>
      </c>
      <c r="G2119" t="s">
        <v>11</v>
      </c>
      <c r="H2119" t="s">
        <v>12</v>
      </c>
      <c r="I2119" s="1">
        <v>3517500</v>
      </c>
    </row>
    <row r="2121" spans="1:10" x14ac:dyDescent="0.25">
      <c r="A2121">
        <v>1059</v>
      </c>
      <c r="B2121" t="s">
        <v>13</v>
      </c>
      <c r="C2121">
        <v>2007</v>
      </c>
      <c r="D2121" t="s">
        <v>10</v>
      </c>
      <c r="F2121">
        <v>3600</v>
      </c>
      <c r="G2121" t="s">
        <v>11</v>
      </c>
      <c r="H2121" t="s">
        <v>12</v>
      </c>
      <c r="I2121" s="1">
        <v>4992000</v>
      </c>
      <c r="J2121" t="s">
        <v>20</v>
      </c>
    </row>
    <row r="2123" spans="1:10" x14ac:dyDescent="0.25">
      <c r="A2123">
        <v>1060</v>
      </c>
      <c r="B2123" t="s">
        <v>9</v>
      </c>
      <c r="C2123">
        <v>2012</v>
      </c>
      <c r="D2123" t="s">
        <v>10</v>
      </c>
      <c r="E2123">
        <v>370677</v>
      </c>
      <c r="F2123">
        <v>2500</v>
      </c>
      <c r="G2123" t="s">
        <v>11</v>
      </c>
      <c r="H2123" t="s">
        <v>12</v>
      </c>
      <c r="I2123" s="1">
        <v>4387500</v>
      </c>
    </row>
    <row r="2125" spans="1:10" x14ac:dyDescent="0.25">
      <c r="A2125">
        <v>1061</v>
      </c>
      <c r="B2125" t="s">
        <v>49</v>
      </c>
      <c r="E2125">
        <v>5843</v>
      </c>
      <c r="H2125" t="s">
        <v>16</v>
      </c>
      <c r="I2125" s="1">
        <v>7895000</v>
      </c>
    </row>
    <row r="2127" spans="1:10" x14ac:dyDescent="0.25">
      <c r="A2127">
        <v>1062</v>
      </c>
      <c r="B2127" t="s">
        <v>9</v>
      </c>
      <c r="C2127">
        <v>2013</v>
      </c>
      <c r="D2127" t="s">
        <v>19</v>
      </c>
      <c r="E2127">
        <v>79207</v>
      </c>
      <c r="F2127">
        <v>2400</v>
      </c>
      <c r="G2127" t="s">
        <v>11</v>
      </c>
      <c r="H2127" t="s">
        <v>12</v>
      </c>
      <c r="I2127" s="1">
        <v>4960000</v>
      </c>
    </row>
    <row r="2129" spans="1:10" x14ac:dyDescent="0.25">
      <c r="A2129">
        <v>1063</v>
      </c>
      <c r="B2129" t="s">
        <v>34</v>
      </c>
      <c r="C2129">
        <v>2012</v>
      </c>
      <c r="D2129" t="s">
        <v>10</v>
      </c>
      <c r="E2129">
        <v>88139</v>
      </c>
      <c r="F2129">
        <v>2000</v>
      </c>
      <c r="G2129" t="s">
        <v>11</v>
      </c>
      <c r="H2129" t="s">
        <v>12</v>
      </c>
      <c r="I2129" s="1">
        <v>3675000</v>
      </c>
    </row>
    <row r="2131" spans="1:10" x14ac:dyDescent="0.25">
      <c r="A2131">
        <v>1064</v>
      </c>
      <c r="B2131" t="s">
        <v>44</v>
      </c>
      <c r="I2131" s="1">
        <v>4500000</v>
      </c>
    </row>
    <row r="2133" spans="1:10" x14ac:dyDescent="0.25">
      <c r="A2133">
        <v>1065</v>
      </c>
      <c r="B2133" t="s">
        <v>17</v>
      </c>
      <c r="C2133">
        <v>2008</v>
      </c>
      <c r="D2133" t="s">
        <v>10</v>
      </c>
      <c r="E2133">
        <v>78565</v>
      </c>
      <c r="F2133">
        <v>4400</v>
      </c>
      <c r="G2133" t="s">
        <v>11</v>
      </c>
      <c r="H2133" t="s">
        <v>12</v>
      </c>
      <c r="I2133" s="1">
        <v>2415000</v>
      </c>
      <c r="J2133" t="s">
        <v>20</v>
      </c>
    </row>
    <row r="2135" spans="1:10" x14ac:dyDescent="0.25">
      <c r="A2135">
        <v>1066</v>
      </c>
      <c r="B2135" t="s">
        <v>9</v>
      </c>
      <c r="C2135">
        <v>2009</v>
      </c>
      <c r="D2135" t="s">
        <v>19</v>
      </c>
      <c r="E2135">
        <v>167190</v>
      </c>
      <c r="F2135">
        <v>1800</v>
      </c>
      <c r="G2135" t="s">
        <v>11</v>
      </c>
      <c r="H2135" t="s">
        <v>12</v>
      </c>
      <c r="I2135" s="1">
        <v>4160000</v>
      </c>
    </row>
    <row r="2137" spans="1:10" x14ac:dyDescent="0.25">
      <c r="A2137">
        <v>1067</v>
      </c>
      <c r="B2137" t="s">
        <v>9</v>
      </c>
      <c r="C2137">
        <v>2016</v>
      </c>
      <c r="D2137" t="s">
        <v>19</v>
      </c>
      <c r="E2137">
        <v>218050</v>
      </c>
      <c r="F2137">
        <v>1800</v>
      </c>
      <c r="G2137" t="s">
        <v>11</v>
      </c>
      <c r="H2137" t="s">
        <v>12</v>
      </c>
      <c r="I2137" s="1">
        <v>6760000</v>
      </c>
    </row>
    <row r="2139" spans="1:10" x14ac:dyDescent="0.25">
      <c r="A2139">
        <v>1068</v>
      </c>
      <c r="B2139" t="s">
        <v>13</v>
      </c>
      <c r="C2139">
        <v>2008</v>
      </c>
      <c r="D2139" t="s">
        <v>19</v>
      </c>
      <c r="E2139">
        <v>155665</v>
      </c>
      <c r="F2139">
        <v>3500</v>
      </c>
      <c r="G2139" t="s">
        <v>11</v>
      </c>
      <c r="H2139" t="s">
        <v>12</v>
      </c>
      <c r="I2139" s="1">
        <v>3570000</v>
      </c>
      <c r="J2139" t="s">
        <v>20</v>
      </c>
    </row>
    <row r="2141" spans="1:10" x14ac:dyDescent="0.25">
      <c r="A2141">
        <v>1069</v>
      </c>
      <c r="B2141" t="s">
        <v>49</v>
      </c>
      <c r="C2141">
        <v>2011</v>
      </c>
      <c r="D2141" t="s">
        <v>19</v>
      </c>
      <c r="E2141">
        <v>189814</v>
      </c>
      <c r="F2141">
        <v>2000</v>
      </c>
      <c r="G2141" t="s">
        <v>11</v>
      </c>
      <c r="H2141" t="s">
        <v>12</v>
      </c>
      <c r="I2141" s="1">
        <v>3255000</v>
      </c>
    </row>
    <row r="2143" spans="1:10" x14ac:dyDescent="0.25">
      <c r="A2143">
        <v>1070</v>
      </c>
      <c r="B2143" t="s">
        <v>13</v>
      </c>
      <c r="C2143">
        <v>2004</v>
      </c>
      <c r="D2143" t="s">
        <v>10</v>
      </c>
      <c r="E2143">
        <v>220223</v>
      </c>
      <c r="F2143">
        <v>3300</v>
      </c>
      <c r="G2143" t="s">
        <v>11</v>
      </c>
      <c r="H2143" t="s">
        <v>12</v>
      </c>
      <c r="I2143" s="1">
        <v>2600000</v>
      </c>
    </row>
    <row r="2145" spans="1:10" x14ac:dyDescent="0.25">
      <c r="A2145">
        <v>1071</v>
      </c>
      <c r="B2145" t="s">
        <v>13</v>
      </c>
      <c r="C2145">
        <v>2005</v>
      </c>
      <c r="D2145" t="s">
        <v>19</v>
      </c>
      <c r="E2145">
        <v>101051</v>
      </c>
      <c r="F2145">
        <v>3300</v>
      </c>
      <c r="G2145" t="s">
        <v>11</v>
      </c>
      <c r="H2145" t="s">
        <v>12</v>
      </c>
      <c r="I2145" s="1">
        <v>2520000</v>
      </c>
    </row>
    <row r="2147" spans="1:10" x14ac:dyDescent="0.25">
      <c r="A2147">
        <v>1072</v>
      </c>
      <c r="B2147" t="s">
        <v>34</v>
      </c>
      <c r="C2147">
        <v>2003</v>
      </c>
      <c r="D2147" t="s">
        <v>10</v>
      </c>
      <c r="E2147">
        <v>426254</v>
      </c>
      <c r="F2147">
        <v>4000</v>
      </c>
      <c r="G2147" t="s">
        <v>11</v>
      </c>
      <c r="H2147" t="s">
        <v>12</v>
      </c>
      <c r="I2147" s="1">
        <v>2047500</v>
      </c>
    </row>
    <row r="2149" spans="1:10" x14ac:dyDescent="0.25">
      <c r="A2149">
        <v>1073</v>
      </c>
      <c r="B2149" t="s">
        <v>9</v>
      </c>
      <c r="C2149">
        <v>2008</v>
      </c>
      <c r="D2149" t="s">
        <v>10</v>
      </c>
      <c r="E2149">
        <v>307470</v>
      </c>
      <c r="F2149">
        <v>2400</v>
      </c>
      <c r="G2149" t="s">
        <v>11</v>
      </c>
      <c r="H2149" t="s">
        <v>12</v>
      </c>
      <c r="I2149" s="1">
        <v>2835000</v>
      </c>
      <c r="J2149" t="s">
        <v>20</v>
      </c>
    </row>
    <row r="2151" spans="1:10" x14ac:dyDescent="0.25">
      <c r="A2151">
        <v>1074</v>
      </c>
      <c r="B2151" t="s">
        <v>9</v>
      </c>
      <c r="E2151">
        <v>126364</v>
      </c>
      <c r="H2151" t="s">
        <v>12</v>
      </c>
      <c r="I2151" s="1">
        <v>7850000</v>
      </c>
    </row>
    <row r="2153" spans="1:10" x14ac:dyDescent="0.25">
      <c r="A2153">
        <v>1075</v>
      </c>
      <c r="B2153" t="s">
        <v>13</v>
      </c>
      <c r="C2153">
        <v>2014</v>
      </c>
      <c r="D2153" t="s">
        <v>19</v>
      </c>
      <c r="E2153">
        <v>187603</v>
      </c>
      <c r="F2153">
        <v>3300</v>
      </c>
      <c r="G2153" t="s">
        <v>11</v>
      </c>
      <c r="H2153" t="s">
        <v>12</v>
      </c>
      <c r="I2153" s="1">
        <v>9240000</v>
      </c>
    </row>
    <row r="2155" spans="1:10" x14ac:dyDescent="0.25">
      <c r="A2155">
        <v>1076</v>
      </c>
      <c r="B2155" t="s">
        <v>34</v>
      </c>
      <c r="C2155">
        <v>2007</v>
      </c>
      <c r="D2155" t="s">
        <v>10</v>
      </c>
      <c r="E2155">
        <v>115975</v>
      </c>
      <c r="F2155">
        <v>3500</v>
      </c>
      <c r="G2155" t="s">
        <v>11</v>
      </c>
      <c r="H2155" t="s">
        <v>12</v>
      </c>
      <c r="I2155" s="1">
        <v>2200000</v>
      </c>
      <c r="J2155" t="s">
        <v>20</v>
      </c>
    </row>
    <row r="2157" spans="1:10" x14ac:dyDescent="0.25">
      <c r="A2157">
        <v>1077</v>
      </c>
      <c r="B2157" t="s">
        <v>41</v>
      </c>
      <c r="E2157">
        <v>190057</v>
      </c>
      <c r="H2157" t="s">
        <v>12</v>
      </c>
      <c r="I2157" s="1">
        <v>3930000</v>
      </c>
    </row>
    <row r="2159" spans="1:10" x14ac:dyDescent="0.25">
      <c r="A2159">
        <v>1078</v>
      </c>
      <c r="B2159" t="s">
        <v>49</v>
      </c>
      <c r="C2159">
        <v>2011</v>
      </c>
      <c r="D2159" t="s">
        <v>19</v>
      </c>
      <c r="E2159">
        <v>115527</v>
      </c>
      <c r="F2159">
        <v>2400</v>
      </c>
      <c r="G2159" t="s">
        <v>11</v>
      </c>
      <c r="H2159" t="s">
        <v>12</v>
      </c>
      <c r="I2159" s="1">
        <v>3675000</v>
      </c>
    </row>
    <row r="2161" spans="1:10" x14ac:dyDescent="0.25">
      <c r="A2161">
        <v>1079</v>
      </c>
      <c r="B2161" t="s">
        <v>49</v>
      </c>
      <c r="C2161">
        <v>2017</v>
      </c>
      <c r="D2161" t="s">
        <v>10</v>
      </c>
      <c r="E2161">
        <v>66012</v>
      </c>
      <c r="F2161">
        <v>1600</v>
      </c>
      <c r="G2161" t="s">
        <v>11</v>
      </c>
      <c r="H2161" t="s">
        <v>12</v>
      </c>
      <c r="I2161" s="1">
        <v>6825000</v>
      </c>
    </row>
    <row r="2163" spans="1:10" x14ac:dyDescent="0.25">
      <c r="A2163">
        <v>1080</v>
      </c>
      <c r="B2163" t="s">
        <v>14</v>
      </c>
      <c r="C2163">
        <v>2013</v>
      </c>
      <c r="D2163" t="s">
        <v>10</v>
      </c>
      <c r="E2163">
        <v>239707</v>
      </c>
      <c r="F2163">
        <v>4500</v>
      </c>
      <c r="G2163" t="s">
        <v>11</v>
      </c>
      <c r="H2163" t="s">
        <v>12</v>
      </c>
      <c r="I2163" s="1">
        <v>18720000</v>
      </c>
    </row>
    <row r="2165" spans="1:10" x14ac:dyDescent="0.25">
      <c r="A2165">
        <v>1081</v>
      </c>
      <c r="B2165" t="s">
        <v>9</v>
      </c>
      <c r="C2165">
        <v>2009</v>
      </c>
      <c r="D2165" t="s">
        <v>10</v>
      </c>
      <c r="E2165">
        <v>172537</v>
      </c>
      <c r="F2165">
        <v>3500</v>
      </c>
      <c r="G2165" t="s">
        <v>11</v>
      </c>
      <c r="H2165" t="s">
        <v>12</v>
      </c>
      <c r="I2165" s="1">
        <v>4725000</v>
      </c>
      <c r="J2165" t="s">
        <v>20</v>
      </c>
    </row>
    <row r="2167" spans="1:10" x14ac:dyDescent="0.25">
      <c r="A2167">
        <v>1082</v>
      </c>
      <c r="B2167" t="s">
        <v>34</v>
      </c>
      <c r="C2167">
        <v>2012</v>
      </c>
      <c r="D2167" t="s">
        <v>10</v>
      </c>
      <c r="E2167">
        <v>130722</v>
      </c>
      <c r="F2167">
        <v>3500</v>
      </c>
      <c r="G2167" t="s">
        <v>11</v>
      </c>
      <c r="H2167" t="s">
        <v>38</v>
      </c>
      <c r="I2167" s="1">
        <v>2835000</v>
      </c>
      <c r="J2167" t="s">
        <v>20</v>
      </c>
    </row>
    <row r="2169" spans="1:10" x14ac:dyDescent="0.25">
      <c r="A2169">
        <v>1083</v>
      </c>
      <c r="B2169" t="s">
        <v>9</v>
      </c>
      <c r="C2169">
        <v>2010</v>
      </c>
      <c r="D2169" t="s">
        <v>10</v>
      </c>
      <c r="E2169">
        <v>108350</v>
      </c>
      <c r="F2169">
        <v>2400</v>
      </c>
      <c r="G2169" t="s">
        <v>11</v>
      </c>
      <c r="H2169" t="s">
        <v>12</v>
      </c>
      <c r="I2169" s="1">
        <v>3712500</v>
      </c>
    </row>
    <row r="2171" spans="1:10" x14ac:dyDescent="0.25">
      <c r="A2171">
        <v>1084</v>
      </c>
      <c r="B2171" t="s">
        <v>34</v>
      </c>
      <c r="E2171">
        <v>49215</v>
      </c>
      <c r="H2171" t="s">
        <v>12</v>
      </c>
      <c r="I2171" s="1">
        <v>3930000</v>
      </c>
    </row>
    <row r="2173" spans="1:10" x14ac:dyDescent="0.25">
      <c r="A2173">
        <v>1085</v>
      </c>
      <c r="B2173" t="s">
        <v>49</v>
      </c>
      <c r="E2173">
        <v>200830</v>
      </c>
      <c r="H2173" t="s">
        <v>16</v>
      </c>
      <c r="I2173" s="1">
        <v>4000000</v>
      </c>
    </row>
    <row r="2175" spans="1:10" x14ac:dyDescent="0.25">
      <c r="A2175">
        <v>1086</v>
      </c>
      <c r="B2175" t="s">
        <v>13</v>
      </c>
      <c r="C2175">
        <v>2010</v>
      </c>
      <c r="D2175" t="s">
        <v>19</v>
      </c>
      <c r="E2175">
        <v>279373</v>
      </c>
      <c r="F2175">
        <v>3500</v>
      </c>
      <c r="G2175" t="s">
        <v>11</v>
      </c>
      <c r="H2175" t="s">
        <v>12</v>
      </c>
      <c r="I2175" s="1">
        <v>9880000</v>
      </c>
      <c r="J2175" t="s">
        <v>20</v>
      </c>
    </row>
    <row r="2177" spans="1:10" x14ac:dyDescent="0.25">
      <c r="A2177">
        <v>1087</v>
      </c>
      <c r="B2177" t="s">
        <v>49</v>
      </c>
      <c r="C2177">
        <v>2013</v>
      </c>
      <c r="D2177" t="s">
        <v>19</v>
      </c>
      <c r="E2177">
        <v>139775</v>
      </c>
      <c r="F2177">
        <v>2000</v>
      </c>
      <c r="G2177" t="s">
        <v>11</v>
      </c>
      <c r="H2177" t="s">
        <v>12</v>
      </c>
      <c r="I2177" s="1">
        <v>8112000</v>
      </c>
      <c r="J2177" t="s">
        <v>20</v>
      </c>
    </row>
    <row r="2179" spans="1:10" x14ac:dyDescent="0.25">
      <c r="A2179">
        <v>1088</v>
      </c>
      <c r="B2179" t="s">
        <v>9</v>
      </c>
      <c r="C2179">
        <v>2019</v>
      </c>
      <c r="D2179" t="s">
        <v>19</v>
      </c>
      <c r="E2179">
        <v>16170</v>
      </c>
      <c r="F2179">
        <v>1800</v>
      </c>
      <c r="G2179" t="s">
        <v>28</v>
      </c>
      <c r="H2179" t="s">
        <v>38</v>
      </c>
      <c r="I2179" s="1">
        <v>14175000</v>
      </c>
    </row>
    <row r="2181" spans="1:10" x14ac:dyDescent="0.25">
      <c r="A2181">
        <v>1089</v>
      </c>
      <c r="B2181" t="s">
        <v>14</v>
      </c>
      <c r="C2181">
        <v>2007</v>
      </c>
      <c r="D2181" t="s">
        <v>10</v>
      </c>
      <c r="E2181">
        <v>210226</v>
      </c>
      <c r="F2181">
        <v>4500</v>
      </c>
      <c r="G2181" t="s">
        <v>11</v>
      </c>
      <c r="H2181" t="s">
        <v>12</v>
      </c>
      <c r="I2181" s="1">
        <v>4249440</v>
      </c>
      <c r="J2181" t="s">
        <v>20</v>
      </c>
    </row>
    <row r="2183" spans="1:10" x14ac:dyDescent="0.25">
      <c r="A2183">
        <v>1090</v>
      </c>
      <c r="B2183" t="s">
        <v>9</v>
      </c>
      <c r="E2183">
        <v>22914</v>
      </c>
      <c r="H2183" t="s">
        <v>12</v>
      </c>
      <c r="I2183" s="1">
        <v>10202000</v>
      </c>
    </row>
    <row r="2185" spans="1:10" x14ac:dyDescent="0.25">
      <c r="A2185">
        <v>1091</v>
      </c>
      <c r="B2185" t="s">
        <v>14</v>
      </c>
      <c r="C2185">
        <v>2010</v>
      </c>
      <c r="D2185" t="s">
        <v>10</v>
      </c>
      <c r="F2185">
        <v>3500</v>
      </c>
      <c r="G2185" t="s">
        <v>11</v>
      </c>
      <c r="H2185" t="s">
        <v>12</v>
      </c>
      <c r="I2185" s="1">
        <v>6032000</v>
      </c>
      <c r="J2185" t="s">
        <v>20</v>
      </c>
    </row>
    <row r="2187" spans="1:10" x14ac:dyDescent="0.25">
      <c r="A2187">
        <v>1092</v>
      </c>
      <c r="B2187" t="s">
        <v>14</v>
      </c>
      <c r="C2187">
        <v>2007</v>
      </c>
      <c r="D2187" t="s">
        <v>19</v>
      </c>
      <c r="E2187">
        <v>192028</v>
      </c>
      <c r="F2187">
        <v>3500</v>
      </c>
      <c r="G2187" t="s">
        <v>11</v>
      </c>
      <c r="H2187" t="s">
        <v>12</v>
      </c>
      <c r="I2187" s="1">
        <v>6448000</v>
      </c>
      <c r="J2187" t="s">
        <v>20</v>
      </c>
    </row>
    <row r="2189" spans="1:10" x14ac:dyDescent="0.25">
      <c r="A2189">
        <v>1093</v>
      </c>
      <c r="B2189" t="s">
        <v>13</v>
      </c>
      <c r="C2189">
        <v>2004</v>
      </c>
      <c r="D2189" t="s">
        <v>10</v>
      </c>
      <c r="E2189">
        <v>179555</v>
      </c>
      <c r="F2189">
        <v>3400</v>
      </c>
      <c r="G2189" t="s">
        <v>11</v>
      </c>
      <c r="H2189" t="s">
        <v>12</v>
      </c>
      <c r="I2189" s="1">
        <v>3640000</v>
      </c>
      <c r="J2189" t="s">
        <v>20</v>
      </c>
    </row>
    <row r="2191" spans="1:10" x14ac:dyDescent="0.25">
      <c r="A2191">
        <v>1094</v>
      </c>
      <c r="B2191" t="s">
        <v>9</v>
      </c>
      <c r="C2191">
        <v>2011</v>
      </c>
      <c r="D2191" t="s">
        <v>19</v>
      </c>
      <c r="E2191">
        <v>147685</v>
      </c>
      <c r="F2191">
        <v>1800</v>
      </c>
      <c r="G2191" t="s">
        <v>11</v>
      </c>
      <c r="H2191" t="s">
        <v>12</v>
      </c>
      <c r="I2191" s="1">
        <v>4472000</v>
      </c>
    </row>
    <row r="2193" spans="1:10" x14ac:dyDescent="0.25">
      <c r="A2193">
        <v>1095</v>
      </c>
      <c r="B2193" t="s">
        <v>49</v>
      </c>
      <c r="C2193">
        <v>2012</v>
      </c>
      <c r="D2193" t="s">
        <v>10</v>
      </c>
      <c r="E2193">
        <v>259708</v>
      </c>
      <c r="F2193">
        <v>2000</v>
      </c>
      <c r="G2193" t="s">
        <v>11</v>
      </c>
      <c r="H2193" t="s">
        <v>12</v>
      </c>
      <c r="I2193" s="1">
        <v>3640000</v>
      </c>
    </row>
    <row r="2195" spans="1:10" x14ac:dyDescent="0.25">
      <c r="A2195">
        <v>1096</v>
      </c>
      <c r="B2195" t="s">
        <v>41</v>
      </c>
      <c r="C2195">
        <v>2011</v>
      </c>
      <c r="D2195" t="s">
        <v>19</v>
      </c>
      <c r="E2195">
        <v>119865</v>
      </c>
      <c r="F2195">
        <v>3700</v>
      </c>
      <c r="G2195" t="s">
        <v>11</v>
      </c>
      <c r="H2195" t="s">
        <v>12</v>
      </c>
      <c r="I2195" s="1">
        <v>5775000</v>
      </c>
      <c r="J2195" t="s">
        <v>20</v>
      </c>
    </row>
    <row r="2197" spans="1:10" x14ac:dyDescent="0.25">
      <c r="A2197">
        <v>1097</v>
      </c>
      <c r="B2197" t="s">
        <v>26</v>
      </c>
      <c r="E2197">
        <v>148559</v>
      </c>
      <c r="H2197" t="s">
        <v>12</v>
      </c>
      <c r="I2197" s="1">
        <v>2698000</v>
      </c>
    </row>
    <row r="2199" spans="1:10" x14ac:dyDescent="0.25">
      <c r="A2199">
        <v>1098</v>
      </c>
      <c r="B2199" t="s">
        <v>49</v>
      </c>
      <c r="C2199">
        <v>2018</v>
      </c>
      <c r="D2199" t="s">
        <v>19</v>
      </c>
      <c r="E2199">
        <v>159401</v>
      </c>
      <c r="F2199">
        <v>2400</v>
      </c>
      <c r="G2199" t="s">
        <v>11</v>
      </c>
      <c r="H2199" t="s">
        <v>12</v>
      </c>
      <c r="I2199" s="1">
        <v>13125000</v>
      </c>
    </row>
    <row r="2201" spans="1:10" x14ac:dyDescent="0.25">
      <c r="A2201">
        <v>1099</v>
      </c>
      <c r="B2201" t="s">
        <v>49</v>
      </c>
      <c r="C2201">
        <v>2011</v>
      </c>
      <c r="D2201" t="s">
        <v>19</v>
      </c>
      <c r="E2201">
        <v>229956</v>
      </c>
      <c r="F2201">
        <v>2400</v>
      </c>
      <c r="G2201" t="s">
        <v>11</v>
      </c>
      <c r="H2201" t="s">
        <v>12</v>
      </c>
      <c r="I2201" s="1">
        <v>3360000</v>
      </c>
    </row>
    <row r="2203" spans="1:10" x14ac:dyDescent="0.25">
      <c r="A2203">
        <v>1100</v>
      </c>
      <c r="B2203" t="s">
        <v>9</v>
      </c>
      <c r="C2203">
        <v>2004</v>
      </c>
      <c r="D2203" t="s">
        <v>10</v>
      </c>
      <c r="E2203">
        <v>158023</v>
      </c>
      <c r="F2203">
        <v>4700</v>
      </c>
      <c r="G2203" t="s">
        <v>11</v>
      </c>
      <c r="H2203" t="s">
        <v>12</v>
      </c>
      <c r="I2203" s="1">
        <v>1837500</v>
      </c>
    </row>
    <row r="2205" spans="1:10" x14ac:dyDescent="0.25">
      <c r="A2205">
        <v>1101</v>
      </c>
      <c r="B2205" t="s">
        <v>23</v>
      </c>
      <c r="C2205">
        <v>2005</v>
      </c>
      <c r="D2205" t="s">
        <v>19</v>
      </c>
      <c r="E2205">
        <v>288147</v>
      </c>
      <c r="F2205">
        <v>3500</v>
      </c>
      <c r="G2205" t="s">
        <v>11</v>
      </c>
      <c r="H2205" t="s">
        <v>12</v>
      </c>
      <c r="I2205" s="1">
        <v>2310000</v>
      </c>
      <c r="J2205" t="s">
        <v>20</v>
      </c>
    </row>
    <row r="2207" spans="1:10" x14ac:dyDescent="0.25">
      <c r="A2207">
        <v>1102</v>
      </c>
      <c r="B2207" t="s">
        <v>13</v>
      </c>
      <c r="C2207">
        <v>2004</v>
      </c>
      <c r="D2207" t="s">
        <v>10</v>
      </c>
      <c r="E2207">
        <v>78851</v>
      </c>
      <c r="F2207">
        <v>3600</v>
      </c>
      <c r="G2207" t="s">
        <v>11</v>
      </c>
      <c r="H2207" t="s">
        <v>12</v>
      </c>
      <c r="I2207" s="1">
        <v>3848000</v>
      </c>
      <c r="J2207" t="s">
        <v>20</v>
      </c>
    </row>
    <row r="2209" spans="1:10" x14ac:dyDescent="0.25">
      <c r="A2209">
        <v>1103</v>
      </c>
      <c r="B2209" t="s">
        <v>13</v>
      </c>
      <c r="C2209">
        <v>2002</v>
      </c>
      <c r="D2209" t="s">
        <v>19</v>
      </c>
      <c r="E2209">
        <v>10540</v>
      </c>
      <c r="F2209">
        <v>35</v>
      </c>
      <c r="G2209" t="s">
        <v>11</v>
      </c>
      <c r="H2209" t="s">
        <v>12</v>
      </c>
      <c r="I2209" s="1">
        <v>2730000</v>
      </c>
    </row>
    <row r="2211" spans="1:10" x14ac:dyDescent="0.25">
      <c r="A2211">
        <v>1104</v>
      </c>
      <c r="B2211" t="s">
        <v>26</v>
      </c>
      <c r="C2211">
        <v>2017</v>
      </c>
      <c r="D2211" t="s">
        <v>10</v>
      </c>
      <c r="E2211">
        <v>68343</v>
      </c>
      <c r="F2211">
        <v>3600</v>
      </c>
      <c r="G2211" t="s">
        <v>11</v>
      </c>
      <c r="H2211" t="s">
        <v>12</v>
      </c>
      <c r="I2211" s="1">
        <v>18900000</v>
      </c>
      <c r="J2211" t="s">
        <v>20</v>
      </c>
    </row>
    <row r="2213" spans="1:10" x14ac:dyDescent="0.25">
      <c r="A2213">
        <v>1105</v>
      </c>
      <c r="B2213" t="s">
        <v>13</v>
      </c>
      <c r="C2213">
        <v>2003</v>
      </c>
      <c r="D2213" t="s">
        <v>10</v>
      </c>
      <c r="E2213">
        <v>299647</v>
      </c>
      <c r="F2213">
        <v>4700</v>
      </c>
      <c r="G2213" t="s">
        <v>11</v>
      </c>
      <c r="H2213" t="s">
        <v>12</v>
      </c>
      <c r="I2213" s="1">
        <v>3675000</v>
      </c>
      <c r="J2213" t="s">
        <v>20</v>
      </c>
    </row>
    <row r="2215" spans="1:10" x14ac:dyDescent="0.25">
      <c r="A2215">
        <v>1106</v>
      </c>
      <c r="B2215" t="s">
        <v>49</v>
      </c>
      <c r="C2215">
        <v>2012</v>
      </c>
      <c r="D2215" t="s">
        <v>19</v>
      </c>
      <c r="E2215">
        <v>129479</v>
      </c>
      <c r="F2215">
        <v>2000</v>
      </c>
      <c r="G2215" t="s">
        <v>11</v>
      </c>
      <c r="H2215" t="s">
        <v>12</v>
      </c>
      <c r="I2215" s="1">
        <v>4168000</v>
      </c>
    </row>
    <row r="2217" spans="1:10" x14ac:dyDescent="0.25">
      <c r="A2217">
        <v>1107</v>
      </c>
      <c r="B2217" t="s">
        <v>13</v>
      </c>
      <c r="C2217">
        <v>2010</v>
      </c>
      <c r="D2217" t="s">
        <v>10</v>
      </c>
      <c r="E2217">
        <v>108096</v>
      </c>
      <c r="F2217">
        <v>5700</v>
      </c>
      <c r="G2217" t="s">
        <v>11</v>
      </c>
      <c r="H2217" t="s">
        <v>12</v>
      </c>
      <c r="I2217" s="1">
        <v>15750000</v>
      </c>
      <c r="J2217" t="s">
        <v>20</v>
      </c>
    </row>
    <row r="2219" spans="1:10" x14ac:dyDescent="0.25">
      <c r="A2219">
        <v>1108</v>
      </c>
      <c r="B2219" t="s">
        <v>9</v>
      </c>
      <c r="C2219">
        <v>2011</v>
      </c>
      <c r="D2219" t="s">
        <v>19</v>
      </c>
      <c r="E2219">
        <v>95491</v>
      </c>
      <c r="F2219">
        <v>1800</v>
      </c>
      <c r="G2219" t="s">
        <v>11</v>
      </c>
      <c r="H2219" t="s">
        <v>12</v>
      </c>
      <c r="I2219" s="1">
        <v>4680000</v>
      </c>
    </row>
    <row r="2221" spans="1:10" x14ac:dyDescent="0.25">
      <c r="A2221">
        <v>1109</v>
      </c>
      <c r="B2221" t="s">
        <v>9</v>
      </c>
      <c r="C2221">
        <v>2010</v>
      </c>
      <c r="D2221" t="s">
        <v>19</v>
      </c>
      <c r="E2221">
        <v>185585</v>
      </c>
      <c r="F2221">
        <v>1800</v>
      </c>
      <c r="G2221" t="s">
        <v>11</v>
      </c>
      <c r="H2221" t="s">
        <v>12</v>
      </c>
      <c r="I2221" s="1">
        <v>3675000</v>
      </c>
    </row>
    <row r="2223" spans="1:10" x14ac:dyDescent="0.25">
      <c r="A2223">
        <v>1110</v>
      </c>
      <c r="B2223" t="s">
        <v>13</v>
      </c>
      <c r="C2223">
        <v>2004</v>
      </c>
      <c r="D2223" t="s">
        <v>10</v>
      </c>
      <c r="E2223">
        <v>78851</v>
      </c>
      <c r="F2223">
        <v>3600</v>
      </c>
      <c r="G2223" t="s">
        <v>11</v>
      </c>
      <c r="H2223" t="s">
        <v>12</v>
      </c>
      <c r="I2223" s="1">
        <v>3848000</v>
      </c>
      <c r="J2223" t="s">
        <v>20</v>
      </c>
    </row>
    <row r="2225" spans="1:10" x14ac:dyDescent="0.25">
      <c r="A2225">
        <v>1111</v>
      </c>
      <c r="B2225" t="s">
        <v>9</v>
      </c>
      <c r="C2225">
        <v>2006</v>
      </c>
      <c r="D2225" t="s">
        <v>19</v>
      </c>
      <c r="E2225">
        <v>82216</v>
      </c>
      <c r="F2225">
        <v>3000</v>
      </c>
      <c r="G2225" t="s">
        <v>11</v>
      </c>
      <c r="H2225" t="s">
        <v>12</v>
      </c>
      <c r="I2225" s="1">
        <v>3224000</v>
      </c>
    </row>
    <row r="2227" spans="1:10" x14ac:dyDescent="0.25">
      <c r="A2227">
        <v>1112</v>
      </c>
      <c r="B2227" t="s">
        <v>49</v>
      </c>
      <c r="C2227">
        <v>2011</v>
      </c>
      <c r="D2227" t="s">
        <v>19</v>
      </c>
      <c r="E2227">
        <v>262343</v>
      </c>
      <c r="F2227">
        <v>2400</v>
      </c>
      <c r="G2227" t="s">
        <v>11</v>
      </c>
      <c r="H2227" t="s">
        <v>12</v>
      </c>
      <c r="I2227" s="1">
        <v>3675000</v>
      </c>
    </row>
    <row r="2229" spans="1:10" x14ac:dyDescent="0.25">
      <c r="A2229">
        <v>1113</v>
      </c>
      <c r="B2229" t="s">
        <v>9</v>
      </c>
      <c r="E2229">
        <v>126364</v>
      </c>
      <c r="H2229" t="s">
        <v>12</v>
      </c>
      <c r="I2229" s="1">
        <v>7850000</v>
      </c>
    </row>
    <row r="2231" spans="1:10" x14ac:dyDescent="0.25">
      <c r="A2231">
        <v>1114</v>
      </c>
      <c r="B2231" t="s">
        <v>49</v>
      </c>
      <c r="C2231">
        <v>2013</v>
      </c>
      <c r="D2231" t="s">
        <v>19</v>
      </c>
      <c r="E2231">
        <v>139775</v>
      </c>
      <c r="F2231">
        <v>2000</v>
      </c>
      <c r="G2231" t="s">
        <v>11</v>
      </c>
      <c r="H2231" t="s">
        <v>12</v>
      </c>
      <c r="I2231" s="1">
        <v>8112000</v>
      </c>
      <c r="J2231" t="s">
        <v>20</v>
      </c>
    </row>
    <row r="2233" spans="1:10" x14ac:dyDescent="0.25">
      <c r="A2233">
        <v>1115</v>
      </c>
      <c r="B2233" t="s">
        <v>49</v>
      </c>
      <c r="C2233">
        <v>2016</v>
      </c>
      <c r="D2233" t="s">
        <v>19</v>
      </c>
      <c r="E2233">
        <v>194783</v>
      </c>
      <c r="F2233">
        <v>2400</v>
      </c>
      <c r="G2233" t="s">
        <v>11</v>
      </c>
      <c r="H2233" t="s">
        <v>12</v>
      </c>
      <c r="I2233" s="1">
        <v>5250000</v>
      </c>
    </row>
    <row r="2235" spans="1:10" x14ac:dyDescent="0.25">
      <c r="A2235">
        <v>1116</v>
      </c>
      <c r="B2235" t="s">
        <v>9</v>
      </c>
      <c r="C2235">
        <v>2008</v>
      </c>
      <c r="D2235" t="s">
        <v>10</v>
      </c>
      <c r="E2235">
        <v>56479</v>
      </c>
      <c r="F2235">
        <v>3500</v>
      </c>
      <c r="G2235" t="s">
        <v>11</v>
      </c>
      <c r="H2235" t="s">
        <v>12</v>
      </c>
      <c r="I2235" s="1">
        <v>5400000</v>
      </c>
      <c r="J2235" t="s">
        <v>20</v>
      </c>
    </row>
    <row r="2237" spans="1:10" x14ac:dyDescent="0.25">
      <c r="A2237">
        <v>1117</v>
      </c>
      <c r="B2237" t="s">
        <v>9</v>
      </c>
      <c r="E2237">
        <v>22914</v>
      </c>
      <c r="H2237" t="s">
        <v>12</v>
      </c>
      <c r="I2237" s="1">
        <v>10202000</v>
      </c>
    </row>
    <row r="2239" spans="1:10" x14ac:dyDescent="0.25">
      <c r="A2239">
        <v>1118</v>
      </c>
      <c r="B2239" t="s">
        <v>9</v>
      </c>
      <c r="C2239">
        <v>2019</v>
      </c>
      <c r="D2239" t="s">
        <v>19</v>
      </c>
      <c r="E2239">
        <v>16170</v>
      </c>
      <c r="F2239">
        <v>1800</v>
      </c>
      <c r="G2239" t="s">
        <v>28</v>
      </c>
      <c r="H2239" t="s">
        <v>38</v>
      </c>
      <c r="I2239" s="1">
        <v>14175000</v>
      </c>
    </row>
    <row r="2241" spans="1:10" x14ac:dyDescent="0.25">
      <c r="A2241">
        <v>1119</v>
      </c>
      <c r="B2241" t="s">
        <v>14</v>
      </c>
      <c r="E2241">
        <v>84716</v>
      </c>
      <c r="H2241" t="s">
        <v>12</v>
      </c>
      <c r="I2241" s="1">
        <v>5610000</v>
      </c>
    </row>
    <row r="2243" spans="1:10" x14ac:dyDescent="0.25">
      <c r="A2243">
        <v>1120</v>
      </c>
      <c r="B2243" t="s">
        <v>9</v>
      </c>
      <c r="C2243">
        <v>2006</v>
      </c>
      <c r="D2243" t="s">
        <v>19</v>
      </c>
      <c r="E2243">
        <v>136201</v>
      </c>
      <c r="F2243">
        <v>2500</v>
      </c>
      <c r="G2243" t="s">
        <v>11</v>
      </c>
      <c r="H2243" t="s">
        <v>12</v>
      </c>
      <c r="I2243" s="1">
        <v>2625000</v>
      </c>
    </row>
    <row r="2245" spans="1:10" x14ac:dyDescent="0.25">
      <c r="A2245">
        <v>1121</v>
      </c>
      <c r="B2245" t="s">
        <v>13</v>
      </c>
      <c r="C2245">
        <v>2003</v>
      </c>
      <c r="D2245" t="s">
        <v>10</v>
      </c>
      <c r="E2245">
        <v>252622</v>
      </c>
      <c r="F2245">
        <v>3500</v>
      </c>
      <c r="G2245" t="s">
        <v>11</v>
      </c>
      <c r="H2245" t="s">
        <v>12</v>
      </c>
      <c r="I2245" s="1">
        <v>2600000</v>
      </c>
      <c r="J2245" t="s">
        <v>20</v>
      </c>
    </row>
    <row r="2247" spans="1:10" x14ac:dyDescent="0.25">
      <c r="A2247">
        <v>1122</v>
      </c>
      <c r="B2247" t="s">
        <v>50</v>
      </c>
      <c r="C2247">
        <v>2007</v>
      </c>
      <c r="D2247" t="s">
        <v>19</v>
      </c>
      <c r="E2247">
        <v>322537</v>
      </c>
      <c r="F2247">
        <v>3400</v>
      </c>
      <c r="G2247" t="s">
        <v>11</v>
      </c>
      <c r="H2247" t="s">
        <v>12</v>
      </c>
      <c r="I2247" s="1">
        <v>2205000</v>
      </c>
      <c r="J2247" t="s">
        <v>20</v>
      </c>
    </row>
    <row r="2249" spans="1:10" x14ac:dyDescent="0.25">
      <c r="A2249">
        <v>1123</v>
      </c>
      <c r="B2249" t="s">
        <v>34</v>
      </c>
      <c r="C2249">
        <v>2008</v>
      </c>
      <c r="D2249" t="s">
        <v>19</v>
      </c>
      <c r="E2249">
        <v>298967</v>
      </c>
      <c r="F2249">
        <v>5400</v>
      </c>
      <c r="G2249" t="s">
        <v>11</v>
      </c>
      <c r="H2249" t="s">
        <v>12</v>
      </c>
      <c r="I2249" s="1">
        <v>2625000</v>
      </c>
    </row>
    <row r="2251" spans="1:10" x14ac:dyDescent="0.25">
      <c r="A2251">
        <v>1124</v>
      </c>
      <c r="B2251" t="s">
        <v>9</v>
      </c>
      <c r="C2251">
        <v>2013</v>
      </c>
      <c r="D2251" t="s">
        <v>19</v>
      </c>
      <c r="E2251">
        <v>79207</v>
      </c>
      <c r="F2251">
        <v>2400</v>
      </c>
      <c r="G2251" t="s">
        <v>11</v>
      </c>
      <c r="H2251" t="s">
        <v>12</v>
      </c>
      <c r="I2251" s="1">
        <v>4960000</v>
      </c>
    </row>
    <row r="2253" spans="1:10" x14ac:dyDescent="0.25">
      <c r="A2253">
        <v>1125</v>
      </c>
      <c r="B2253" t="s">
        <v>49</v>
      </c>
      <c r="E2253">
        <v>116158</v>
      </c>
      <c r="H2253" t="s">
        <v>12</v>
      </c>
      <c r="I2253" s="1">
        <v>4490000</v>
      </c>
    </row>
    <row r="2255" spans="1:10" x14ac:dyDescent="0.25">
      <c r="A2255">
        <v>1126</v>
      </c>
      <c r="B2255" t="s">
        <v>15</v>
      </c>
      <c r="E2255">
        <v>319568</v>
      </c>
      <c r="H2255" t="s">
        <v>12</v>
      </c>
      <c r="I2255" s="1">
        <v>1620000</v>
      </c>
    </row>
    <row r="2257" spans="1:10" x14ac:dyDescent="0.25">
      <c r="A2257">
        <v>1127</v>
      </c>
      <c r="B2257" t="s">
        <v>13</v>
      </c>
      <c r="C2257">
        <v>2003</v>
      </c>
      <c r="D2257" t="s">
        <v>10</v>
      </c>
      <c r="E2257">
        <v>252622</v>
      </c>
      <c r="F2257">
        <v>3500</v>
      </c>
      <c r="G2257" t="s">
        <v>11</v>
      </c>
      <c r="H2257" t="s">
        <v>12</v>
      </c>
      <c r="I2257" s="1">
        <v>2600000</v>
      </c>
      <c r="J2257" t="s">
        <v>20</v>
      </c>
    </row>
    <row r="2259" spans="1:10" x14ac:dyDescent="0.25">
      <c r="A2259">
        <v>1128</v>
      </c>
      <c r="B2259" t="s">
        <v>9</v>
      </c>
      <c r="C2259">
        <v>2017</v>
      </c>
      <c r="D2259" t="s">
        <v>19</v>
      </c>
      <c r="E2259">
        <v>101103</v>
      </c>
      <c r="F2259">
        <v>1800</v>
      </c>
      <c r="G2259" t="s">
        <v>11</v>
      </c>
      <c r="H2259" t="s">
        <v>12</v>
      </c>
      <c r="I2259" s="1">
        <v>7350000</v>
      </c>
    </row>
    <row r="2261" spans="1:10" x14ac:dyDescent="0.25">
      <c r="A2261">
        <v>1129</v>
      </c>
      <c r="B2261" t="s">
        <v>9</v>
      </c>
      <c r="C2261">
        <v>2006</v>
      </c>
      <c r="D2261" t="s">
        <v>19</v>
      </c>
      <c r="E2261">
        <v>136201</v>
      </c>
      <c r="F2261">
        <v>2500</v>
      </c>
      <c r="G2261" t="s">
        <v>11</v>
      </c>
      <c r="H2261" t="s">
        <v>12</v>
      </c>
      <c r="I2261" s="1">
        <v>2625000</v>
      </c>
    </row>
    <row r="2263" spans="1:10" x14ac:dyDescent="0.25">
      <c r="A2263">
        <v>1130</v>
      </c>
      <c r="B2263" t="s">
        <v>9</v>
      </c>
      <c r="C2263">
        <v>2012</v>
      </c>
      <c r="D2263" t="s">
        <v>19</v>
      </c>
      <c r="E2263">
        <v>78080</v>
      </c>
      <c r="F2263">
        <v>2800</v>
      </c>
      <c r="G2263" t="s">
        <v>11</v>
      </c>
      <c r="H2263" t="s">
        <v>12</v>
      </c>
      <c r="I2263" s="1">
        <v>4200000</v>
      </c>
    </row>
    <row r="2265" spans="1:10" x14ac:dyDescent="0.25">
      <c r="A2265">
        <v>1131</v>
      </c>
      <c r="B2265" t="s">
        <v>9</v>
      </c>
      <c r="C2265">
        <v>2006</v>
      </c>
      <c r="D2265" t="s">
        <v>10</v>
      </c>
      <c r="E2265">
        <v>206432</v>
      </c>
      <c r="F2265">
        <v>3300</v>
      </c>
      <c r="G2265" t="s">
        <v>11</v>
      </c>
      <c r="H2265" t="s">
        <v>12</v>
      </c>
      <c r="I2265" s="1">
        <v>2860000</v>
      </c>
      <c r="J2265" t="s">
        <v>20</v>
      </c>
    </row>
    <row r="2267" spans="1:10" x14ac:dyDescent="0.25">
      <c r="A2267">
        <v>1132</v>
      </c>
      <c r="B2267" t="s">
        <v>34</v>
      </c>
      <c r="C2267">
        <v>2007</v>
      </c>
      <c r="D2267" t="s">
        <v>10</v>
      </c>
      <c r="E2267">
        <v>127500</v>
      </c>
      <c r="F2267">
        <v>4000</v>
      </c>
      <c r="G2267" t="s">
        <v>11</v>
      </c>
      <c r="H2267" t="s">
        <v>12</v>
      </c>
      <c r="I2267" s="1">
        <v>2205000</v>
      </c>
      <c r="J2267" t="s">
        <v>20</v>
      </c>
    </row>
    <row r="2269" spans="1:10" x14ac:dyDescent="0.25">
      <c r="A2269">
        <v>1133</v>
      </c>
      <c r="B2269" t="s">
        <v>9</v>
      </c>
      <c r="C2269">
        <v>2013</v>
      </c>
      <c r="D2269" t="s">
        <v>19</v>
      </c>
      <c r="E2269">
        <v>74142</v>
      </c>
      <c r="F2269">
        <v>1800</v>
      </c>
      <c r="G2269" t="s">
        <v>11</v>
      </c>
      <c r="H2269" t="s">
        <v>12</v>
      </c>
      <c r="I2269" s="1">
        <v>4095000</v>
      </c>
    </row>
    <row r="2271" spans="1:10" x14ac:dyDescent="0.25">
      <c r="A2271">
        <v>1134</v>
      </c>
      <c r="B2271" t="s">
        <v>49</v>
      </c>
      <c r="C2271">
        <v>2016</v>
      </c>
      <c r="D2271" t="s">
        <v>19</v>
      </c>
      <c r="E2271">
        <v>194783</v>
      </c>
      <c r="F2271">
        <v>2400</v>
      </c>
      <c r="G2271" t="s">
        <v>11</v>
      </c>
      <c r="H2271" t="s">
        <v>12</v>
      </c>
      <c r="I2271" s="1">
        <v>5250000</v>
      </c>
    </row>
    <row r="2273" spans="1:10" x14ac:dyDescent="0.25">
      <c r="A2273">
        <v>1135</v>
      </c>
      <c r="B2273" t="s">
        <v>9</v>
      </c>
      <c r="C2273">
        <v>2003</v>
      </c>
      <c r="D2273" t="s">
        <v>10</v>
      </c>
      <c r="E2273">
        <v>199651</v>
      </c>
      <c r="F2273">
        <v>4000</v>
      </c>
      <c r="G2273" t="s">
        <v>11</v>
      </c>
      <c r="H2273" t="s">
        <v>12</v>
      </c>
      <c r="I2273" s="1">
        <v>2912000</v>
      </c>
      <c r="J2273" t="s">
        <v>20</v>
      </c>
    </row>
    <row r="2275" spans="1:10" x14ac:dyDescent="0.25">
      <c r="A2275">
        <v>1136</v>
      </c>
      <c r="B2275" t="s">
        <v>9</v>
      </c>
      <c r="C2275">
        <v>2010</v>
      </c>
      <c r="D2275" t="s">
        <v>10</v>
      </c>
      <c r="E2275">
        <v>87786</v>
      </c>
      <c r="F2275">
        <v>2400</v>
      </c>
      <c r="G2275" t="s">
        <v>11</v>
      </c>
      <c r="H2275" t="s">
        <v>12</v>
      </c>
      <c r="I2275" s="1">
        <v>3150000</v>
      </c>
    </row>
    <row r="2277" spans="1:10" x14ac:dyDescent="0.25">
      <c r="A2277">
        <v>1137</v>
      </c>
      <c r="B2277" t="s">
        <v>9</v>
      </c>
      <c r="C2277">
        <v>2004</v>
      </c>
      <c r="D2277" t="s">
        <v>10</v>
      </c>
      <c r="E2277">
        <v>345811</v>
      </c>
      <c r="F2277">
        <v>3300</v>
      </c>
      <c r="G2277" t="s">
        <v>11</v>
      </c>
      <c r="H2277" t="s">
        <v>12</v>
      </c>
      <c r="I2277" s="1">
        <v>2496000</v>
      </c>
    </row>
    <row r="2279" spans="1:10" x14ac:dyDescent="0.25">
      <c r="A2279">
        <v>1138</v>
      </c>
      <c r="B2279" t="s">
        <v>34</v>
      </c>
      <c r="C2279">
        <v>2008</v>
      </c>
      <c r="D2279" t="s">
        <v>19</v>
      </c>
      <c r="E2279">
        <v>298967</v>
      </c>
      <c r="F2279">
        <v>5400</v>
      </c>
      <c r="G2279" t="s">
        <v>11</v>
      </c>
      <c r="H2279" t="s">
        <v>12</v>
      </c>
      <c r="I2279" s="1">
        <v>2625000</v>
      </c>
    </row>
    <row r="2281" spans="1:10" x14ac:dyDescent="0.25">
      <c r="A2281">
        <v>1139</v>
      </c>
      <c r="B2281" t="s">
        <v>41</v>
      </c>
      <c r="H2281" t="s">
        <v>12</v>
      </c>
      <c r="I2281" s="1">
        <v>5610000</v>
      </c>
    </row>
    <row r="2283" spans="1:10" x14ac:dyDescent="0.25">
      <c r="A2283">
        <v>1140</v>
      </c>
      <c r="B2283" t="s">
        <v>9</v>
      </c>
      <c r="C2283">
        <v>2013</v>
      </c>
      <c r="D2283" t="s">
        <v>19</v>
      </c>
      <c r="E2283">
        <v>74142</v>
      </c>
      <c r="F2283">
        <v>1800</v>
      </c>
      <c r="G2283" t="s">
        <v>11</v>
      </c>
      <c r="H2283" t="s">
        <v>12</v>
      </c>
      <c r="I2283" s="1">
        <v>4095000</v>
      </c>
    </row>
    <row r="2285" spans="1:10" x14ac:dyDescent="0.25">
      <c r="A2285">
        <v>1141</v>
      </c>
      <c r="B2285" t="s">
        <v>13</v>
      </c>
      <c r="C2285">
        <v>2007</v>
      </c>
      <c r="D2285" t="s">
        <v>10</v>
      </c>
      <c r="F2285">
        <v>3500</v>
      </c>
      <c r="G2285" t="s">
        <v>11</v>
      </c>
      <c r="H2285" t="s">
        <v>12</v>
      </c>
      <c r="I2285" s="1">
        <v>3150000</v>
      </c>
      <c r="J2285" t="s">
        <v>20</v>
      </c>
    </row>
    <row r="2287" spans="1:10" x14ac:dyDescent="0.25">
      <c r="A2287">
        <v>1142</v>
      </c>
      <c r="B2287" t="s">
        <v>9</v>
      </c>
      <c r="C2287">
        <v>2012</v>
      </c>
      <c r="D2287" t="s">
        <v>10</v>
      </c>
      <c r="E2287">
        <v>370677</v>
      </c>
      <c r="F2287">
        <v>2500</v>
      </c>
      <c r="G2287" t="s">
        <v>11</v>
      </c>
      <c r="H2287" t="s">
        <v>12</v>
      </c>
      <c r="I2287" s="1">
        <v>4387500</v>
      </c>
    </row>
    <row r="2289" spans="1:10" x14ac:dyDescent="0.25">
      <c r="A2289">
        <v>1143</v>
      </c>
      <c r="B2289" t="s">
        <v>41</v>
      </c>
      <c r="H2289" t="s">
        <v>12</v>
      </c>
      <c r="I2289" s="1">
        <v>5610000</v>
      </c>
    </row>
    <row r="2291" spans="1:10" x14ac:dyDescent="0.25">
      <c r="A2291">
        <v>1144</v>
      </c>
      <c r="B2291" t="s">
        <v>9</v>
      </c>
      <c r="C2291">
        <v>2009</v>
      </c>
      <c r="D2291" t="s">
        <v>19</v>
      </c>
      <c r="E2291">
        <v>207347</v>
      </c>
      <c r="F2291">
        <v>1800</v>
      </c>
      <c r="G2291" t="s">
        <v>11</v>
      </c>
      <c r="H2291" t="s">
        <v>12</v>
      </c>
      <c r="I2291" s="1">
        <v>3727500</v>
      </c>
    </row>
    <row r="2293" spans="1:10" x14ac:dyDescent="0.25">
      <c r="A2293">
        <v>1145</v>
      </c>
      <c r="B2293" t="s">
        <v>51</v>
      </c>
      <c r="C2293">
        <v>2005</v>
      </c>
      <c r="D2293" t="s">
        <v>10</v>
      </c>
      <c r="E2293">
        <v>139809</v>
      </c>
      <c r="F2293">
        <v>6000</v>
      </c>
      <c r="G2293" t="s">
        <v>11</v>
      </c>
      <c r="H2293" t="s">
        <v>12</v>
      </c>
      <c r="I2293" s="1">
        <v>6300000</v>
      </c>
      <c r="J2293" t="s">
        <v>20</v>
      </c>
    </row>
    <row r="2295" spans="1:10" x14ac:dyDescent="0.25">
      <c r="A2295">
        <v>1146</v>
      </c>
      <c r="B2295" t="s">
        <v>49</v>
      </c>
      <c r="C2295">
        <v>2012</v>
      </c>
      <c r="D2295" t="s">
        <v>10</v>
      </c>
      <c r="E2295">
        <v>259708</v>
      </c>
      <c r="F2295">
        <v>2000</v>
      </c>
      <c r="G2295" t="s">
        <v>11</v>
      </c>
      <c r="H2295" t="s">
        <v>12</v>
      </c>
      <c r="I2295" s="1">
        <v>3640000</v>
      </c>
    </row>
    <row r="2297" spans="1:10" x14ac:dyDescent="0.25">
      <c r="A2297">
        <v>1147</v>
      </c>
      <c r="B2297" t="s">
        <v>13</v>
      </c>
      <c r="C2297">
        <v>2005</v>
      </c>
      <c r="D2297" t="s">
        <v>10</v>
      </c>
      <c r="E2297">
        <v>134607</v>
      </c>
      <c r="F2297">
        <v>4500</v>
      </c>
      <c r="G2297" t="s">
        <v>11</v>
      </c>
      <c r="H2297" t="s">
        <v>12</v>
      </c>
      <c r="I2297" s="1">
        <v>2625000</v>
      </c>
      <c r="J2297" t="s">
        <v>20</v>
      </c>
    </row>
    <row r="2299" spans="1:10" x14ac:dyDescent="0.25">
      <c r="A2299">
        <v>1148</v>
      </c>
      <c r="B2299" t="s">
        <v>9</v>
      </c>
      <c r="C2299">
        <v>2012</v>
      </c>
      <c r="D2299" t="s">
        <v>19</v>
      </c>
      <c r="E2299">
        <v>78080</v>
      </c>
      <c r="F2299">
        <v>2800</v>
      </c>
      <c r="G2299" t="s">
        <v>11</v>
      </c>
      <c r="H2299" t="s">
        <v>12</v>
      </c>
      <c r="I2299" s="1">
        <v>4200000</v>
      </c>
    </row>
    <row r="2301" spans="1:10" x14ac:dyDescent="0.25">
      <c r="A2301">
        <v>1149</v>
      </c>
      <c r="B2301" t="s">
        <v>49</v>
      </c>
      <c r="C2301">
        <v>2016</v>
      </c>
      <c r="D2301" t="s">
        <v>10</v>
      </c>
      <c r="E2301">
        <v>191019</v>
      </c>
      <c r="F2301">
        <v>2400</v>
      </c>
      <c r="G2301" t="s">
        <v>11</v>
      </c>
      <c r="H2301" t="s">
        <v>12</v>
      </c>
      <c r="I2301" s="1">
        <v>4725000</v>
      </c>
    </row>
    <row r="2303" spans="1:10" x14ac:dyDescent="0.25">
      <c r="A2303">
        <v>1150</v>
      </c>
      <c r="B2303" t="s">
        <v>14</v>
      </c>
      <c r="C2303">
        <v>2010</v>
      </c>
      <c r="D2303" t="s">
        <v>10</v>
      </c>
      <c r="F2303">
        <v>3500</v>
      </c>
      <c r="G2303" t="s">
        <v>11</v>
      </c>
      <c r="H2303" t="s">
        <v>12</v>
      </c>
      <c r="I2303" s="1">
        <v>6032000</v>
      </c>
      <c r="J2303" t="s">
        <v>20</v>
      </c>
    </row>
    <row r="2305" spans="1:9" x14ac:dyDescent="0.25">
      <c r="A2305">
        <v>1151</v>
      </c>
      <c r="B2305" t="s">
        <v>52</v>
      </c>
      <c r="C2305">
        <v>2000</v>
      </c>
      <c r="D2305" t="s">
        <v>19</v>
      </c>
      <c r="E2305">
        <v>319491</v>
      </c>
      <c r="F2305">
        <v>2200</v>
      </c>
      <c r="G2305" t="s">
        <v>11</v>
      </c>
      <c r="H2305" t="s">
        <v>16</v>
      </c>
      <c r="I2305" s="1">
        <v>3150000</v>
      </c>
    </row>
    <row r="2307" spans="1:9" x14ac:dyDescent="0.25">
      <c r="A2307">
        <v>1152</v>
      </c>
      <c r="B2307" t="s">
        <v>9</v>
      </c>
      <c r="C2307">
        <v>2007</v>
      </c>
      <c r="D2307" t="s">
        <v>10</v>
      </c>
      <c r="E2307">
        <v>102334</v>
      </c>
      <c r="F2307">
        <v>2400</v>
      </c>
      <c r="G2307" t="s">
        <v>11</v>
      </c>
      <c r="H2307" t="s">
        <v>12</v>
      </c>
      <c r="I2307" s="1">
        <v>2415000</v>
      </c>
    </row>
    <row r="2309" spans="1:9" x14ac:dyDescent="0.25">
      <c r="A2309">
        <v>1153</v>
      </c>
      <c r="B2309" t="s">
        <v>53</v>
      </c>
      <c r="C2309">
        <v>2003</v>
      </c>
      <c r="D2309" t="s">
        <v>10</v>
      </c>
      <c r="E2309">
        <v>105744</v>
      </c>
      <c r="F2309">
        <v>1800</v>
      </c>
      <c r="G2309" t="s">
        <v>22</v>
      </c>
      <c r="H2309" t="s">
        <v>12</v>
      </c>
      <c r="I2309" s="1">
        <v>1575000</v>
      </c>
    </row>
    <row r="2311" spans="1:9" x14ac:dyDescent="0.25">
      <c r="A2311">
        <v>1154</v>
      </c>
      <c r="B2311" t="s">
        <v>9</v>
      </c>
      <c r="C2311">
        <v>2009</v>
      </c>
      <c r="D2311" t="s">
        <v>19</v>
      </c>
      <c r="E2311">
        <v>167190</v>
      </c>
      <c r="F2311">
        <v>1800</v>
      </c>
      <c r="G2311" t="s">
        <v>11</v>
      </c>
      <c r="H2311" t="s">
        <v>12</v>
      </c>
      <c r="I2311" s="1">
        <v>4160000</v>
      </c>
    </row>
    <row r="2313" spans="1:9" x14ac:dyDescent="0.25">
      <c r="A2313">
        <v>1155</v>
      </c>
      <c r="B2313" t="s">
        <v>9</v>
      </c>
      <c r="C2313">
        <v>2015</v>
      </c>
      <c r="D2313" t="s">
        <v>19</v>
      </c>
      <c r="E2313">
        <v>236022</v>
      </c>
      <c r="F2313">
        <v>1800</v>
      </c>
      <c r="G2313" t="s">
        <v>11</v>
      </c>
      <c r="H2313" t="s">
        <v>12</v>
      </c>
      <c r="I2313" s="1">
        <v>6090000</v>
      </c>
    </row>
    <row r="2315" spans="1:9" x14ac:dyDescent="0.25">
      <c r="A2315">
        <v>1156</v>
      </c>
      <c r="B2315" t="s">
        <v>49</v>
      </c>
      <c r="C2315">
        <v>2015</v>
      </c>
      <c r="D2315" t="s">
        <v>19</v>
      </c>
      <c r="E2315">
        <v>172745</v>
      </c>
      <c r="F2315">
        <v>2400</v>
      </c>
      <c r="G2315" t="s">
        <v>11</v>
      </c>
      <c r="H2315" t="s">
        <v>12</v>
      </c>
      <c r="I2315" s="1">
        <v>5775000</v>
      </c>
    </row>
    <row r="2317" spans="1:9" x14ac:dyDescent="0.25">
      <c r="A2317">
        <v>1157</v>
      </c>
      <c r="B2317" t="s">
        <v>43</v>
      </c>
      <c r="C2317">
        <v>2012</v>
      </c>
      <c r="D2317" t="s">
        <v>10</v>
      </c>
      <c r="E2317">
        <v>190880</v>
      </c>
      <c r="F2317">
        <v>3500</v>
      </c>
      <c r="G2317" t="s">
        <v>11</v>
      </c>
      <c r="H2317" t="s">
        <v>12</v>
      </c>
      <c r="I2317" s="1">
        <v>4725000</v>
      </c>
    </row>
    <row r="2319" spans="1:9" x14ac:dyDescent="0.25">
      <c r="A2319">
        <v>1158</v>
      </c>
      <c r="B2319" t="s">
        <v>54</v>
      </c>
      <c r="C2319">
        <v>2010</v>
      </c>
      <c r="D2319" t="s">
        <v>10</v>
      </c>
      <c r="E2319">
        <v>308710</v>
      </c>
      <c r="F2319">
        <v>1300</v>
      </c>
      <c r="G2319" t="s">
        <v>11</v>
      </c>
      <c r="H2319" t="s">
        <v>12</v>
      </c>
      <c r="I2319" s="1">
        <v>2940000</v>
      </c>
    </row>
    <row r="2321" spans="1:10" x14ac:dyDescent="0.25">
      <c r="A2321">
        <v>1159</v>
      </c>
      <c r="B2321" t="s">
        <v>9</v>
      </c>
      <c r="C2321">
        <v>2013</v>
      </c>
      <c r="D2321" t="s">
        <v>19</v>
      </c>
      <c r="E2321">
        <v>88055</v>
      </c>
      <c r="F2321">
        <v>2500</v>
      </c>
      <c r="G2321" t="s">
        <v>11</v>
      </c>
      <c r="H2321" t="s">
        <v>12</v>
      </c>
      <c r="I2321" s="1">
        <v>5720000</v>
      </c>
    </row>
    <row r="2323" spans="1:10" x14ac:dyDescent="0.25">
      <c r="A2323">
        <v>1160</v>
      </c>
      <c r="B2323" t="s">
        <v>9</v>
      </c>
      <c r="C2323">
        <v>2007</v>
      </c>
      <c r="D2323" t="s">
        <v>10</v>
      </c>
      <c r="E2323">
        <v>81254</v>
      </c>
      <c r="F2323">
        <v>3500</v>
      </c>
      <c r="G2323" t="s">
        <v>11</v>
      </c>
      <c r="H2323" t="s">
        <v>12</v>
      </c>
      <c r="I2323" s="1">
        <v>2600000</v>
      </c>
    </row>
    <row r="2325" spans="1:10" x14ac:dyDescent="0.25">
      <c r="A2325">
        <v>1161</v>
      </c>
      <c r="B2325" t="s">
        <v>9</v>
      </c>
      <c r="C2325">
        <v>2005</v>
      </c>
      <c r="D2325" t="s">
        <v>10</v>
      </c>
      <c r="E2325">
        <v>98692</v>
      </c>
      <c r="F2325">
        <v>2400</v>
      </c>
      <c r="G2325" t="s">
        <v>11</v>
      </c>
      <c r="H2325" t="s">
        <v>12</v>
      </c>
      <c r="I2325" s="1">
        <v>2600000</v>
      </c>
      <c r="J2325" t="s">
        <v>20</v>
      </c>
    </row>
    <row r="2327" spans="1:10" x14ac:dyDescent="0.25">
      <c r="A2327">
        <v>1162</v>
      </c>
      <c r="B2327" t="s">
        <v>34</v>
      </c>
      <c r="C2327">
        <v>2012</v>
      </c>
      <c r="D2327" t="s">
        <v>10</v>
      </c>
      <c r="E2327">
        <v>226281</v>
      </c>
      <c r="F2327">
        <v>3500</v>
      </c>
      <c r="G2327" t="s">
        <v>11</v>
      </c>
      <c r="H2327" t="s">
        <v>12</v>
      </c>
      <c r="I2327" s="1">
        <v>2520000</v>
      </c>
      <c r="J2327" t="s">
        <v>20</v>
      </c>
    </row>
    <row r="2329" spans="1:10" x14ac:dyDescent="0.25">
      <c r="A2329">
        <v>1163</v>
      </c>
      <c r="B2329" t="s">
        <v>9</v>
      </c>
      <c r="C2329">
        <v>2007</v>
      </c>
      <c r="D2329" t="s">
        <v>10</v>
      </c>
      <c r="E2329">
        <v>163559</v>
      </c>
      <c r="F2329">
        <v>3500</v>
      </c>
      <c r="G2329" t="s">
        <v>11</v>
      </c>
      <c r="H2329" t="s">
        <v>12</v>
      </c>
      <c r="I2329" s="1">
        <v>2520000</v>
      </c>
    </row>
    <row r="2331" spans="1:10" x14ac:dyDescent="0.25">
      <c r="A2331">
        <v>1164</v>
      </c>
      <c r="B2331" t="s">
        <v>23</v>
      </c>
      <c r="C2331">
        <v>2008</v>
      </c>
      <c r="D2331" t="s">
        <v>10</v>
      </c>
      <c r="E2331">
        <v>158238</v>
      </c>
      <c r="F2331">
        <v>2300</v>
      </c>
      <c r="G2331" t="s">
        <v>11</v>
      </c>
      <c r="H2331" t="s">
        <v>12</v>
      </c>
      <c r="I2331" s="1">
        <v>3432000</v>
      </c>
      <c r="J2331" t="s">
        <v>20</v>
      </c>
    </row>
    <row r="2333" spans="1:10" x14ac:dyDescent="0.25">
      <c r="A2333">
        <v>1165</v>
      </c>
      <c r="B2333" t="s">
        <v>49</v>
      </c>
      <c r="C2333">
        <v>2011</v>
      </c>
      <c r="D2333" t="s">
        <v>19</v>
      </c>
      <c r="E2333">
        <v>138548</v>
      </c>
      <c r="F2333">
        <v>2400</v>
      </c>
      <c r="G2333" t="s">
        <v>11</v>
      </c>
      <c r="H2333" t="s">
        <v>12</v>
      </c>
      <c r="I2333" s="1">
        <v>3952000</v>
      </c>
    </row>
    <row r="2335" spans="1:10" x14ac:dyDescent="0.25">
      <c r="A2335">
        <v>1166</v>
      </c>
      <c r="B2335" t="s">
        <v>49</v>
      </c>
      <c r="C2335">
        <v>2014</v>
      </c>
      <c r="D2335" t="s">
        <v>19</v>
      </c>
      <c r="E2335">
        <v>112615</v>
      </c>
      <c r="F2335">
        <v>2400</v>
      </c>
      <c r="G2335" t="s">
        <v>11</v>
      </c>
      <c r="H2335" t="s">
        <v>12</v>
      </c>
      <c r="I2335" s="1">
        <v>6825000</v>
      </c>
      <c r="J2335" t="s">
        <v>20</v>
      </c>
    </row>
    <row r="2337" spans="1:10" x14ac:dyDescent="0.25">
      <c r="A2337">
        <v>1167</v>
      </c>
      <c r="B2337" t="s">
        <v>49</v>
      </c>
      <c r="C2337">
        <v>2015</v>
      </c>
      <c r="D2337" t="s">
        <v>10</v>
      </c>
      <c r="E2337">
        <v>180020</v>
      </c>
      <c r="F2337">
        <v>2400</v>
      </c>
      <c r="G2337" t="s">
        <v>11</v>
      </c>
      <c r="H2337" t="s">
        <v>12</v>
      </c>
      <c r="I2337" s="1">
        <v>5250000</v>
      </c>
    </row>
    <row r="2339" spans="1:10" x14ac:dyDescent="0.25">
      <c r="A2339">
        <v>1168</v>
      </c>
      <c r="B2339" t="s">
        <v>9</v>
      </c>
      <c r="C2339">
        <v>2009</v>
      </c>
      <c r="D2339" t="s">
        <v>10</v>
      </c>
      <c r="E2339">
        <v>124173</v>
      </c>
      <c r="F2339">
        <v>2400</v>
      </c>
      <c r="G2339" t="s">
        <v>11</v>
      </c>
      <c r="H2339" t="s">
        <v>12</v>
      </c>
      <c r="I2339" s="1">
        <v>3328000</v>
      </c>
    </row>
    <row r="2341" spans="1:10" x14ac:dyDescent="0.25">
      <c r="A2341">
        <v>1169</v>
      </c>
      <c r="B2341" t="s">
        <v>49</v>
      </c>
      <c r="C2341">
        <v>2018</v>
      </c>
      <c r="D2341" t="s">
        <v>19</v>
      </c>
      <c r="E2341">
        <v>134257</v>
      </c>
      <c r="F2341">
        <v>1800</v>
      </c>
      <c r="G2341" t="s">
        <v>11</v>
      </c>
      <c r="H2341" t="s">
        <v>12</v>
      </c>
      <c r="I2341" s="1">
        <v>8400000</v>
      </c>
    </row>
    <row r="2343" spans="1:10" x14ac:dyDescent="0.25">
      <c r="A2343">
        <v>1170</v>
      </c>
      <c r="B2343" t="s">
        <v>9</v>
      </c>
      <c r="C2343">
        <v>2013</v>
      </c>
      <c r="D2343" t="s">
        <v>10</v>
      </c>
      <c r="E2343">
        <v>78485</v>
      </c>
      <c r="F2343">
        <v>3500</v>
      </c>
      <c r="G2343" t="s">
        <v>11</v>
      </c>
      <c r="H2343" t="s">
        <v>12</v>
      </c>
      <c r="I2343" s="1">
        <v>4680000</v>
      </c>
    </row>
    <row r="2345" spans="1:10" x14ac:dyDescent="0.25">
      <c r="A2345">
        <v>1171</v>
      </c>
      <c r="B2345" t="s">
        <v>13</v>
      </c>
      <c r="C2345">
        <v>2004</v>
      </c>
      <c r="D2345" t="s">
        <v>10</v>
      </c>
      <c r="E2345">
        <v>254872</v>
      </c>
      <c r="F2345">
        <v>3300</v>
      </c>
      <c r="G2345" t="s">
        <v>11</v>
      </c>
      <c r="H2345" t="s">
        <v>12</v>
      </c>
      <c r="I2345" s="1">
        <v>3150000</v>
      </c>
      <c r="J2345" t="s">
        <v>20</v>
      </c>
    </row>
    <row r="2347" spans="1:10" x14ac:dyDescent="0.25">
      <c r="A2347">
        <v>1172</v>
      </c>
      <c r="B2347" t="s">
        <v>34</v>
      </c>
      <c r="E2347">
        <v>206590</v>
      </c>
      <c r="H2347" t="s">
        <v>12</v>
      </c>
      <c r="I2347" s="1">
        <v>4154000</v>
      </c>
    </row>
    <row r="2349" spans="1:10" x14ac:dyDescent="0.25">
      <c r="A2349">
        <v>1173</v>
      </c>
      <c r="B2349" t="s">
        <v>17</v>
      </c>
      <c r="C2349">
        <v>2014</v>
      </c>
      <c r="D2349" t="s">
        <v>19</v>
      </c>
      <c r="E2349">
        <v>204656</v>
      </c>
      <c r="F2349">
        <v>3500</v>
      </c>
      <c r="G2349" t="s">
        <v>11</v>
      </c>
      <c r="H2349" t="s">
        <v>12</v>
      </c>
      <c r="I2349" s="1">
        <v>22050000</v>
      </c>
      <c r="J2349" t="s">
        <v>20</v>
      </c>
    </row>
    <row r="2351" spans="1:10" x14ac:dyDescent="0.25">
      <c r="A2351">
        <v>1174</v>
      </c>
      <c r="B2351" t="s">
        <v>9</v>
      </c>
      <c r="C2351">
        <v>2010</v>
      </c>
      <c r="D2351" t="s">
        <v>19</v>
      </c>
      <c r="E2351">
        <v>93012</v>
      </c>
      <c r="F2351">
        <v>1800</v>
      </c>
      <c r="G2351" t="s">
        <v>11</v>
      </c>
      <c r="H2351" t="s">
        <v>12</v>
      </c>
      <c r="I2351" s="1">
        <v>4680000</v>
      </c>
    </row>
    <row r="2353" spans="1:10" x14ac:dyDescent="0.25">
      <c r="A2353">
        <v>1175</v>
      </c>
      <c r="B2353" t="s">
        <v>9</v>
      </c>
      <c r="C2353">
        <v>2009</v>
      </c>
      <c r="D2353" t="s">
        <v>19</v>
      </c>
      <c r="E2353">
        <v>306514</v>
      </c>
      <c r="F2353">
        <v>1800</v>
      </c>
      <c r="G2353" t="s">
        <v>11</v>
      </c>
      <c r="H2353" t="s">
        <v>12</v>
      </c>
      <c r="I2353" s="1">
        <v>3570000</v>
      </c>
    </row>
    <row r="2355" spans="1:10" x14ac:dyDescent="0.25">
      <c r="A2355">
        <v>1176</v>
      </c>
      <c r="B2355" t="s">
        <v>49</v>
      </c>
      <c r="C2355">
        <v>2016</v>
      </c>
      <c r="D2355" t="s">
        <v>10</v>
      </c>
      <c r="E2355">
        <v>77842</v>
      </c>
      <c r="F2355">
        <v>2400</v>
      </c>
      <c r="G2355" t="s">
        <v>11</v>
      </c>
      <c r="H2355" t="s">
        <v>12</v>
      </c>
      <c r="I2355" s="1">
        <v>6032000</v>
      </c>
    </row>
    <row r="2357" spans="1:10" x14ac:dyDescent="0.25">
      <c r="A2357">
        <v>1177</v>
      </c>
      <c r="B2357" t="s">
        <v>49</v>
      </c>
      <c r="C2357">
        <v>2016</v>
      </c>
      <c r="D2357" t="s">
        <v>10</v>
      </c>
      <c r="E2357">
        <v>191019</v>
      </c>
      <c r="F2357">
        <v>2400</v>
      </c>
      <c r="G2357" t="s">
        <v>11</v>
      </c>
      <c r="H2357" t="s">
        <v>12</v>
      </c>
      <c r="I2357" s="1">
        <v>4725000</v>
      </c>
    </row>
    <row r="2359" spans="1:10" x14ac:dyDescent="0.25">
      <c r="A2359">
        <v>1178</v>
      </c>
      <c r="B2359" t="s">
        <v>9</v>
      </c>
      <c r="C2359">
        <v>2012</v>
      </c>
      <c r="D2359" t="s">
        <v>10</v>
      </c>
      <c r="E2359">
        <v>82882</v>
      </c>
      <c r="F2359">
        <v>2500</v>
      </c>
      <c r="G2359" t="s">
        <v>11</v>
      </c>
      <c r="H2359" t="s">
        <v>12</v>
      </c>
      <c r="I2359" s="1">
        <v>3570000</v>
      </c>
    </row>
    <row r="2361" spans="1:10" x14ac:dyDescent="0.25">
      <c r="A2361">
        <v>1179</v>
      </c>
      <c r="B2361" t="s">
        <v>49</v>
      </c>
      <c r="C2361">
        <v>2015</v>
      </c>
      <c r="D2361" t="s">
        <v>10</v>
      </c>
      <c r="E2361">
        <v>71181</v>
      </c>
      <c r="F2361">
        <v>1600</v>
      </c>
      <c r="G2361" t="s">
        <v>11</v>
      </c>
      <c r="H2361" t="s">
        <v>12</v>
      </c>
      <c r="I2361" s="1">
        <v>8400000</v>
      </c>
      <c r="J2361" t="s">
        <v>20</v>
      </c>
    </row>
    <row r="2363" spans="1:10" x14ac:dyDescent="0.25">
      <c r="A2363">
        <v>1180</v>
      </c>
      <c r="B2363" t="s">
        <v>9</v>
      </c>
      <c r="C2363">
        <v>2007</v>
      </c>
      <c r="D2363" t="s">
        <v>10</v>
      </c>
      <c r="E2363">
        <v>290721</v>
      </c>
      <c r="F2363">
        <v>3500</v>
      </c>
      <c r="G2363" t="s">
        <v>11</v>
      </c>
      <c r="H2363" t="s">
        <v>12</v>
      </c>
      <c r="I2363" s="1">
        <v>2782500</v>
      </c>
      <c r="J2363" t="s">
        <v>20</v>
      </c>
    </row>
    <row r="2365" spans="1:10" x14ac:dyDescent="0.25">
      <c r="A2365">
        <v>1181</v>
      </c>
      <c r="B2365" t="s">
        <v>49</v>
      </c>
      <c r="C2365">
        <v>2012</v>
      </c>
      <c r="D2365" t="s">
        <v>19</v>
      </c>
      <c r="E2365">
        <v>132315</v>
      </c>
      <c r="F2365">
        <v>2400</v>
      </c>
      <c r="G2365" t="s">
        <v>11</v>
      </c>
      <c r="H2365" t="s">
        <v>12</v>
      </c>
      <c r="I2365" s="1">
        <v>3990000</v>
      </c>
    </row>
    <row r="2367" spans="1:10" x14ac:dyDescent="0.25">
      <c r="A2367">
        <v>1182</v>
      </c>
      <c r="B2367" t="s">
        <v>13</v>
      </c>
      <c r="C2367">
        <v>2004</v>
      </c>
      <c r="D2367" t="s">
        <v>19</v>
      </c>
      <c r="E2367">
        <v>144353</v>
      </c>
      <c r="F2367">
        <v>3300</v>
      </c>
      <c r="G2367" t="s">
        <v>11</v>
      </c>
      <c r="H2367" t="s">
        <v>12</v>
      </c>
      <c r="I2367" s="1">
        <v>2940000</v>
      </c>
    </row>
    <row r="2369" spans="1:10" x14ac:dyDescent="0.25">
      <c r="A2369">
        <v>1183</v>
      </c>
      <c r="B2369" t="s">
        <v>43</v>
      </c>
      <c r="C2369">
        <v>2008</v>
      </c>
      <c r="D2369" t="s">
        <v>10</v>
      </c>
      <c r="E2369">
        <v>2870739</v>
      </c>
      <c r="F2369">
        <v>3500</v>
      </c>
      <c r="G2369" t="s">
        <v>11</v>
      </c>
      <c r="H2369" t="s">
        <v>12</v>
      </c>
      <c r="I2369" s="1">
        <v>2100000</v>
      </c>
    </row>
    <row r="2371" spans="1:10" x14ac:dyDescent="0.25">
      <c r="A2371">
        <v>1184</v>
      </c>
      <c r="B2371" t="s">
        <v>9</v>
      </c>
      <c r="C2371">
        <v>2011</v>
      </c>
      <c r="D2371" t="s">
        <v>19</v>
      </c>
      <c r="E2371">
        <v>199390</v>
      </c>
      <c r="F2371">
        <v>1800</v>
      </c>
      <c r="G2371" t="s">
        <v>11</v>
      </c>
      <c r="H2371" t="s">
        <v>12</v>
      </c>
      <c r="I2371" s="1">
        <v>4368000</v>
      </c>
    </row>
    <row r="2373" spans="1:10" x14ac:dyDescent="0.25">
      <c r="A2373">
        <v>1185</v>
      </c>
      <c r="B2373" t="s">
        <v>49</v>
      </c>
      <c r="C2373">
        <v>2015</v>
      </c>
      <c r="D2373" t="s">
        <v>10</v>
      </c>
      <c r="E2373">
        <v>180020</v>
      </c>
      <c r="F2373">
        <v>2400</v>
      </c>
      <c r="G2373" t="s">
        <v>11</v>
      </c>
      <c r="H2373" t="s">
        <v>12</v>
      </c>
      <c r="I2373" s="1">
        <v>5250000</v>
      </c>
    </row>
    <row r="2375" spans="1:10" x14ac:dyDescent="0.25">
      <c r="A2375">
        <v>1186</v>
      </c>
      <c r="B2375" t="s">
        <v>9</v>
      </c>
      <c r="C2375">
        <v>2005</v>
      </c>
      <c r="D2375" t="s">
        <v>10</v>
      </c>
      <c r="E2375">
        <v>98692</v>
      </c>
      <c r="F2375">
        <v>2400</v>
      </c>
      <c r="G2375" t="s">
        <v>11</v>
      </c>
      <c r="H2375" t="s">
        <v>12</v>
      </c>
      <c r="I2375" s="1">
        <v>2600000</v>
      </c>
      <c r="J2375" t="s">
        <v>20</v>
      </c>
    </row>
    <row r="2377" spans="1:10" x14ac:dyDescent="0.25">
      <c r="A2377">
        <v>1187</v>
      </c>
      <c r="B2377" t="s">
        <v>40</v>
      </c>
      <c r="C2377">
        <v>2004</v>
      </c>
      <c r="D2377" t="s">
        <v>10</v>
      </c>
      <c r="E2377">
        <v>101828</v>
      </c>
      <c r="F2377">
        <v>4500</v>
      </c>
      <c r="G2377" t="s">
        <v>11</v>
      </c>
      <c r="H2377" t="s">
        <v>12</v>
      </c>
      <c r="I2377" s="1">
        <v>2625000</v>
      </c>
      <c r="J2377" t="s">
        <v>20</v>
      </c>
    </row>
    <row r="2379" spans="1:10" x14ac:dyDescent="0.25">
      <c r="A2379">
        <v>1188</v>
      </c>
      <c r="B2379" t="s">
        <v>9</v>
      </c>
      <c r="C2379">
        <v>2004</v>
      </c>
      <c r="D2379" t="s">
        <v>10</v>
      </c>
      <c r="E2379">
        <v>184240</v>
      </c>
      <c r="F2379">
        <v>3300</v>
      </c>
      <c r="G2379" t="s">
        <v>11</v>
      </c>
      <c r="H2379" t="s">
        <v>12</v>
      </c>
      <c r="I2379" s="1">
        <v>1890000</v>
      </c>
    </row>
    <row r="2381" spans="1:10" x14ac:dyDescent="0.25">
      <c r="A2381">
        <v>1189</v>
      </c>
      <c r="B2381" t="s">
        <v>49</v>
      </c>
      <c r="C2381">
        <v>2015</v>
      </c>
      <c r="D2381" t="s">
        <v>10</v>
      </c>
      <c r="E2381">
        <v>86960</v>
      </c>
      <c r="F2381">
        <v>3300</v>
      </c>
      <c r="G2381" t="s">
        <v>11</v>
      </c>
      <c r="H2381" t="s">
        <v>12</v>
      </c>
      <c r="I2381" s="1">
        <v>6615000</v>
      </c>
      <c r="J2381" t="s">
        <v>20</v>
      </c>
    </row>
    <row r="2383" spans="1:10" x14ac:dyDescent="0.25">
      <c r="A2383">
        <v>1190</v>
      </c>
      <c r="B2383" t="s">
        <v>34</v>
      </c>
      <c r="C2383">
        <v>2010</v>
      </c>
      <c r="D2383" t="s">
        <v>10</v>
      </c>
      <c r="E2383">
        <v>280188</v>
      </c>
      <c r="F2383">
        <v>3000</v>
      </c>
      <c r="G2383" t="s">
        <v>11</v>
      </c>
      <c r="H2383" t="s">
        <v>12</v>
      </c>
      <c r="I2383" s="1">
        <v>2625000</v>
      </c>
      <c r="J2383" t="s">
        <v>20</v>
      </c>
    </row>
    <row r="2385" spans="1:10" x14ac:dyDescent="0.25">
      <c r="A2385">
        <v>1191</v>
      </c>
      <c r="B2385" t="s">
        <v>32</v>
      </c>
      <c r="E2385">
        <v>82123</v>
      </c>
      <c r="H2385" t="s">
        <v>12</v>
      </c>
      <c r="I2385" s="1">
        <v>1690000</v>
      </c>
    </row>
    <row r="2387" spans="1:10" x14ac:dyDescent="0.25">
      <c r="A2387">
        <v>1192</v>
      </c>
      <c r="B2387" t="s">
        <v>9</v>
      </c>
      <c r="C2387">
        <v>2007</v>
      </c>
      <c r="D2387" t="s">
        <v>10</v>
      </c>
      <c r="E2387">
        <v>219127</v>
      </c>
      <c r="F2387">
        <v>2400</v>
      </c>
      <c r="G2387" t="s">
        <v>11</v>
      </c>
      <c r="H2387" t="s">
        <v>12</v>
      </c>
      <c r="I2387" s="1">
        <v>2600000</v>
      </c>
    </row>
    <row r="2389" spans="1:10" x14ac:dyDescent="0.25">
      <c r="A2389">
        <v>1193</v>
      </c>
      <c r="B2389" t="s">
        <v>49</v>
      </c>
      <c r="C2389">
        <v>2015</v>
      </c>
      <c r="D2389" t="s">
        <v>19</v>
      </c>
      <c r="E2389">
        <v>122448</v>
      </c>
      <c r="F2389">
        <v>2400</v>
      </c>
      <c r="G2389" t="s">
        <v>11</v>
      </c>
      <c r="H2389" t="s">
        <v>27</v>
      </c>
      <c r="I2389" s="1">
        <v>9450000</v>
      </c>
      <c r="J2389" t="s">
        <v>20</v>
      </c>
    </row>
    <row r="2391" spans="1:10" x14ac:dyDescent="0.25">
      <c r="A2391">
        <v>1194</v>
      </c>
      <c r="B2391" t="s">
        <v>9</v>
      </c>
      <c r="C2391">
        <v>2011</v>
      </c>
      <c r="D2391" t="s">
        <v>10</v>
      </c>
      <c r="E2391">
        <v>163716</v>
      </c>
      <c r="F2391">
        <v>2400</v>
      </c>
      <c r="G2391" t="s">
        <v>11</v>
      </c>
      <c r="H2391" t="s">
        <v>12</v>
      </c>
      <c r="I2391" s="1">
        <v>2730000</v>
      </c>
    </row>
    <row r="2393" spans="1:10" x14ac:dyDescent="0.25">
      <c r="A2393">
        <v>1195</v>
      </c>
      <c r="B2393" t="s">
        <v>9</v>
      </c>
      <c r="C2393">
        <v>2007</v>
      </c>
      <c r="D2393" t="s">
        <v>10</v>
      </c>
      <c r="E2393">
        <v>188877</v>
      </c>
      <c r="F2393">
        <v>2400</v>
      </c>
      <c r="G2393" t="s">
        <v>11</v>
      </c>
      <c r="H2393" t="s">
        <v>12</v>
      </c>
      <c r="I2393" s="1">
        <v>2600000</v>
      </c>
    </row>
    <row r="2395" spans="1:10" x14ac:dyDescent="0.25">
      <c r="A2395">
        <v>1196</v>
      </c>
      <c r="B2395" t="s">
        <v>9</v>
      </c>
      <c r="C2395">
        <v>2013</v>
      </c>
      <c r="D2395" t="s">
        <v>19</v>
      </c>
      <c r="E2395">
        <v>88055</v>
      </c>
      <c r="F2395">
        <v>2500</v>
      </c>
      <c r="G2395" t="s">
        <v>11</v>
      </c>
      <c r="H2395" t="s">
        <v>12</v>
      </c>
      <c r="I2395" s="1">
        <v>5720000</v>
      </c>
    </row>
    <row r="2397" spans="1:10" x14ac:dyDescent="0.25">
      <c r="A2397">
        <v>1197</v>
      </c>
      <c r="B2397" t="s">
        <v>9</v>
      </c>
      <c r="C2397">
        <v>2009</v>
      </c>
      <c r="D2397" t="s">
        <v>19</v>
      </c>
      <c r="E2397">
        <v>92602</v>
      </c>
      <c r="F2397">
        <v>1800</v>
      </c>
      <c r="G2397" t="s">
        <v>11</v>
      </c>
      <c r="H2397" t="s">
        <v>12</v>
      </c>
      <c r="I2397" s="1">
        <v>3570000</v>
      </c>
    </row>
    <row r="2399" spans="1:10" x14ac:dyDescent="0.25">
      <c r="A2399">
        <v>1198</v>
      </c>
      <c r="B2399" t="s">
        <v>13</v>
      </c>
      <c r="C2399">
        <v>2005</v>
      </c>
      <c r="D2399" t="s">
        <v>10</v>
      </c>
      <c r="E2399">
        <v>76060</v>
      </c>
      <c r="F2399">
        <v>3300</v>
      </c>
      <c r="G2399" t="s">
        <v>11</v>
      </c>
      <c r="H2399" t="s">
        <v>12</v>
      </c>
      <c r="I2399" s="1">
        <v>2600000</v>
      </c>
    </row>
    <row r="2401" spans="1:10" x14ac:dyDescent="0.25">
      <c r="A2401">
        <v>1199</v>
      </c>
      <c r="B2401" t="s">
        <v>34</v>
      </c>
      <c r="C2401">
        <v>2010</v>
      </c>
      <c r="D2401" t="s">
        <v>19</v>
      </c>
      <c r="E2401">
        <v>463172</v>
      </c>
      <c r="F2401">
        <v>3000</v>
      </c>
      <c r="G2401" t="s">
        <v>11</v>
      </c>
      <c r="H2401" t="s">
        <v>12</v>
      </c>
      <c r="I2401" s="1">
        <v>2835000</v>
      </c>
      <c r="J2401" t="s">
        <v>20</v>
      </c>
    </row>
    <row r="2403" spans="1:10" x14ac:dyDescent="0.25">
      <c r="A2403">
        <v>1200</v>
      </c>
      <c r="B2403" t="s">
        <v>13</v>
      </c>
      <c r="E2403">
        <v>184611</v>
      </c>
      <c r="H2403" t="s">
        <v>12</v>
      </c>
      <c r="I2403" s="1">
        <v>2922000</v>
      </c>
    </row>
    <row r="2405" spans="1:10" x14ac:dyDescent="0.25">
      <c r="A2405">
        <v>1201</v>
      </c>
      <c r="B2405" t="s">
        <v>9</v>
      </c>
      <c r="C2405">
        <v>2009</v>
      </c>
      <c r="D2405" t="s">
        <v>10</v>
      </c>
      <c r="E2405">
        <v>169361</v>
      </c>
      <c r="F2405">
        <v>3600</v>
      </c>
      <c r="G2405" t="s">
        <v>11</v>
      </c>
      <c r="H2405" t="s">
        <v>12</v>
      </c>
      <c r="I2405" s="1">
        <v>2808000</v>
      </c>
    </row>
    <row r="2407" spans="1:10" x14ac:dyDescent="0.25">
      <c r="A2407">
        <v>1202</v>
      </c>
      <c r="B2407" t="s">
        <v>34</v>
      </c>
      <c r="C2407">
        <v>2009</v>
      </c>
      <c r="D2407" t="s">
        <v>10</v>
      </c>
      <c r="E2407">
        <v>11096</v>
      </c>
      <c r="F2407">
        <v>3500</v>
      </c>
      <c r="G2407" t="s">
        <v>11</v>
      </c>
      <c r="H2407" t="s">
        <v>12</v>
      </c>
      <c r="I2407" s="1">
        <v>2100000</v>
      </c>
    </row>
    <row r="2409" spans="1:10" x14ac:dyDescent="0.25">
      <c r="A2409">
        <v>1203</v>
      </c>
      <c r="B2409" t="s">
        <v>9</v>
      </c>
      <c r="C2409">
        <v>2012</v>
      </c>
      <c r="D2409" t="s">
        <v>10</v>
      </c>
      <c r="E2409">
        <v>143200</v>
      </c>
      <c r="F2409">
        <v>2500</v>
      </c>
      <c r="G2409" t="s">
        <v>11</v>
      </c>
      <c r="H2409" t="s">
        <v>12</v>
      </c>
      <c r="I2409" s="1">
        <v>3990000</v>
      </c>
    </row>
    <row r="2411" spans="1:10" x14ac:dyDescent="0.25">
      <c r="A2411">
        <v>1204</v>
      </c>
      <c r="B2411" t="s">
        <v>9</v>
      </c>
      <c r="C2411">
        <v>2011</v>
      </c>
      <c r="D2411" t="s">
        <v>19</v>
      </c>
      <c r="E2411">
        <v>199390</v>
      </c>
      <c r="F2411">
        <v>1800</v>
      </c>
      <c r="G2411" t="s">
        <v>11</v>
      </c>
      <c r="H2411" t="s">
        <v>12</v>
      </c>
      <c r="I2411" s="1">
        <v>4368000</v>
      </c>
    </row>
    <row r="2413" spans="1:10" x14ac:dyDescent="0.25">
      <c r="A2413">
        <v>1205</v>
      </c>
      <c r="B2413" t="s">
        <v>13</v>
      </c>
      <c r="C2413">
        <v>2008</v>
      </c>
      <c r="D2413" t="s">
        <v>10</v>
      </c>
      <c r="E2413">
        <v>100098</v>
      </c>
      <c r="F2413">
        <v>3500</v>
      </c>
      <c r="G2413" t="s">
        <v>11</v>
      </c>
      <c r="H2413" t="s">
        <v>12</v>
      </c>
      <c r="I2413" s="1">
        <v>3675000</v>
      </c>
      <c r="J2413" t="s">
        <v>20</v>
      </c>
    </row>
    <row r="2415" spans="1:10" x14ac:dyDescent="0.25">
      <c r="A2415">
        <v>1206</v>
      </c>
      <c r="B2415" t="s">
        <v>17</v>
      </c>
      <c r="C2415">
        <v>2007</v>
      </c>
      <c r="D2415" t="s">
        <v>10</v>
      </c>
      <c r="E2415">
        <v>185503</v>
      </c>
      <c r="F2415">
        <v>4200</v>
      </c>
      <c r="G2415" t="s">
        <v>11</v>
      </c>
      <c r="H2415" t="s">
        <v>12</v>
      </c>
      <c r="I2415" s="1">
        <v>2100000</v>
      </c>
      <c r="J2415" t="s">
        <v>20</v>
      </c>
    </row>
    <row r="2417" spans="1:10" x14ac:dyDescent="0.25">
      <c r="A2417">
        <v>1207</v>
      </c>
      <c r="B2417" t="s">
        <v>9</v>
      </c>
      <c r="C2417">
        <v>2002</v>
      </c>
      <c r="D2417" t="s">
        <v>10</v>
      </c>
      <c r="E2417">
        <v>196880</v>
      </c>
      <c r="F2417">
        <v>5600</v>
      </c>
      <c r="G2417" t="s">
        <v>11</v>
      </c>
      <c r="H2417" t="s">
        <v>12</v>
      </c>
      <c r="I2417" s="1">
        <v>2310000</v>
      </c>
      <c r="J2417" t="s">
        <v>20</v>
      </c>
    </row>
    <row r="2419" spans="1:10" x14ac:dyDescent="0.25">
      <c r="A2419">
        <v>1208</v>
      </c>
      <c r="B2419" t="s">
        <v>13</v>
      </c>
      <c r="C2419">
        <v>2004</v>
      </c>
      <c r="D2419" t="s">
        <v>10</v>
      </c>
      <c r="E2419">
        <v>195760</v>
      </c>
      <c r="F2419">
        <v>3300</v>
      </c>
      <c r="G2419" t="s">
        <v>11</v>
      </c>
      <c r="H2419" t="s">
        <v>12</v>
      </c>
      <c r="I2419" s="1">
        <v>2496000</v>
      </c>
    </row>
    <row r="2421" spans="1:10" x14ac:dyDescent="0.25">
      <c r="A2421">
        <v>1209</v>
      </c>
      <c r="B2421" t="s">
        <v>9</v>
      </c>
      <c r="C2421">
        <v>2008</v>
      </c>
      <c r="D2421" t="s">
        <v>10</v>
      </c>
      <c r="E2421">
        <v>308809</v>
      </c>
      <c r="F2421">
        <v>3500</v>
      </c>
      <c r="G2421" t="s">
        <v>11</v>
      </c>
      <c r="H2421" t="s">
        <v>12</v>
      </c>
      <c r="I2421" s="1">
        <v>2625000</v>
      </c>
      <c r="J2421" t="s">
        <v>20</v>
      </c>
    </row>
    <row r="2423" spans="1:10" x14ac:dyDescent="0.25">
      <c r="A2423">
        <v>1210</v>
      </c>
      <c r="B2423" t="s">
        <v>49</v>
      </c>
      <c r="C2423">
        <v>2014</v>
      </c>
      <c r="D2423" t="s">
        <v>19</v>
      </c>
      <c r="E2423">
        <v>112615</v>
      </c>
      <c r="F2423">
        <v>2400</v>
      </c>
      <c r="G2423" t="s">
        <v>11</v>
      </c>
      <c r="H2423" t="s">
        <v>12</v>
      </c>
      <c r="I2423" s="1">
        <v>6825000</v>
      </c>
      <c r="J2423" t="s">
        <v>20</v>
      </c>
    </row>
    <row r="2425" spans="1:10" x14ac:dyDescent="0.25">
      <c r="A2425">
        <v>1211</v>
      </c>
      <c r="B2425" t="s">
        <v>9</v>
      </c>
      <c r="C2425">
        <v>2007</v>
      </c>
      <c r="D2425" t="s">
        <v>10</v>
      </c>
      <c r="E2425">
        <v>91854</v>
      </c>
      <c r="F2425">
        <v>2400</v>
      </c>
      <c r="G2425" t="s">
        <v>11</v>
      </c>
      <c r="H2425" t="s">
        <v>12</v>
      </c>
      <c r="I2425" s="1">
        <v>2205000</v>
      </c>
      <c r="J2425" t="s">
        <v>20</v>
      </c>
    </row>
    <row r="2427" spans="1:10" x14ac:dyDescent="0.25">
      <c r="A2427">
        <v>1212</v>
      </c>
      <c r="B2427" t="s">
        <v>13</v>
      </c>
      <c r="C2427">
        <v>2006</v>
      </c>
      <c r="D2427" t="s">
        <v>10</v>
      </c>
      <c r="E2427">
        <v>310182</v>
      </c>
      <c r="F2427">
        <v>3000</v>
      </c>
      <c r="G2427" t="s">
        <v>11</v>
      </c>
      <c r="H2427" t="s">
        <v>12</v>
      </c>
      <c r="I2427" s="1">
        <v>2310000</v>
      </c>
    </row>
    <row r="2429" spans="1:10" x14ac:dyDescent="0.25">
      <c r="A2429">
        <v>1213</v>
      </c>
      <c r="B2429" t="s">
        <v>9</v>
      </c>
      <c r="C2429">
        <v>2008</v>
      </c>
      <c r="D2429" t="s">
        <v>10</v>
      </c>
      <c r="E2429">
        <v>211165</v>
      </c>
      <c r="F2429">
        <v>3500</v>
      </c>
      <c r="G2429" t="s">
        <v>11</v>
      </c>
      <c r="H2429" t="s">
        <v>12</v>
      </c>
      <c r="I2429" s="1">
        <v>2625000</v>
      </c>
      <c r="J2429" t="s">
        <v>20</v>
      </c>
    </row>
    <row r="2431" spans="1:10" x14ac:dyDescent="0.25">
      <c r="A2431">
        <v>1214</v>
      </c>
      <c r="B2431" t="s">
        <v>13</v>
      </c>
      <c r="C2431">
        <v>2007</v>
      </c>
      <c r="D2431" t="s">
        <v>10</v>
      </c>
      <c r="E2431">
        <v>228749</v>
      </c>
      <c r="F2431">
        <v>2500</v>
      </c>
      <c r="G2431" t="s">
        <v>11</v>
      </c>
      <c r="H2431" t="s">
        <v>12</v>
      </c>
      <c r="I2431" s="1">
        <v>2782500</v>
      </c>
    </row>
    <row r="2433" spans="1:10" x14ac:dyDescent="0.25">
      <c r="A2433">
        <v>1215</v>
      </c>
      <c r="B2433" t="s">
        <v>13</v>
      </c>
      <c r="C2433">
        <v>2010</v>
      </c>
      <c r="D2433" t="s">
        <v>10</v>
      </c>
      <c r="E2433">
        <v>163603</v>
      </c>
      <c r="F2433">
        <v>3500</v>
      </c>
      <c r="G2433" t="s">
        <v>11</v>
      </c>
      <c r="H2433" t="s">
        <v>12</v>
      </c>
      <c r="I2433" s="1">
        <v>4688000</v>
      </c>
    </row>
    <row r="2435" spans="1:10" x14ac:dyDescent="0.25">
      <c r="A2435">
        <v>1216</v>
      </c>
      <c r="B2435" t="s">
        <v>13</v>
      </c>
      <c r="E2435">
        <v>112762</v>
      </c>
      <c r="H2435" t="s">
        <v>12</v>
      </c>
      <c r="I2435" s="1">
        <v>1914000</v>
      </c>
    </row>
    <row r="2437" spans="1:10" x14ac:dyDescent="0.25">
      <c r="A2437">
        <v>1217</v>
      </c>
      <c r="B2437" t="s">
        <v>9</v>
      </c>
      <c r="C2437">
        <v>2010</v>
      </c>
      <c r="D2437" t="s">
        <v>10</v>
      </c>
      <c r="E2437">
        <v>87786</v>
      </c>
      <c r="F2437">
        <v>2400</v>
      </c>
      <c r="G2437" t="s">
        <v>11</v>
      </c>
      <c r="H2437" t="s">
        <v>12</v>
      </c>
      <c r="I2437" s="1">
        <v>3150000</v>
      </c>
    </row>
    <row r="2439" spans="1:10" x14ac:dyDescent="0.25">
      <c r="A2439">
        <v>1218</v>
      </c>
      <c r="B2439" t="s">
        <v>17</v>
      </c>
      <c r="C2439">
        <v>2014</v>
      </c>
      <c r="D2439" t="s">
        <v>19</v>
      </c>
      <c r="E2439">
        <v>204656</v>
      </c>
      <c r="F2439">
        <v>3500</v>
      </c>
      <c r="G2439" t="s">
        <v>11</v>
      </c>
      <c r="H2439" t="s">
        <v>12</v>
      </c>
      <c r="I2439" s="1">
        <v>22050000</v>
      </c>
      <c r="J2439" t="s">
        <v>20</v>
      </c>
    </row>
    <row r="2441" spans="1:10" x14ac:dyDescent="0.25">
      <c r="A2441">
        <v>1219</v>
      </c>
      <c r="B2441" t="s">
        <v>9</v>
      </c>
      <c r="C2441">
        <v>2004</v>
      </c>
      <c r="D2441" t="s">
        <v>10</v>
      </c>
      <c r="E2441">
        <v>138325</v>
      </c>
      <c r="F2441">
        <v>4700</v>
      </c>
      <c r="G2441" t="s">
        <v>11</v>
      </c>
      <c r="H2441" t="s">
        <v>12</v>
      </c>
      <c r="I2441" s="1">
        <v>2912000</v>
      </c>
      <c r="J2441" t="s">
        <v>20</v>
      </c>
    </row>
    <row r="2443" spans="1:10" x14ac:dyDescent="0.25">
      <c r="A2443">
        <v>1220</v>
      </c>
      <c r="B2443" t="s">
        <v>13</v>
      </c>
      <c r="C2443">
        <v>2005</v>
      </c>
      <c r="D2443" t="s">
        <v>10</v>
      </c>
      <c r="E2443">
        <v>152784</v>
      </c>
      <c r="F2443">
        <v>2500</v>
      </c>
      <c r="G2443" t="s">
        <v>11</v>
      </c>
      <c r="H2443" t="s">
        <v>12</v>
      </c>
      <c r="I2443" s="1">
        <v>2782500</v>
      </c>
    </row>
    <row r="2445" spans="1:10" x14ac:dyDescent="0.25">
      <c r="A2445">
        <v>1221</v>
      </c>
      <c r="B2445" t="s">
        <v>23</v>
      </c>
      <c r="C2445">
        <v>2009</v>
      </c>
      <c r="D2445" t="s">
        <v>10</v>
      </c>
      <c r="E2445">
        <v>10351</v>
      </c>
      <c r="F2445">
        <v>35</v>
      </c>
      <c r="G2445" t="s">
        <v>11</v>
      </c>
      <c r="H2445" t="s">
        <v>12</v>
      </c>
      <c r="I2445" s="1">
        <v>3640000</v>
      </c>
    </row>
    <row r="2447" spans="1:10" x14ac:dyDescent="0.25">
      <c r="A2447">
        <v>1222</v>
      </c>
      <c r="B2447" t="s">
        <v>13</v>
      </c>
      <c r="C2447">
        <v>2004</v>
      </c>
      <c r="D2447" t="s">
        <v>10</v>
      </c>
      <c r="E2447">
        <v>106126</v>
      </c>
      <c r="F2447">
        <v>3300</v>
      </c>
      <c r="G2447" t="s">
        <v>11</v>
      </c>
      <c r="H2447" t="s">
        <v>12</v>
      </c>
      <c r="I2447" s="1">
        <v>2288000</v>
      </c>
    </row>
    <row r="2449" spans="1:10" x14ac:dyDescent="0.25">
      <c r="A2449">
        <v>1223</v>
      </c>
      <c r="B2449" t="s">
        <v>14</v>
      </c>
      <c r="C2449">
        <v>2007</v>
      </c>
      <c r="D2449" t="s">
        <v>19</v>
      </c>
      <c r="E2449">
        <v>305375</v>
      </c>
      <c r="F2449">
        <v>3500</v>
      </c>
      <c r="G2449" t="s">
        <v>11</v>
      </c>
      <c r="H2449" t="s">
        <v>12</v>
      </c>
      <c r="I2449" s="1">
        <v>3675000</v>
      </c>
      <c r="J2449" t="s">
        <v>20</v>
      </c>
    </row>
    <row r="2451" spans="1:10" x14ac:dyDescent="0.25">
      <c r="A2451">
        <v>1224</v>
      </c>
      <c r="B2451" t="s">
        <v>9</v>
      </c>
      <c r="C2451">
        <v>2009</v>
      </c>
      <c r="D2451" t="s">
        <v>19</v>
      </c>
      <c r="E2451">
        <v>306514</v>
      </c>
      <c r="F2451">
        <v>1800</v>
      </c>
      <c r="G2451" t="s">
        <v>11</v>
      </c>
      <c r="H2451" t="s">
        <v>12</v>
      </c>
      <c r="I2451" s="1">
        <v>3570000</v>
      </c>
    </row>
    <row r="2453" spans="1:10" x14ac:dyDescent="0.25">
      <c r="A2453">
        <v>1225</v>
      </c>
      <c r="B2453" t="s">
        <v>23</v>
      </c>
      <c r="C2453">
        <v>2007</v>
      </c>
      <c r="D2453" t="s">
        <v>10</v>
      </c>
      <c r="E2453">
        <v>354807</v>
      </c>
      <c r="F2453">
        <v>3700</v>
      </c>
      <c r="G2453" t="s">
        <v>11</v>
      </c>
      <c r="H2453" t="s">
        <v>12</v>
      </c>
      <c r="I2453" s="1">
        <v>2572500</v>
      </c>
      <c r="J2453" t="s">
        <v>20</v>
      </c>
    </row>
    <row r="2455" spans="1:10" x14ac:dyDescent="0.25">
      <c r="A2455">
        <v>1226</v>
      </c>
      <c r="B2455" t="s">
        <v>9</v>
      </c>
      <c r="C2455">
        <v>2010</v>
      </c>
      <c r="D2455" t="s">
        <v>19</v>
      </c>
      <c r="E2455">
        <v>93012</v>
      </c>
      <c r="F2455">
        <v>1800</v>
      </c>
      <c r="G2455" t="s">
        <v>11</v>
      </c>
      <c r="H2455" t="s">
        <v>12</v>
      </c>
      <c r="I2455" s="1">
        <v>4680000</v>
      </c>
    </row>
    <row r="2457" spans="1:10" x14ac:dyDescent="0.25">
      <c r="A2457">
        <v>1227</v>
      </c>
      <c r="B2457" t="s">
        <v>9</v>
      </c>
      <c r="C2457">
        <v>2009</v>
      </c>
      <c r="D2457" t="s">
        <v>10</v>
      </c>
      <c r="E2457">
        <v>256020</v>
      </c>
      <c r="F2457">
        <v>2400</v>
      </c>
      <c r="G2457" t="s">
        <v>11</v>
      </c>
      <c r="H2457" t="s">
        <v>12</v>
      </c>
      <c r="I2457" s="1">
        <v>2600000</v>
      </c>
    </row>
    <row r="2459" spans="1:10" x14ac:dyDescent="0.25">
      <c r="A2459">
        <v>1228</v>
      </c>
      <c r="B2459" t="s">
        <v>34</v>
      </c>
      <c r="C2459">
        <v>2010</v>
      </c>
      <c r="D2459" t="s">
        <v>10</v>
      </c>
      <c r="E2459">
        <v>83505</v>
      </c>
      <c r="F2459">
        <v>1600</v>
      </c>
      <c r="G2459" t="s">
        <v>11</v>
      </c>
      <c r="H2459" t="s">
        <v>12</v>
      </c>
      <c r="I2459" s="1">
        <v>1912500</v>
      </c>
    </row>
    <row r="2461" spans="1:10" x14ac:dyDescent="0.25">
      <c r="A2461">
        <v>1229</v>
      </c>
      <c r="B2461" t="s">
        <v>9</v>
      </c>
      <c r="C2461">
        <v>2011</v>
      </c>
      <c r="D2461" t="s">
        <v>10</v>
      </c>
      <c r="E2461">
        <v>145611</v>
      </c>
      <c r="F2461">
        <v>3500</v>
      </c>
      <c r="G2461" t="s">
        <v>11</v>
      </c>
      <c r="H2461" t="s">
        <v>12</v>
      </c>
      <c r="I2461" s="1">
        <v>2520000</v>
      </c>
    </row>
    <row r="2463" spans="1:10" x14ac:dyDescent="0.25">
      <c r="A2463">
        <v>1230</v>
      </c>
      <c r="B2463" t="s">
        <v>13</v>
      </c>
      <c r="C2463">
        <v>2002</v>
      </c>
      <c r="D2463" t="s">
        <v>19</v>
      </c>
      <c r="E2463">
        <v>194524</v>
      </c>
      <c r="F2463">
        <v>3300</v>
      </c>
      <c r="G2463" t="s">
        <v>11</v>
      </c>
      <c r="H2463" t="s">
        <v>12</v>
      </c>
      <c r="I2463" s="1">
        <v>2520000</v>
      </c>
    </row>
    <row r="2465" spans="1:10" x14ac:dyDescent="0.25">
      <c r="A2465">
        <v>1231</v>
      </c>
      <c r="B2465" t="s">
        <v>49</v>
      </c>
      <c r="C2465">
        <v>2012</v>
      </c>
      <c r="D2465" t="s">
        <v>19</v>
      </c>
      <c r="E2465">
        <v>180555</v>
      </c>
      <c r="F2465">
        <v>1800</v>
      </c>
      <c r="G2465" t="s">
        <v>11</v>
      </c>
      <c r="H2465" t="s">
        <v>12</v>
      </c>
      <c r="I2465" s="1">
        <v>3990000</v>
      </c>
    </row>
    <row r="2467" spans="1:10" x14ac:dyDescent="0.25">
      <c r="A2467">
        <v>1232</v>
      </c>
      <c r="B2467" t="s">
        <v>48</v>
      </c>
      <c r="C2467">
        <v>2008</v>
      </c>
      <c r="D2467" t="s">
        <v>19</v>
      </c>
      <c r="E2467">
        <v>113279</v>
      </c>
      <c r="F2467">
        <v>3500</v>
      </c>
      <c r="G2467" t="s">
        <v>11</v>
      </c>
      <c r="H2467" t="s">
        <v>12</v>
      </c>
      <c r="I2467" s="1">
        <v>3675000</v>
      </c>
      <c r="J2467" t="s">
        <v>20</v>
      </c>
    </row>
    <row r="2469" spans="1:10" x14ac:dyDescent="0.25">
      <c r="A2469">
        <v>1233</v>
      </c>
      <c r="B2469" t="s">
        <v>53</v>
      </c>
      <c r="C2469">
        <v>2003</v>
      </c>
      <c r="D2469" t="s">
        <v>10</v>
      </c>
      <c r="E2469">
        <v>105744</v>
      </c>
      <c r="F2469">
        <v>1800</v>
      </c>
      <c r="G2469" t="s">
        <v>22</v>
      </c>
      <c r="H2469" t="s">
        <v>12</v>
      </c>
      <c r="I2469" s="1">
        <v>1575000</v>
      </c>
    </row>
    <row r="2471" spans="1:10" x14ac:dyDescent="0.25">
      <c r="A2471">
        <v>1234</v>
      </c>
      <c r="B2471" t="s">
        <v>13</v>
      </c>
      <c r="C2471">
        <v>2007</v>
      </c>
      <c r="D2471" t="s">
        <v>19</v>
      </c>
      <c r="E2471">
        <v>259837</v>
      </c>
      <c r="F2471">
        <v>3500</v>
      </c>
      <c r="G2471" t="s">
        <v>11</v>
      </c>
      <c r="H2471" t="s">
        <v>12</v>
      </c>
      <c r="I2471" s="1">
        <v>4732000</v>
      </c>
    </row>
    <row r="2473" spans="1:10" x14ac:dyDescent="0.25">
      <c r="A2473">
        <v>1235</v>
      </c>
      <c r="B2473" t="s">
        <v>32</v>
      </c>
      <c r="E2473">
        <v>29955</v>
      </c>
      <c r="H2473" t="s">
        <v>12</v>
      </c>
      <c r="I2473" s="1">
        <v>1707500</v>
      </c>
    </row>
    <row r="2475" spans="1:10" x14ac:dyDescent="0.25">
      <c r="A2475">
        <v>1236</v>
      </c>
      <c r="B2475" t="s">
        <v>32</v>
      </c>
      <c r="E2475">
        <v>82123</v>
      </c>
      <c r="H2475" t="s">
        <v>12</v>
      </c>
      <c r="I2475" s="1">
        <v>1690000</v>
      </c>
    </row>
    <row r="2477" spans="1:10" x14ac:dyDescent="0.25">
      <c r="A2477">
        <v>1237</v>
      </c>
      <c r="B2477" t="s">
        <v>49</v>
      </c>
      <c r="E2477">
        <v>126473</v>
      </c>
      <c r="H2477" t="s">
        <v>12</v>
      </c>
      <c r="I2477" s="1">
        <v>6730000</v>
      </c>
    </row>
    <row r="2479" spans="1:10" x14ac:dyDescent="0.25">
      <c r="A2479">
        <v>1238</v>
      </c>
      <c r="B2479" t="s">
        <v>13</v>
      </c>
      <c r="C2479">
        <v>2002</v>
      </c>
      <c r="D2479" t="s">
        <v>10</v>
      </c>
      <c r="E2479">
        <v>125060</v>
      </c>
      <c r="F2479">
        <v>3000</v>
      </c>
      <c r="G2479" t="s">
        <v>11</v>
      </c>
      <c r="H2479" t="s">
        <v>12</v>
      </c>
      <c r="I2479" s="1">
        <v>2496000</v>
      </c>
    </row>
    <row r="2481" spans="1:10" x14ac:dyDescent="0.25">
      <c r="A2481">
        <v>1239</v>
      </c>
      <c r="B2481" t="s">
        <v>34</v>
      </c>
      <c r="C2481">
        <v>2010</v>
      </c>
      <c r="D2481" t="s">
        <v>10</v>
      </c>
      <c r="E2481">
        <v>280188</v>
      </c>
      <c r="F2481">
        <v>3000</v>
      </c>
      <c r="G2481" t="s">
        <v>11</v>
      </c>
      <c r="H2481" t="s">
        <v>12</v>
      </c>
      <c r="I2481" s="1">
        <v>2625000</v>
      </c>
      <c r="J2481" t="s">
        <v>20</v>
      </c>
    </row>
    <row r="2483" spans="1:10" x14ac:dyDescent="0.25">
      <c r="A2483">
        <v>1240</v>
      </c>
      <c r="B2483" t="s">
        <v>9</v>
      </c>
      <c r="C2483">
        <v>2008</v>
      </c>
      <c r="D2483" t="s">
        <v>10</v>
      </c>
      <c r="E2483">
        <v>211165</v>
      </c>
      <c r="F2483">
        <v>3500</v>
      </c>
      <c r="G2483" t="s">
        <v>11</v>
      </c>
      <c r="H2483" t="s">
        <v>12</v>
      </c>
      <c r="I2483" s="1">
        <v>2625000</v>
      </c>
      <c r="J2483" t="s">
        <v>20</v>
      </c>
    </row>
    <row r="2485" spans="1:10" x14ac:dyDescent="0.25">
      <c r="A2485">
        <v>1241</v>
      </c>
      <c r="B2485" t="s">
        <v>9</v>
      </c>
      <c r="C2485">
        <v>2004</v>
      </c>
      <c r="D2485" t="s">
        <v>10</v>
      </c>
      <c r="E2485">
        <v>258147</v>
      </c>
      <c r="F2485">
        <v>3300</v>
      </c>
      <c r="G2485" t="s">
        <v>11</v>
      </c>
      <c r="H2485" t="s">
        <v>12</v>
      </c>
      <c r="I2485" s="1">
        <v>2496000</v>
      </c>
    </row>
    <row r="2487" spans="1:10" x14ac:dyDescent="0.25">
      <c r="A2487">
        <v>1242</v>
      </c>
      <c r="B2487" t="s">
        <v>9</v>
      </c>
      <c r="C2487">
        <v>2007</v>
      </c>
      <c r="D2487" t="s">
        <v>10</v>
      </c>
      <c r="F2487">
        <v>2400</v>
      </c>
      <c r="G2487" t="s">
        <v>11</v>
      </c>
      <c r="H2487" t="s">
        <v>12</v>
      </c>
      <c r="I2487" s="1">
        <v>2100000</v>
      </c>
    </row>
    <row r="2489" spans="1:10" x14ac:dyDescent="0.25">
      <c r="A2489">
        <v>1243</v>
      </c>
      <c r="B2489" t="s">
        <v>9</v>
      </c>
      <c r="C2489">
        <v>2012</v>
      </c>
      <c r="D2489" t="s">
        <v>10</v>
      </c>
      <c r="E2489">
        <v>34224</v>
      </c>
      <c r="F2489">
        <v>3500</v>
      </c>
      <c r="G2489" t="s">
        <v>11</v>
      </c>
      <c r="H2489" t="s">
        <v>12</v>
      </c>
      <c r="I2489" s="1">
        <v>4410000</v>
      </c>
    </row>
    <row r="2491" spans="1:10" x14ac:dyDescent="0.25">
      <c r="A2491">
        <v>1244</v>
      </c>
      <c r="B2491" t="s">
        <v>13</v>
      </c>
      <c r="C2491">
        <v>2005</v>
      </c>
      <c r="D2491" t="s">
        <v>10</v>
      </c>
      <c r="E2491">
        <v>76060</v>
      </c>
      <c r="F2491">
        <v>3300</v>
      </c>
      <c r="G2491" t="s">
        <v>11</v>
      </c>
      <c r="H2491" t="s">
        <v>12</v>
      </c>
      <c r="I2491" s="1">
        <v>2600000</v>
      </c>
    </row>
    <row r="2493" spans="1:10" x14ac:dyDescent="0.25">
      <c r="A2493">
        <v>1245</v>
      </c>
      <c r="B2493" t="s">
        <v>9</v>
      </c>
      <c r="C2493">
        <v>2009</v>
      </c>
      <c r="D2493" t="s">
        <v>10</v>
      </c>
      <c r="E2493">
        <v>136477</v>
      </c>
      <c r="F2493">
        <v>1800</v>
      </c>
      <c r="G2493" t="s">
        <v>11</v>
      </c>
      <c r="H2493" t="s">
        <v>12</v>
      </c>
      <c r="I2493" s="1">
        <v>3692000</v>
      </c>
    </row>
    <row r="2495" spans="1:10" x14ac:dyDescent="0.25">
      <c r="A2495">
        <v>1246</v>
      </c>
      <c r="B2495" t="s">
        <v>9</v>
      </c>
      <c r="C2495">
        <v>2007</v>
      </c>
      <c r="D2495" t="s">
        <v>10</v>
      </c>
      <c r="E2495">
        <v>102334</v>
      </c>
      <c r="F2495">
        <v>2400</v>
      </c>
      <c r="G2495" t="s">
        <v>11</v>
      </c>
      <c r="H2495" t="s">
        <v>12</v>
      </c>
      <c r="I2495" s="1">
        <v>2415000</v>
      </c>
    </row>
    <row r="2497" spans="1:10" x14ac:dyDescent="0.25">
      <c r="A2497">
        <v>1247</v>
      </c>
      <c r="B2497" t="s">
        <v>34</v>
      </c>
      <c r="C2497">
        <v>2009</v>
      </c>
      <c r="D2497" t="s">
        <v>10</v>
      </c>
      <c r="E2497">
        <v>11096</v>
      </c>
      <c r="F2497">
        <v>3500</v>
      </c>
      <c r="G2497" t="s">
        <v>11</v>
      </c>
      <c r="H2497" t="s">
        <v>12</v>
      </c>
      <c r="I2497" s="1">
        <v>2100000</v>
      </c>
    </row>
    <row r="2499" spans="1:10" x14ac:dyDescent="0.25">
      <c r="A2499">
        <v>1248</v>
      </c>
      <c r="B2499" t="s">
        <v>9</v>
      </c>
      <c r="C2499">
        <v>2011</v>
      </c>
      <c r="D2499" t="s">
        <v>10</v>
      </c>
      <c r="E2499">
        <v>57764</v>
      </c>
      <c r="F2499">
        <v>1800</v>
      </c>
      <c r="G2499" t="s">
        <v>11</v>
      </c>
      <c r="H2499" t="s">
        <v>12</v>
      </c>
      <c r="I2499" s="1">
        <v>4680000</v>
      </c>
    </row>
    <row r="2501" spans="1:10" x14ac:dyDescent="0.25">
      <c r="A2501">
        <v>1249</v>
      </c>
      <c r="B2501" t="s">
        <v>9</v>
      </c>
      <c r="C2501">
        <v>2005</v>
      </c>
      <c r="D2501" t="s">
        <v>10</v>
      </c>
      <c r="E2501">
        <v>436987</v>
      </c>
      <c r="F2501">
        <v>1600</v>
      </c>
      <c r="G2501" t="s">
        <v>11</v>
      </c>
      <c r="H2501" t="s">
        <v>12</v>
      </c>
      <c r="I2501" s="1">
        <v>2137500</v>
      </c>
    </row>
    <row r="2503" spans="1:10" x14ac:dyDescent="0.25">
      <c r="A2503">
        <v>1250</v>
      </c>
      <c r="B2503" t="s">
        <v>13</v>
      </c>
      <c r="C2503">
        <v>2004</v>
      </c>
      <c r="D2503" t="s">
        <v>10</v>
      </c>
      <c r="E2503">
        <v>195760</v>
      </c>
      <c r="F2503">
        <v>3300</v>
      </c>
      <c r="G2503" t="s">
        <v>11</v>
      </c>
      <c r="H2503" t="s">
        <v>12</v>
      </c>
      <c r="I2503" s="1">
        <v>2496000</v>
      </c>
    </row>
    <row r="2505" spans="1:10" x14ac:dyDescent="0.25">
      <c r="A2505">
        <v>1251</v>
      </c>
      <c r="B2505" t="s">
        <v>9</v>
      </c>
      <c r="C2505">
        <v>2008</v>
      </c>
      <c r="D2505" t="s">
        <v>19</v>
      </c>
      <c r="E2505">
        <v>166063</v>
      </c>
      <c r="F2505">
        <v>2400</v>
      </c>
      <c r="G2505" t="s">
        <v>11</v>
      </c>
      <c r="H2505" t="s">
        <v>12</v>
      </c>
      <c r="I2505" s="1">
        <v>3952000</v>
      </c>
    </row>
    <row r="2507" spans="1:10" x14ac:dyDescent="0.25">
      <c r="A2507">
        <v>1252</v>
      </c>
      <c r="B2507" t="s">
        <v>23</v>
      </c>
      <c r="C2507">
        <v>2008</v>
      </c>
      <c r="D2507" t="s">
        <v>10</v>
      </c>
      <c r="E2507">
        <v>186539</v>
      </c>
      <c r="F2507">
        <v>3700</v>
      </c>
      <c r="G2507" t="s">
        <v>11</v>
      </c>
      <c r="H2507" t="s">
        <v>12</v>
      </c>
      <c r="I2507" s="1">
        <v>2940000</v>
      </c>
      <c r="J2507" t="s">
        <v>20</v>
      </c>
    </row>
    <row r="2509" spans="1:10" x14ac:dyDescent="0.25">
      <c r="A2509">
        <v>1253</v>
      </c>
      <c r="B2509" t="s">
        <v>9</v>
      </c>
      <c r="C2509">
        <v>2009</v>
      </c>
      <c r="D2509" t="s">
        <v>10</v>
      </c>
      <c r="E2509">
        <v>240394</v>
      </c>
      <c r="F2509">
        <v>1800</v>
      </c>
      <c r="G2509" t="s">
        <v>11</v>
      </c>
      <c r="H2509" t="s">
        <v>12</v>
      </c>
      <c r="I2509" s="1">
        <v>3432000</v>
      </c>
    </row>
    <row r="2511" spans="1:10" x14ac:dyDescent="0.25">
      <c r="A2511">
        <v>1254</v>
      </c>
      <c r="B2511" t="s">
        <v>34</v>
      </c>
      <c r="E2511">
        <v>168131</v>
      </c>
      <c r="H2511" t="s">
        <v>12</v>
      </c>
      <c r="I2511" s="1">
        <v>1690000</v>
      </c>
    </row>
    <row r="2513" spans="1:10" x14ac:dyDescent="0.25">
      <c r="A2513">
        <v>1255</v>
      </c>
      <c r="B2513" t="s">
        <v>14</v>
      </c>
      <c r="C2513">
        <v>2013</v>
      </c>
      <c r="D2513" t="s">
        <v>10</v>
      </c>
      <c r="E2513">
        <v>82908</v>
      </c>
      <c r="F2513">
        <v>3500</v>
      </c>
      <c r="G2513" t="s">
        <v>11</v>
      </c>
      <c r="H2513" t="s">
        <v>12</v>
      </c>
      <c r="I2513" s="1">
        <v>4680000</v>
      </c>
    </row>
    <row r="2515" spans="1:10" x14ac:dyDescent="0.25">
      <c r="A2515">
        <v>1256</v>
      </c>
      <c r="B2515" t="s">
        <v>9</v>
      </c>
      <c r="C2515">
        <v>2009</v>
      </c>
      <c r="D2515" t="s">
        <v>10</v>
      </c>
      <c r="E2515">
        <v>120332</v>
      </c>
      <c r="F2515">
        <v>2400</v>
      </c>
      <c r="G2515" t="s">
        <v>11</v>
      </c>
      <c r="H2515" t="s">
        <v>12</v>
      </c>
      <c r="I2515" s="1">
        <v>2600000</v>
      </c>
    </row>
    <row r="2517" spans="1:10" x14ac:dyDescent="0.25">
      <c r="A2517">
        <v>1257</v>
      </c>
      <c r="B2517" t="s">
        <v>14</v>
      </c>
      <c r="C2517">
        <v>2006</v>
      </c>
      <c r="D2517" t="s">
        <v>19</v>
      </c>
      <c r="E2517">
        <v>242654</v>
      </c>
      <c r="F2517">
        <v>5000</v>
      </c>
      <c r="G2517" t="s">
        <v>11</v>
      </c>
      <c r="H2517" t="s">
        <v>12</v>
      </c>
      <c r="I2517" s="1">
        <v>4725000</v>
      </c>
    </row>
    <row r="2519" spans="1:10" x14ac:dyDescent="0.25">
      <c r="A2519">
        <v>1258</v>
      </c>
      <c r="B2519" t="s">
        <v>50</v>
      </c>
      <c r="C2519">
        <v>2009</v>
      </c>
      <c r="D2519" t="s">
        <v>19</v>
      </c>
      <c r="E2519">
        <v>246153</v>
      </c>
      <c r="F2519">
        <v>1800</v>
      </c>
      <c r="G2519" t="s">
        <v>11</v>
      </c>
      <c r="H2519" t="s">
        <v>12</v>
      </c>
      <c r="I2519" s="1">
        <v>3360000</v>
      </c>
    </row>
    <row r="2521" spans="1:10" x14ac:dyDescent="0.25">
      <c r="A2521">
        <v>1259</v>
      </c>
      <c r="B2521" t="s">
        <v>55</v>
      </c>
      <c r="C2521">
        <v>2013</v>
      </c>
      <c r="D2521" t="s">
        <v>19</v>
      </c>
      <c r="E2521">
        <v>182823</v>
      </c>
      <c r="F2521">
        <v>24</v>
      </c>
      <c r="G2521" t="s">
        <v>11</v>
      </c>
      <c r="H2521" t="s">
        <v>12</v>
      </c>
      <c r="I2521" s="1">
        <v>4200000</v>
      </c>
    </row>
    <row r="2523" spans="1:10" x14ac:dyDescent="0.25">
      <c r="A2523">
        <v>1260</v>
      </c>
      <c r="B2523" t="s">
        <v>13</v>
      </c>
      <c r="C2523">
        <v>2009</v>
      </c>
      <c r="D2523" t="s">
        <v>10</v>
      </c>
      <c r="E2523">
        <v>1530065</v>
      </c>
      <c r="F2523">
        <v>3500</v>
      </c>
      <c r="G2523" t="s">
        <v>11</v>
      </c>
      <c r="H2523" t="s">
        <v>12</v>
      </c>
      <c r="I2523" s="1">
        <v>4784000</v>
      </c>
      <c r="J2523" t="s">
        <v>20</v>
      </c>
    </row>
    <row r="2525" spans="1:10" x14ac:dyDescent="0.25">
      <c r="A2525">
        <v>1261</v>
      </c>
      <c r="B2525" t="s">
        <v>9</v>
      </c>
      <c r="C2525">
        <v>2012</v>
      </c>
      <c r="D2525" t="s">
        <v>19</v>
      </c>
      <c r="E2525">
        <v>89735</v>
      </c>
      <c r="F2525">
        <v>1800</v>
      </c>
      <c r="G2525" t="s">
        <v>11</v>
      </c>
      <c r="H2525" t="s">
        <v>12</v>
      </c>
      <c r="I2525" s="1">
        <v>5200000</v>
      </c>
    </row>
    <row r="2527" spans="1:10" x14ac:dyDescent="0.25">
      <c r="A2527">
        <v>1262</v>
      </c>
      <c r="B2527" t="s">
        <v>40</v>
      </c>
      <c r="C2527">
        <v>2006</v>
      </c>
      <c r="D2527" t="s">
        <v>10</v>
      </c>
      <c r="E2527">
        <v>169239</v>
      </c>
      <c r="F2527">
        <v>5600</v>
      </c>
      <c r="G2527" t="s">
        <v>11</v>
      </c>
      <c r="H2527" t="s">
        <v>12</v>
      </c>
      <c r="I2527" s="1">
        <v>1675000</v>
      </c>
      <c r="J2527" t="s">
        <v>20</v>
      </c>
    </row>
    <row r="2529" spans="1:10" x14ac:dyDescent="0.25">
      <c r="A2529">
        <v>1263</v>
      </c>
      <c r="B2529" t="s">
        <v>34</v>
      </c>
      <c r="C2529">
        <v>2013</v>
      </c>
      <c r="D2529" t="s">
        <v>10</v>
      </c>
      <c r="E2529">
        <v>99988</v>
      </c>
      <c r="F2529">
        <v>3500</v>
      </c>
      <c r="G2529" t="s">
        <v>11</v>
      </c>
      <c r="H2529" t="s">
        <v>12</v>
      </c>
      <c r="I2529" s="1">
        <v>2625000</v>
      </c>
      <c r="J2529" t="s">
        <v>20</v>
      </c>
    </row>
    <row r="2531" spans="1:10" x14ac:dyDescent="0.25">
      <c r="A2531">
        <v>1264</v>
      </c>
      <c r="B2531" t="s">
        <v>9</v>
      </c>
      <c r="C2531">
        <v>2006</v>
      </c>
      <c r="D2531" t="s">
        <v>10</v>
      </c>
      <c r="E2531">
        <v>341149</v>
      </c>
      <c r="F2531">
        <v>3500</v>
      </c>
      <c r="G2531" t="s">
        <v>11</v>
      </c>
      <c r="H2531" t="s">
        <v>12</v>
      </c>
      <c r="I2531" s="1">
        <v>2625000</v>
      </c>
      <c r="J2531" t="s">
        <v>20</v>
      </c>
    </row>
    <row r="2533" spans="1:10" x14ac:dyDescent="0.25">
      <c r="A2533">
        <v>1265</v>
      </c>
      <c r="B2533" t="s">
        <v>9</v>
      </c>
      <c r="C2533">
        <v>2004</v>
      </c>
      <c r="D2533" t="s">
        <v>10</v>
      </c>
      <c r="E2533">
        <v>96072</v>
      </c>
      <c r="F2533">
        <v>4000</v>
      </c>
      <c r="G2533" t="s">
        <v>11</v>
      </c>
      <c r="H2533" t="s">
        <v>12</v>
      </c>
      <c r="I2533" s="1">
        <v>1837500</v>
      </c>
      <c r="J2533" t="s">
        <v>20</v>
      </c>
    </row>
    <row r="2535" spans="1:10" x14ac:dyDescent="0.25">
      <c r="A2535">
        <v>1266</v>
      </c>
      <c r="B2535" t="s">
        <v>13</v>
      </c>
      <c r="C2535">
        <v>2005</v>
      </c>
      <c r="D2535" t="s">
        <v>19</v>
      </c>
      <c r="E2535">
        <v>101051</v>
      </c>
      <c r="F2535">
        <v>3300</v>
      </c>
      <c r="G2535" t="s">
        <v>11</v>
      </c>
      <c r="H2535" t="s">
        <v>12</v>
      </c>
      <c r="I2535" s="1">
        <v>2520000</v>
      </c>
    </row>
    <row r="2537" spans="1:10" x14ac:dyDescent="0.25">
      <c r="A2537">
        <v>1267</v>
      </c>
      <c r="B2537" t="s">
        <v>34</v>
      </c>
      <c r="E2537">
        <v>206590</v>
      </c>
      <c r="H2537" t="s">
        <v>12</v>
      </c>
      <c r="I2537" s="1">
        <v>4154000</v>
      </c>
    </row>
    <row r="2539" spans="1:10" x14ac:dyDescent="0.25">
      <c r="A2539">
        <v>1268</v>
      </c>
      <c r="B2539" t="s">
        <v>34</v>
      </c>
      <c r="C2539">
        <v>2013</v>
      </c>
      <c r="D2539" t="s">
        <v>19</v>
      </c>
      <c r="E2539">
        <v>150025</v>
      </c>
      <c r="F2539">
        <v>2000</v>
      </c>
      <c r="G2539" t="s">
        <v>11</v>
      </c>
      <c r="H2539" t="s">
        <v>12</v>
      </c>
      <c r="I2539" s="1">
        <v>3990000</v>
      </c>
    </row>
    <row r="2541" spans="1:10" x14ac:dyDescent="0.25">
      <c r="A2541">
        <v>1269</v>
      </c>
      <c r="B2541" t="s">
        <v>9</v>
      </c>
      <c r="C2541">
        <v>2007</v>
      </c>
      <c r="D2541" t="s">
        <v>19</v>
      </c>
      <c r="E2541">
        <v>184835</v>
      </c>
      <c r="F2541">
        <v>2400</v>
      </c>
      <c r="G2541" t="s">
        <v>11</v>
      </c>
      <c r="H2541" t="s">
        <v>12</v>
      </c>
      <c r="I2541" s="1">
        <v>3952000</v>
      </c>
    </row>
    <row r="2543" spans="1:10" x14ac:dyDescent="0.25">
      <c r="A2543">
        <v>1270</v>
      </c>
      <c r="B2543" t="s">
        <v>49</v>
      </c>
      <c r="C2543">
        <v>2013</v>
      </c>
      <c r="D2543" t="s">
        <v>10</v>
      </c>
      <c r="E2543">
        <v>102268</v>
      </c>
      <c r="F2543">
        <v>1800</v>
      </c>
      <c r="G2543" t="s">
        <v>11</v>
      </c>
      <c r="H2543" t="s">
        <v>12</v>
      </c>
      <c r="I2543" s="1">
        <v>3120000</v>
      </c>
    </row>
    <row r="2545" spans="1:10" x14ac:dyDescent="0.25">
      <c r="A2545">
        <v>1271</v>
      </c>
      <c r="B2545" t="s">
        <v>23</v>
      </c>
      <c r="C2545">
        <v>2006</v>
      </c>
      <c r="D2545" t="s">
        <v>10</v>
      </c>
      <c r="E2545">
        <v>114031</v>
      </c>
      <c r="F2545">
        <v>3500</v>
      </c>
      <c r="G2545" t="s">
        <v>11</v>
      </c>
      <c r="H2545" t="s">
        <v>12</v>
      </c>
      <c r="I2545" s="1">
        <v>1768000</v>
      </c>
      <c r="J2545" t="s">
        <v>20</v>
      </c>
    </row>
    <row r="2547" spans="1:10" x14ac:dyDescent="0.25">
      <c r="A2547">
        <v>1272</v>
      </c>
      <c r="B2547" t="s">
        <v>9</v>
      </c>
      <c r="C2547">
        <v>2013</v>
      </c>
      <c r="D2547" t="s">
        <v>10</v>
      </c>
      <c r="E2547">
        <v>50411</v>
      </c>
      <c r="F2547">
        <v>1800</v>
      </c>
      <c r="G2547" t="s">
        <v>11</v>
      </c>
      <c r="H2547" t="s">
        <v>12</v>
      </c>
      <c r="I2547" s="1">
        <v>3150000</v>
      </c>
    </row>
    <row r="2549" spans="1:10" x14ac:dyDescent="0.25">
      <c r="A2549">
        <v>1273</v>
      </c>
      <c r="B2549" t="s">
        <v>9</v>
      </c>
      <c r="C2549">
        <v>2007</v>
      </c>
      <c r="D2549" t="s">
        <v>19</v>
      </c>
      <c r="E2549">
        <v>258598</v>
      </c>
      <c r="F2549">
        <v>1800</v>
      </c>
      <c r="G2549" t="s">
        <v>11</v>
      </c>
      <c r="H2549" t="s">
        <v>12</v>
      </c>
      <c r="I2549" s="1">
        <v>3328000</v>
      </c>
    </row>
    <row r="2551" spans="1:10" x14ac:dyDescent="0.25">
      <c r="A2551">
        <v>1274</v>
      </c>
      <c r="B2551" t="s">
        <v>9</v>
      </c>
      <c r="C2551">
        <v>2011</v>
      </c>
      <c r="D2551" t="s">
        <v>19</v>
      </c>
      <c r="E2551">
        <v>87282</v>
      </c>
      <c r="H2551" t="s">
        <v>12</v>
      </c>
      <c r="I2551" s="1">
        <v>4200000</v>
      </c>
    </row>
    <row r="2553" spans="1:10" x14ac:dyDescent="0.25">
      <c r="A2553">
        <v>1275</v>
      </c>
      <c r="B2553" t="s">
        <v>49</v>
      </c>
      <c r="C2553">
        <v>2013</v>
      </c>
      <c r="D2553" t="s">
        <v>10</v>
      </c>
      <c r="E2553">
        <v>85345</v>
      </c>
      <c r="F2553">
        <v>2400</v>
      </c>
      <c r="G2553" t="s">
        <v>11</v>
      </c>
      <c r="H2553" t="s">
        <v>12</v>
      </c>
      <c r="I2553" s="1">
        <v>4042500</v>
      </c>
      <c r="J2553" t="s">
        <v>20</v>
      </c>
    </row>
    <row r="2555" spans="1:10" x14ac:dyDescent="0.25">
      <c r="A2555">
        <v>1276</v>
      </c>
      <c r="B2555" t="s">
        <v>49</v>
      </c>
      <c r="C2555">
        <v>2012</v>
      </c>
      <c r="D2555" t="s">
        <v>10</v>
      </c>
      <c r="E2555">
        <v>58248</v>
      </c>
      <c r="F2555">
        <v>2000</v>
      </c>
      <c r="G2555" t="s">
        <v>11</v>
      </c>
      <c r="H2555" t="s">
        <v>12</v>
      </c>
      <c r="I2555" s="1">
        <v>3125000</v>
      </c>
    </row>
    <row r="2557" spans="1:10" x14ac:dyDescent="0.25">
      <c r="A2557">
        <v>1277</v>
      </c>
      <c r="B2557" t="s">
        <v>9</v>
      </c>
      <c r="C2557">
        <v>2013</v>
      </c>
      <c r="D2557" t="s">
        <v>10</v>
      </c>
      <c r="E2557">
        <v>50411</v>
      </c>
      <c r="F2557">
        <v>1800</v>
      </c>
      <c r="G2557" t="s">
        <v>11</v>
      </c>
      <c r="H2557" t="s">
        <v>12</v>
      </c>
      <c r="I2557" s="1">
        <v>3150000</v>
      </c>
    </row>
    <row r="2559" spans="1:10" x14ac:dyDescent="0.25">
      <c r="A2559">
        <v>1278</v>
      </c>
      <c r="B2559" t="s">
        <v>49</v>
      </c>
      <c r="C2559">
        <v>2011</v>
      </c>
      <c r="D2559" t="s">
        <v>19</v>
      </c>
      <c r="E2559">
        <v>102194</v>
      </c>
      <c r="F2559">
        <v>1800</v>
      </c>
      <c r="G2559" t="s">
        <v>11</v>
      </c>
      <c r="H2559" t="s">
        <v>12</v>
      </c>
      <c r="I2559" s="1">
        <v>3465000</v>
      </c>
    </row>
    <row r="2561" spans="1:10" x14ac:dyDescent="0.25">
      <c r="A2561">
        <v>1279</v>
      </c>
      <c r="B2561" t="s">
        <v>23</v>
      </c>
      <c r="C2561">
        <v>2009</v>
      </c>
      <c r="D2561" t="s">
        <v>10</v>
      </c>
      <c r="E2561">
        <v>429408</v>
      </c>
      <c r="F2561">
        <v>3700</v>
      </c>
      <c r="G2561" t="s">
        <v>11</v>
      </c>
      <c r="H2561" t="s">
        <v>12</v>
      </c>
      <c r="I2561" s="1">
        <v>2625000</v>
      </c>
      <c r="J2561" t="s">
        <v>20</v>
      </c>
    </row>
    <row r="2563" spans="1:10" x14ac:dyDescent="0.25">
      <c r="A2563">
        <v>1280</v>
      </c>
      <c r="B2563" t="s">
        <v>13</v>
      </c>
      <c r="C2563">
        <v>2006</v>
      </c>
      <c r="D2563" t="s">
        <v>10</v>
      </c>
      <c r="E2563">
        <v>310182</v>
      </c>
      <c r="F2563">
        <v>3000</v>
      </c>
      <c r="G2563" t="s">
        <v>11</v>
      </c>
      <c r="H2563" t="s">
        <v>12</v>
      </c>
      <c r="I2563" s="1">
        <v>2310000</v>
      </c>
    </row>
    <row r="2565" spans="1:10" x14ac:dyDescent="0.25">
      <c r="A2565">
        <v>1281</v>
      </c>
      <c r="B2565" t="s">
        <v>13</v>
      </c>
      <c r="C2565">
        <v>2002</v>
      </c>
      <c r="D2565" t="s">
        <v>19</v>
      </c>
      <c r="E2565">
        <v>427071</v>
      </c>
      <c r="F2565">
        <v>3000</v>
      </c>
      <c r="G2565" t="s">
        <v>11</v>
      </c>
      <c r="H2565" t="s">
        <v>12</v>
      </c>
      <c r="I2565" s="1">
        <v>2887500</v>
      </c>
    </row>
    <row r="2567" spans="1:10" x14ac:dyDescent="0.25">
      <c r="A2567">
        <v>1282</v>
      </c>
      <c r="B2567" t="s">
        <v>9</v>
      </c>
      <c r="C2567">
        <v>2015</v>
      </c>
      <c r="D2567" t="s">
        <v>19</v>
      </c>
      <c r="E2567">
        <v>62148</v>
      </c>
      <c r="F2567">
        <v>1800</v>
      </c>
      <c r="G2567" t="s">
        <v>11</v>
      </c>
      <c r="H2567" t="s">
        <v>12</v>
      </c>
      <c r="I2567" s="1">
        <v>5775000</v>
      </c>
    </row>
    <row r="2569" spans="1:10" x14ac:dyDescent="0.25">
      <c r="A2569">
        <v>1283</v>
      </c>
      <c r="B2569" t="s">
        <v>13</v>
      </c>
      <c r="C2569">
        <v>2008</v>
      </c>
      <c r="D2569" t="s">
        <v>10</v>
      </c>
      <c r="E2569">
        <v>132323</v>
      </c>
      <c r="F2569">
        <v>3500</v>
      </c>
      <c r="G2569" t="s">
        <v>11</v>
      </c>
      <c r="H2569" t="s">
        <v>12</v>
      </c>
      <c r="I2569" s="1">
        <v>2625000</v>
      </c>
    </row>
    <row r="2571" spans="1:10" x14ac:dyDescent="0.25">
      <c r="A2571">
        <v>1284</v>
      </c>
      <c r="B2571" t="s">
        <v>9</v>
      </c>
      <c r="C2571">
        <v>2009</v>
      </c>
      <c r="D2571" t="s">
        <v>10</v>
      </c>
      <c r="E2571">
        <v>196918</v>
      </c>
      <c r="F2571">
        <v>2400</v>
      </c>
      <c r="G2571" t="s">
        <v>11</v>
      </c>
      <c r="H2571" t="s">
        <v>12</v>
      </c>
      <c r="I2571" s="1">
        <v>3328000</v>
      </c>
    </row>
    <row r="2573" spans="1:10" x14ac:dyDescent="0.25">
      <c r="A2573">
        <v>1285</v>
      </c>
      <c r="B2573" t="s">
        <v>9</v>
      </c>
      <c r="C2573">
        <v>2007</v>
      </c>
      <c r="D2573" t="s">
        <v>10</v>
      </c>
      <c r="E2573">
        <v>203882</v>
      </c>
      <c r="F2573">
        <v>3300</v>
      </c>
      <c r="G2573" t="s">
        <v>11</v>
      </c>
      <c r="H2573" t="s">
        <v>12</v>
      </c>
      <c r="I2573" s="1">
        <v>2500000</v>
      </c>
    </row>
    <row r="2575" spans="1:10" x14ac:dyDescent="0.25">
      <c r="A2575">
        <v>1286</v>
      </c>
      <c r="B2575" t="s">
        <v>17</v>
      </c>
      <c r="E2575">
        <v>46887</v>
      </c>
      <c r="H2575" t="s">
        <v>12</v>
      </c>
      <c r="I2575" s="1">
        <v>3930000</v>
      </c>
    </row>
    <row r="2577" spans="1:10" x14ac:dyDescent="0.25">
      <c r="A2577">
        <v>1287</v>
      </c>
      <c r="B2577" t="s">
        <v>9</v>
      </c>
      <c r="C2577">
        <v>2010</v>
      </c>
      <c r="D2577" t="s">
        <v>10</v>
      </c>
      <c r="E2577">
        <v>133492</v>
      </c>
      <c r="F2577">
        <v>2400</v>
      </c>
      <c r="G2577" t="s">
        <v>11</v>
      </c>
      <c r="H2577" t="s">
        <v>12</v>
      </c>
      <c r="I2577" s="1">
        <v>2964000</v>
      </c>
    </row>
    <row r="2579" spans="1:10" x14ac:dyDescent="0.25">
      <c r="A2579">
        <v>1288</v>
      </c>
      <c r="B2579" t="s">
        <v>9</v>
      </c>
      <c r="C2579">
        <v>2015</v>
      </c>
      <c r="D2579" t="s">
        <v>10</v>
      </c>
      <c r="E2579">
        <v>90272</v>
      </c>
      <c r="F2579">
        <v>2400</v>
      </c>
      <c r="G2579" t="s">
        <v>11</v>
      </c>
      <c r="H2579" t="s">
        <v>12</v>
      </c>
      <c r="I2579" s="1">
        <v>5928000</v>
      </c>
    </row>
    <row r="2581" spans="1:10" x14ac:dyDescent="0.25">
      <c r="A2581">
        <v>1289</v>
      </c>
      <c r="B2581" t="s">
        <v>9</v>
      </c>
      <c r="C2581">
        <v>2006</v>
      </c>
      <c r="D2581" t="s">
        <v>19</v>
      </c>
      <c r="E2581">
        <v>290415</v>
      </c>
      <c r="F2581">
        <v>3500</v>
      </c>
      <c r="G2581" t="s">
        <v>11</v>
      </c>
      <c r="H2581" t="s">
        <v>12</v>
      </c>
      <c r="I2581" s="1">
        <v>2625000</v>
      </c>
    </row>
    <row r="2583" spans="1:10" x14ac:dyDescent="0.25">
      <c r="A2583">
        <v>1290</v>
      </c>
      <c r="B2583" t="s">
        <v>23</v>
      </c>
      <c r="C2583">
        <v>2010</v>
      </c>
      <c r="D2583" t="s">
        <v>10</v>
      </c>
      <c r="E2583">
        <v>112020</v>
      </c>
      <c r="F2583">
        <v>3700</v>
      </c>
      <c r="G2583" t="s">
        <v>11</v>
      </c>
      <c r="H2583" t="s">
        <v>12</v>
      </c>
      <c r="I2583" s="1">
        <v>4680000</v>
      </c>
      <c r="J2583" t="s">
        <v>20</v>
      </c>
    </row>
    <row r="2585" spans="1:10" x14ac:dyDescent="0.25">
      <c r="A2585">
        <v>1291</v>
      </c>
      <c r="B2585" t="s">
        <v>49</v>
      </c>
      <c r="C2585">
        <v>2014</v>
      </c>
      <c r="D2585" t="s">
        <v>10</v>
      </c>
      <c r="E2585">
        <v>101951</v>
      </c>
      <c r="F2585">
        <v>2000</v>
      </c>
      <c r="G2585" t="s">
        <v>11</v>
      </c>
      <c r="H2585" t="s">
        <v>12</v>
      </c>
      <c r="I2585" s="1">
        <v>3360000</v>
      </c>
      <c r="J2585" t="s">
        <v>20</v>
      </c>
    </row>
    <row r="2587" spans="1:10" x14ac:dyDescent="0.25">
      <c r="A2587">
        <v>1292</v>
      </c>
      <c r="B2587" t="s">
        <v>13</v>
      </c>
      <c r="C2587">
        <v>2007</v>
      </c>
      <c r="D2587" t="s">
        <v>10</v>
      </c>
      <c r="F2587">
        <v>3500</v>
      </c>
      <c r="G2587" t="s">
        <v>11</v>
      </c>
      <c r="H2587" t="s">
        <v>12</v>
      </c>
      <c r="I2587" s="1">
        <v>3150000</v>
      </c>
      <c r="J2587" t="s">
        <v>20</v>
      </c>
    </row>
    <row r="2589" spans="1:10" x14ac:dyDescent="0.25">
      <c r="A2589">
        <v>1293</v>
      </c>
      <c r="B2589" t="s">
        <v>49</v>
      </c>
      <c r="E2589">
        <v>40382</v>
      </c>
      <c r="H2589" t="s">
        <v>12</v>
      </c>
      <c r="I2589" s="1">
        <v>7178000</v>
      </c>
    </row>
    <row r="2591" spans="1:10" x14ac:dyDescent="0.25">
      <c r="A2591">
        <v>1294</v>
      </c>
      <c r="B2591" t="s">
        <v>13</v>
      </c>
      <c r="C2591">
        <v>2008</v>
      </c>
      <c r="D2591" t="s">
        <v>10</v>
      </c>
      <c r="E2591">
        <v>213189</v>
      </c>
      <c r="F2591">
        <v>3500</v>
      </c>
      <c r="G2591" t="s">
        <v>11</v>
      </c>
      <c r="H2591" t="s">
        <v>12</v>
      </c>
      <c r="I2591" s="1">
        <v>3360000</v>
      </c>
    </row>
    <row r="2593" spans="1:10" x14ac:dyDescent="0.25">
      <c r="A2593">
        <v>1295</v>
      </c>
      <c r="B2593" t="s">
        <v>52</v>
      </c>
      <c r="E2593">
        <v>139741</v>
      </c>
      <c r="H2593" t="s">
        <v>12</v>
      </c>
      <c r="I2593" s="1">
        <v>4154000</v>
      </c>
    </row>
    <row r="2595" spans="1:10" x14ac:dyDescent="0.25">
      <c r="A2595">
        <v>1296</v>
      </c>
      <c r="B2595" t="s">
        <v>9</v>
      </c>
      <c r="C2595">
        <v>2013</v>
      </c>
      <c r="D2595" t="s">
        <v>19</v>
      </c>
      <c r="E2595">
        <v>195542</v>
      </c>
      <c r="F2595">
        <v>1800</v>
      </c>
      <c r="G2595" t="s">
        <v>11</v>
      </c>
      <c r="H2595" t="s">
        <v>12</v>
      </c>
      <c r="I2595" s="1">
        <v>4992000</v>
      </c>
    </row>
    <row r="2597" spans="1:10" x14ac:dyDescent="0.25">
      <c r="A2597">
        <v>1297</v>
      </c>
      <c r="B2597" t="s">
        <v>9</v>
      </c>
      <c r="C2597">
        <v>2015</v>
      </c>
      <c r="D2597" t="s">
        <v>19</v>
      </c>
      <c r="E2597">
        <v>46336</v>
      </c>
      <c r="F2597">
        <v>3500</v>
      </c>
      <c r="G2597" t="s">
        <v>11</v>
      </c>
      <c r="H2597" t="s">
        <v>12</v>
      </c>
      <c r="I2597" s="1">
        <v>15080000</v>
      </c>
      <c r="J2597" t="s">
        <v>20</v>
      </c>
    </row>
    <row r="2599" spans="1:10" x14ac:dyDescent="0.25">
      <c r="A2599">
        <v>1298</v>
      </c>
      <c r="B2599" t="s">
        <v>34</v>
      </c>
      <c r="C2599">
        <v>2010</v>
      </c>
      <c r="D2599" t="s">
        <v>19</v>
      </c>
      <c r="E2599">
        <v>463172</v>
      </c>
      <c r="F2599">
        <v>3000</v>
      </c>
      <c r="G2599" t="s">
        <v>11</v>
      </c>
      <c r="H2599" t="s">
        <v>12</v>
      </c>
      <c r="I2599" s="1">
        <v>2835000</v>
      </c>
      <c r="J2599" t="s">
        <v>20</v>
      </c>
    </row>
    <row r="2601" spans="1:10" x14ac:dyDescent="0.25">
      <c r="A2601">
        <v>1299</v>
      </c>
      <c r="B2601" t="s">
        <v>49</v>
      </c>
      <c r="C2601">
        <v>2014</v>
      </c>
      <c r="D2601" t="s">
        <v>19</v>
      </c>
      <c r="E2601">
        <v>122936</v>
      </c>
      <c r="F2601">
        <v>3800</v>
      </c>
      <c r="G2601" t="s">
        <v>11</v>
      </c>
      <c r="H2601" t="s">
        <v>12</v>
      </c>
      <c r="I2601" s="1">
        <v>5565000</v>
      </c>
    </row>
    <row r="2603" spans="1:10" x14ac:dyDescent="0.25">
      <c r="A2603">
        <v>1300</v>
      </c>
      <c r="B2603" t="s">
        <v>34</v>
      </c>
      <c r="C2603">
        <v>2007</v>
      </c>
      <c r="D2603" t="s">
        <v>19</v>
      </c>
      <c r="E2603">
        <v>292069</v>
      </c>
      <c r="F2603">
        <v>3500</v>
      </c>
      <c r="G2603" t="s">
        <v>11</v>
      </c>
      <c r="H2603" t="s">
        <v>12</v>
      </c>
      <c r="I2603" s="1">
        <v>3640000</v>
      </c>
      <c r="J2603" t="s">
        <v>20</v>
      </c>
    </row>
    <row r="2605" spans="1:10" x14ac:dyDescent="0.25">
      <c r="A2605">
        <v>1301</v>
      </c>
      <c r="B2605" t="s">
        <v>9</v>
      </c>
      <c r="C2605">
        <v>2004</v>
      </c>
      <c r="D2605" t="s">
        <v>10</v>
      </c>
      <c r="E2605">
        <v>165284</v>
      </c>
      <c r="F2605">
        <v>3300</v>
      </c>
      <c r="G2605" t="s">
        <v>11</v>
      </c>
      <c r="H2605" t="s">
        <v>12</v>
      </c>
      <c r="I2605" s="1">
        <v>2756000</v>
      </c>
      <c r="J2605" t="s">
        <v>20</v>
      </c>
    </row>
    <row r="2607" spans="1:10" x14ac:dyDescent="0.25">
      <c r="A2607">
        <v>1302</v>
      </c>
      <c r="B2607" t="s">
        <v>50</v>
      </c>
      <c r="C2607">
        <v>2007</v>
      </c>
      <c r="D2607" t="s">
        <v>19</v>
      </c>
      <c r="E2607">
        <v>322537</v>
      </c>
      <c r="F2607">
        <v>3400</v>
      </c>
      <c r="G2607" t="s">
        <v>11</v>
      </c>
      <c r="H2607" t="s">
        <v>12</v>
      </c>
      <c r="I2607" s="1">
        <v>2205000</v>
      </c>
      <c r="J2607" t="s">
        <v>20</v>
      </c>
    </row>
    <row r="2609" spans="1:10" x14ac:dyDescent="0.25">
      <c r="A2609">
        <v>1303</v>
      </c>
      <c r="B2609" t="s">
        <v>9</v>
      </c>
      <c r="C2609">
        <v>2007</v>
      </c>
      <c r="D2609" t="s">
        <v>19</v>
      </c>
      <c r="E2609">
        <v>194783</v>
      </c>
      <c r="F2609">
        <v>2000</v>
      </c>
      <c r="G2609" t="s">
        <v>11</v>
      </c>
      <c r="H2609" t="s">
        <v>12</v>
      </c>
      <c r="I2609" s="1">
        <v>4160000</v>
      </c>
    </row>
    <row r="2611" spans="1:10" x14ac:dyDescent="0.25">
      <c r="A2611">
        <v>1304</v>
      </c>
      <c r="B2611" t="s">
        <v>17</v>
      </c>
      <c r="E2611">
        <v>146891</v>
      </c>
      <c r="H2611" t="s">
        <v>12</v>
      </c>
      <c r="I2611" s="1">
        <v>12330000</v>
      </c>
    </row>
    <row r="2613" spans="1:10" x14ac:dyDescent="0.25">
      <c r="A2613">
        <v>1305</v>
      </c>
      <c r="B2613" t="s">
        <v>14</v>
      </c>
      <c r="C2613">
        <v>2007</v>
      </c>
      <c r="D2613" t="s">
        <v>19</v>
      </c>
      <c r="E2613">
        <v>305375</v>
      </c>
      <c r="F2613">
        <v>3500</v>
      </c>
      <c r="G2613" t="s">
        <v>11</v>
      </c>
      <c r="H2613" t="s">
        <v>12</v>
      </c>
      <c r="I2613" s="1">
        <v>3675000</v>
      </c>
      <c r="J2613" t="s">
        <v>20</v>
      </c>
    </row>
    <row r="2615" spans="1:10" x14ac:dyDescent="0.25">
      <c r="A2615">
        <v>1306</v>
      </c>
      <c r="B2615" t="s">
        <v>9</v>
      </c>
      <c r="C2615">
        <v>2004</v>
      </c>
      <c r="D2615" t="s">
        <v>10</v>
      </c>
      <c r="E2615">
        <v>141882</v>
      </c>
      <c r="F2615">
        <v>3500</v>
      </c>
      <c r="G2615" t="s">
        <v>11</v>
      </c>
      <c r="H2615" t="s">
        <v>12</v>
      </c>
      <c r="I2615" s="1">
        <v>2310000</v>
      </c>
      <c r="J2615" t="s">
        <v>20</v>
      </c>
    </row>
    <row r="2617" spans="1:10" x14ac:dyDescent="0.25">
      <c r="A2617">
        <v>1307</v>
      </c>
      <c r="B2617" t="s">
        <v>9</v>
      </c>
      <c r="C2617">
        <v>2010</v>
      </c>
      <c r="D2617" t="s">
        <v>19</v>
      </c>
      <c r="E2617">
        <v>219320</v>
      </c>
      <c r="F2617">
        <v>1800</v>
      </c>
      <c r="G2617" t="s">
        <v>11</v>
      </c>
      <c r="H2617" t="s">
        <v>12</v>
      </c>
      <c r="I2617" s="1">
        <v>3952000</v>
      </c>
    </row>
    <row r="2619" spans="1:10" x14ac:dyDescent="0.25">
      <c r="A2619">
        <v>1308</v>
      </c>
      <c r="B2619" t="s">
        <v>14</v>
      </c>
      <c r="C2619">
        <v>2008</v>
      </c>
      <c r="D2619" t="s">
        <v>10</v>
      </c>
      <c r="E2619">
        <v>324323</v>
      </c>
      <c r="F2619">
        <v>4700</v>
      </c>
      <c r="G2619" t="s">
        <v>11</v>
      </c>
      <c r="H2619" t="s">
        <v>12</v>
      </c>
      <c r="I2619" s="1">
        <v>6760000</v>
      </c>
      <c r="J2619" t="s">
        <v>20</v>
      </c>
    </row>
    <row r="2621" spans="1:10" x14ac:dyDescent="0.25">
      <c r="A2621">
        <v>1309</v>
      </c>
      <c r="B2621" t="s">
        <v>9</v>
      </c>
      <c r="C2621">
        <v>2012</v>
      </c>
      <c r="D2621" t="s">
        <v>19</v>
      </c>
      <c r="E2621">
        <v>279251</v>
      </c>
      <c r="F2621">
        <v>1800</v>
      </c>
      <c r="G2621" t="s">
        <v>11</v>
      </c>
      <c r="H2621" t="s">
        <v>12</v>
      </c>
      <c r="I2621" s="1">
        <v>4515000</v>
      </c>
    </row>
    <row r="2623" spans="1:10" x14ac:dyDescent="0.25">
      <c r="A2623">
        <v>1310</v>
      </c>
      <c r="B2623" t="s">
        <v>13</v>
      </c>
      <c r="C2623">
        <v>2004</v>
      </c>
      <c r="D2623" t="s">
        <v>10</v>
      </c>
      <c r="E2623">
        <v>120847</v>
      </c>
      <c r="F2623">
        <v>3300</v>
      </c>
      <c r="G2623" t="s">
        <v>11</v>
      </c>
      <c r="H2623" t="s">
        <v>12</v>
      </c>
      <c r="I2623" s="1">
        <v>2392000</v>
      </c>
    </row>
    <row r="2625" spans="1:10" x14ac:dyDescent="0.25">
      <c r="A2625">
        <v>1311</v>
      </c>
      <c r="B2625" t="s">
        <v>13</v>
      </c>
      <c r="C2625">
        <v>2006</v>
      </c>
      <c r="D2625" t="s">
        <v>10</v>
      </c>
      <c r="E2625">
        <v>128350</v>
      </c>
      <c r="F2625">
        <v>2500</v>
      </c>
      <c r="G2625" t="s">
        <v>11</v>
      </c>
      <c r="H2625" t="s">
        <v>12</v>
      </c>
      <c r="I2625" s="1">
        <v>2625000</v>
      </c>
    </row>
    <row r="2627" spans="1:10" x14ac:dyDescent="0.25">
      <c r="A2627">
        <v>1312</v>
      </c>
      <c r="B2627" t="s">
        <v>9</v>
      </c>
      <c r="C2627">
        <v>2005</v>
      </c>
      <c r="D2627" t="s">
        <v>10</v>
      </c>
      <c r="E2627">
        <v>94077</v>
      </c>
      <c r="F2627">
        <v>3300</v>
      </c>
      <c r="G2627" t="s">
        <v>11</v>
      </c>
      <c r="H2627" t="s">
        <v>12</v>
      </c>
      <c r="I2627" s="1">
        <v>2520000</v>
      </c>
      <c r="J2627" t="s">
        <v>20</v>
      </c>
    </row>
    <row r="2629" spans="1:10" x14ac:dyDescent="0.25">
      <c r="A2629">
        <v>1313</v>
      </c>
      <c r="B2629" t="s">
        <v>14</v>
      </c>
      <c r="C2629">
        <v>2006</v>
      </c>
      <c r="D2629" t="s">
        <v>10</v>
      </c>
      <c r="E2629">
        <v>13571</v>
      </c>
      <c r="F2629">
        <v>3400</v>
      </c>
      <c r="G2629" t="s">
        <v>11</v>
      </c>
      <c r="H2629" t="s">
        <v>12</v>
      </c>
      <c r="I2629" s="1">
        <v>3744000</v>
      </c>
      <c r="J2629" t="s">
        <v>20</v>
      </c>
    </row>
    <row r="2631" spans="1:10" x14ac:dyDescent="0.25">
      <c r="A2631">
        <v>1314</v>
      </c>
      <c r="B2631" t="s">
        <v>9</v>
      </c>
      <c r="C2631">
        <v>2009</v>
      </c>
      <c r="D2631" t="s">
        <v>10</v>
      </c>
      <c r="E2631">
        <v>134528</v>
      </c>
      <c r="F2631">
        <v>3500</v>
      </c>
      <c r="G2631" t="s">
        <v>11</v>
      </c>
      <c r="H2631" t="s">
        <v>12</v>
      </c>
      <c r="I2631" s="1">
        <v>2704000</v>
      </c>
    </row>
    <row r="2633" spans="1:10" x14ac:dyDescent="0.25">
      <c r="A2633">
        <v>1315</v>
      </c>
      <c r="B2633" t="s">
        <v>51</v>
      </c>
      <c r="C2633">
        <v>2005</v>
      </c>
      <c r="D2633" t="s">
        <v>10</v>
      </c>
      <c r="E2633">
        <v>139809</v>
      </c>
      <c r="F2633">
        <v>6000</v>
      </c>
      <c r="G2633" t="s">
        <v>11</v>
      </c>
      <c r="H2633" t="s">
        <v>12</v>
      </c>
      <c r="I2633" s="1">
        <v>6300000</v>
      </c>
      <c r="J2633" t="s">
        <v>20</v>
      </c>
    </row>
    <row r="2635" spans="1:10" x14ac:dyDescent="0.25">
      <c r="A2635">
        <v>1316</v>
      </c>
      <c r="B2635" t="s">
        <v>13</v>
      </c>
      <c r="C2635">
        <v>2003</v>
      </c>
      <c r="D2635" t="s">
        <v>10</v>
      </c>
      <c r="E2635">
        <v>206338</v>
      </c>
      <c r="F2635">
        <v>3000</v>
      </c>
      <c r="G2635" t="s">
        <v>11</v>
      </c>
      <c r="H2635" t="s">
        <v>12</v>
      </c>
      <c r="I2635" s="1">
        <v>2100000</v>
      </c>
    </row>
    <row r="2637" spans="1:10" x14ac:dyDescent="0.25">
      <c r="A2637">
        <v>1317</v>
      </c>
      <c r="B2637" t="s">
        <v>49</v>
      </c>
      <c r="C2637">
        <v>2016</v>
      </c>
      <c r="D2637" t="s">
        <v>10</v>
      </c>
      <c r="E2637">
        <v>33844</v>
      </c>
      <c r="F2637">
        <v>20000</v>
      </c>
      <c r="G2637" t="s">
        <v>11</v>
      </c>
      <c r="H2637" t="s">
        <v>12</v>
      </c>
      <c r="I2637" s="1">
        <v>6344000</v>
      </c>
    </row>
    <row r="2639" spans="1:10" x14ac:dyDescent="0.25">
      <c r="A2639">
        <v>1318</v>
      </c>
      <c r="B2639" t="s">
        <v>13</v>
      </c>
      <c r="C2639">
        <v>2005</v>
      </c>
      <c r="D2639" t="s">
        <v>10</v>
      </c>
      <c r="E2639">
        <v>148435</v>
      </c>
      <c r="F2639">
        <v>3000</v>
      </c>
      <c r="G2639" t="s">
        <v>11</v>
      </c>
      <c r="H2639" t="s">
        <v>12</v>
      </c>
      <c r="I2639" s="1">
        <v>2310000</v>
      </c>
    </row>
    <row r="2641" spans="1:10" x14ac:dyDescent="0.25">
      <c r="A2641">
        <v>1319</v>
      </c>
      <c r="B2641" t="s">
        <v>49</v>
      </c>
      <c r="C2641">
        <v>2015</v>
      </c>
      <c r="D2641" t="s">
        <v>19</v>
      </c>
      <c r="E2641">
        <v>127274</v>
      </c>
      <c r="F2641">
        <v>5000</v>
      </c>
      <c r="G2641" t="s">
        <v>11</v>
      </c>
      <c r="H2641" t="s">
        <v>12</v>
      </c>
      <c r="I2641" s="1">
        <v>10500000</v>
      </c>
    </row>
    <row r="2643" spans="1:10" x14ac:dyDescent="0.25">
      <c r="A2643">
        <v>1320</v>
      </c>
      <c r="B2643" t="s">
        <v>9</v>
      </c>
      <c r="C2643">
        <v>2008</v>
      </c>
      <c r="D2643" t="s">
        <v>10</v>
      </c>
      <c r="E2643">
        <v>45961</v>
      </c>
      <c r="F2643">
        <v>3500</v>
      </c>
      <c r="G2643" t="s">
        <v>11</v>
      </c>
      <c r="H2643" t="s">
        <v>12</v>
      </c>
      <c r="I2643" s="1">
        <v>2205000</v>
      </c>
    </row>
    <row r="2645" spans="1:10" x14ac:dyDescent="0.25">
      <c r="A2645">
        <v>1321</v>
      </c>
      <c r="B2645" t="s">
        <v>9</v>
      </c>
      <c r="C2645">
        <v>2015</v>
      </c>
      <c r="D2645" t="s">
        <v>19</v>
      </c>
      <c r="E2645">
        <v>46336</v>
      </c>
      <c r="F2645">
        <v>3500</v>
      </c>
      <c r="G2645" t="s">
        <v>11</v>
      </c>
      <c r="H2645" t="s">
        <v>12</v>
      </c>
      <c r="I2645" s="1">
        <v>15080000</v>
      </c>
      <c r="J2645" t="s">
        <v>20</v>
      </c>
    </row>
    <row r="2647" spans="1:10" x14ac:dyDescent="0.25">
      <c r="A2647">
        <v>1322</v>
      </c>
      <c r="B2647" t="s">
        <v>34</v>
      </c>
      <c r="C2647">
        <v>2010</v>
      </c>
      <c r="D2647" t="s">
        <v>10</v>
      </c>
      <c r="E2647">
        <v>248893</v>
      </c>
      <c r="F2647">
        <v>3500</v>
      </c>
      <c r="G2647" t="s">
        <v>11</v>
      </c>
      <c r="H2647" t="s">
        <v>12</v>
      </c>
      <c r="I2647" s="1">
        <v>2467500</v>
      </c>
      <c r="J2647" t="s">
        <v>20</v>
      </c>
    </row>
    <row r="2649" spans="1:10" x14ac:dyDescent="0.25">
      <c r="A2649">
        <v>1323</v>
      </c>
      <c r="B2649" t="s">
        <v>13</v>
      </c>
      <c r="C2649">
        <v>2006</v>
      </c>
      <c r="D2649" t="s">
        <v>10</v>
      </c>
      <c r="E2649">
        <v>121412</v>
      </c>
      <c r="F2649">
        <v>3300</v>
      </c>
      <c r="G2649" t="s">
        <v>11</v>
      </c>
      <c r="H2649" t="s">
        <v>12</v>
      </c>
      <c r="I2649" s="1">
        <v>2310000</v>
      </c>
    </row>
    <row r="2651" spans="1:10" x14ac:dyDescent="0.25">
      <c r="A2651">
        <v>1324</v>
      </c>
      <c r="B2651" t="s">
        <v>13</v>
      </c>
      <c r="C2651">
        <v>2002</v>
      </c>
      <c r="D2651" t="s">
        <v>10</v>
      </c>
      <c r="E2651">
        <v>218353</v>
      </c>
      <c r="F2651">
        <v>3000</v>
      </c>
      <c r="G2651" t="s">
        <v>11</v>
      </c>
      <c r="H2651" t="s">
        <v>12</v>
      </c>
      <c r="I2651" s="1">
        <v>1995000</v>
      </c>
    </row>
    <row r="2653" spans="1:10" x14ac:dyDescent="0.25">
      <c r="A2653">
        <v>1325</v>
      </c>
      <c r="B2653" t="s">
        <v>43</v>
      </c>
      <c r="C2653">
        <v>2008</v>
      </c>
      <c r="D2653" t="s">
        <v>10</v>
      </c>
      <c r="E2653">
        <v>2870739</v>
      </c>
      <c r="F2653">
        <v>3500</v>
      </c>
      <c r="G2653" t="s">
        <v>11</v>
      </c>
      <c r="H2653" t="s">
        <v>12</v>
      </c>
      <c r="I2653" s="1">
        <v>2100000</v>
      </c>
    </row>
    <row r="2655" spans="1:10" x14ac:dyDescent="0.25">
      <c r="A2655">
        <v>1326</v>
      </c>
      <c r="B2655" t="s">
        <v>9</v>
      </c>
      <c r="C2655">
        <v>2010</v>
      </c>
      <c r="D2655" t="s">
        <v>19</v>
      </c>
      <c r="E2655">
        <v>185460</v>
      </c>
      <c r="F2655">
        <v>1800</v>
      </c>
      <c r="G2655" t="s">
        <v>11</v>
      </c>
      <c r="H2655" t="s">
        <v>12</v>
      </c>
      <c r="I2655" s="1">
        <v>3622500</v>
      </c>
    </row>
    <row r="2657" spans="1:10" x14ac:dyDescent="0.25">
      <c r="A2657">
        <v>1327</v>
      </c>
      <c r="B2657" t="s">
        <v>13</v>
      </c>
      <c r="C2657">
        <v>2005</v>
      </c>
      <c r="D2657" t="s">
        <v>10</v>
      </c>
      <c r="E2657">
        <v>156418</v>
      </c>
      <c r="F2657">
        <v>3300</v>
      </c>
      <c r="G2657" t="s">
        <v>11</v>
      </c>
      <c r="H2657" t="s">
        <v>12</v>
      </c>
      <c r="I2657" s="1">
        <v>3328000</v>
      </c>
      <c r="J2657" t="s">
        <v>20</v>
      </c>
    </row>
    <row r="2659" spans="1:10" x14ac:dyDescent="0.25">
      <c r="A2659">
        <v>1328</v>
      </c>
      <c r="B2659" t="s">
        <v>9</v>
      </c>
      <c r="C2659">
        <v>2006</v>
      </c>
      <c r="D2659" t="s">
        <v>10</v>
      </c>
      <c r="E2659">
        <v>96343</v>
      </c>
      <c r="F2659">
        <v>3500</v>
      </c>
      <c r="G2659" t="s">
        <v>11</v>
      </c>
      <c r="H2659" t="s">
        <v>12</v>
      </c>
      <c r="I2659" s="1">
        <v>1995000</v>
      </c>
      <c r="J2659" t="s">
        <v>20</v>
      </c>
    </row>
    <row r="2661" spans="1:10" x14ac:dyDescent="0.25">
      <c r="A2661">
        <v>1329</v>
      </c>
      <c r="B2661" t="s">
        <v>9</v>
      </c>
      <c r="C2661">
        <v>2008</v>
      </c>
      <c r="D2661" t="s">
        <v>10</v>
      </c>
      <c r="E2661">
        <v>93578</v>
      </c>
      <c r="F2661">
        <v>3500</v>
      </c>
      <c r="G2661" t="s">
        <v>11</v>
      </c>
      <c r="H2661" t="s">
        <v>12</v>
      </c>
      <c r="I2661" s="1">
        <v>3952000</v>
      </c>
      <c r="J2661" t="s">
        <v>20</v>
      </c>
    </row>
    <row r="2663" spans="1:10" x14ac:dyDescent="0.25">
      <c r="A2663">
        <v>1330</v>
      </c>
      <c r="B2663" t="s">
        <v>9</v>
      </c>
      <c r="C2663">
        <v>2008</v>
      </c>
      <c r="D2663" t="s">
        <v>19</v>
      </c>
      <c r="E2663">
        <v>166063</v>
      </c>
      <c r="F2663">
        <v>2400</v>
      </c>
      <c r="G2663" t="s">
        <v>11</v>
      </c>
      <c r="H2663" t="s">
        <v>12</v>
      </c>
      <c r="I2663" s="1">
        <v>3952000</v>
      </c>
    </row>
    <row r="2665" spans="1:10" x14ac:dyDescent="0.25">
      <c r="A2665">
        <v>1331</v>
      </c>
      <c r="B2665" t="s">
        <v>9</v>
      </c>
      <c r="C2665">
        <v>2009</v>
      </c>
      <c r="D2665" t="s">
        <v>10</v>
      </c>
      <c r="E2665">
        <v>216256</v>
      </c>
      <c r="F2665">
        <v>1800</v>
      </c>
      <c r="G2665" t="s">
        <v>11</v>
      </c>
      <c r="H2665" t="s">
        <v>12</v>
      </c>
      <c r="I2665" s="1">
        <v>3120000</v>
      </c>
    </row>
    <row r="2667" spans="1:10" x14ac:dyDescent="0.25">
      <c r="A2667">
        <v>1332</v>
      </c>
      <c r="B2667" t="s">
        <v>52</v>
      </c>
      <c r="C2667">
        <v>2011</v>
      </c>
      <c r="D2667" t="s">
        <v>19</v>
      </c>
      <c r="E2667">
        <v>175142</v>
      </c>
      <c r="F2667">
        <v>3600</v>
      </c>
      <c r="G2667" t="s">
        <v>11</v>
      </c>
      <c r="H2667" t="s">
        <v>12</v>
      </c>
      <c r="I2667" s="1">
        <v>4725000</v>
      </c>
    </row>
    <row r="2669" spans="1:10" x14ac:dyDescent="0.25">
      <c r="A2669">
        <v>1333</v>
      </c>
      <c r="B2669" t="s">
        <v>9</v>
      </c>
      <c r="C2669">
        <v>2008</v>
      </c>
      <c r="D2669" t="s">
        <v>19</v>
      </c>
      <c r="E2669">
        <v>306427</v>
      </c>
      <c r="F2669">
        <v>5700</v>
      </c>
      <c r="G2669" t="s">
        <v>11</v>
      </c>
      <c r="H2669" t="s">
        <v>12</v>
      </c>
      <c r="I2669" s="1">
        <v>15080000</v>
      </c>
    </row>
    <row r="2671" spans="1:10" x14ac:dyDescent="0.25">
      <c r="A2671">
        <v>1334</v>
      </c>
      <c r="B2671" t="s">
        <v>9</v>
      </c>
      <c r="C2671">
        <v>2016</v>
      </c>
      <c r="D2671" t="s">
        <v>19</v>
      </c>
      <c r="E2671">
        <v>76965</v>
      </c>
      <c r="F2671">
        <v>1800</v>
      </c>
      <c r="G2671" t="s">
        <v>11</v>
      </c>
      <c r="H2671" t="s">
        <v>12</v>
      </c>
      <c r="I2671" s="1">
        <v>6090000</v>
      </c>
    </row>
    <row r="2673" spans="1:10" x14ac:dyDescent="0.25">
      <c r="A2673">
        <v>1335</v>
      </c>
      <c r="B2673" t="s">
        <v>55</v>
      </c>
      <c r="C2673">
        <v>2013</v>
      </c>
      <c r="D2673" t="s">
        <v>19</v>
      </c>
      <c r="E2673">
        <v>182823</v>
      </c>
      <c r="F2673">
        <v>24</v>
      </c>
      <c r="G2673" t="s">
        <v>11</v>
      </c>
      <c r="H2673" t="s">
        <v>12</v>
      </c>
      <c r="I2673" s="1">
        <v>4200000</v>
      </c>
    </row>
    <row r="2675" spans="1:10" x14ac:dyDescent="0.25">
      <c r="A2675">
        <v>1336</v>
      </c>
      <c r="B2675" t="s">
        <v>9</v>
      </c>
      <c r="C2675">
        <v>2002</v>
      </c>
      <c r="D2675" t="s">
        <v>10</v>
      </c>
      <c r="E2675">
        <v>215340</v>
      </c>
      <c r="F2675">
        <v>3000</v>
      </c>
      <c r="G2675" t="s">
        <v>11</v>
      </c>
      <c r="H2675" t="s">
        <v>12</v>
      </c>
      <c r="I2675" s="1">
        <v>2200000</v>
      </c>
      <c r="J2675" t="s">
        <v>20</v>
      </c>
    </row>
    <row r="2677" spans="1:10" x14ac:dyDescent="0.25">
      <c r="A2677">
        <v>1337</v>
      </c>
      <c r="B2677" t="s">
        <v>9</v>
      </c>
      <c r="C2677">
        <v>2005</v>
      </c>
      <c r="D2677" t="s">
        <v>10</v>
      </c>
      <c r="E2677">
        <v>436987</v>
      </c>
      <c r="F2677">
        <v>1600</v>
      </c>
      <c r="G2677" t="s">
        <v>11</v>
      </c>
      <c r="H2677" t="s">
        <v>12</v>
      </c>
      <c r="I2677" s="1">
        <v>2137500</v>
      </c>
    </row>
    <row r="2679" spans="1:10" x14ac:dyDescent="0.25">
      <c r="A2679">
        <v>1338</v>
      </c>
      <c r="B2679" t="s">
        <v>9</v>
      </c>
      <c r="C2679">
        <v>2007</v>
      </c>
      <c r="D2679" t="s">
        <v>10</v>
      </c>
      <c r="E2679">
        <v>203882</v>
      </c>
      <c r="F2679">
        <v>3300</v>
      </c>
      <c r="G2679" t="s">
        <v>11</v>
      </c>
      <c r="H2679" t="s">
        <v>12</v>
      </c>
      <c r="I2679" s="1">
        <v>2500000</v>
      </c>
    </row>
    <row r="2681" spans="1:10" x14ac:dyDescent="0.25">
      <c r="A2681">
        <v>1339</v>
      </c>
      <c r="B2681" t="s">
        <v>17</v>
      </c>
      <c r="C2681">
        <v>2009</v>
      </c>
      <c r="D2681" t="s">
        <v>10</v>
      </c>
      <c r="E2681">
        <v>128701</v>
      </c>
      <c r="F2681">
        <v>4400</v>
      </c>
      <c r="G2681" t="s">
        <v>11</v>
      </c>
      <c r="H2681" t="s">
        <v>12</v>
      </c>
      <c r="I2681" s="1">
        <v>2940000</v>
      </c>
      <c r="J2681" t="s">
        <v>20</v>
      </c>
    </row>
    <row r="2683" spans="1:10" x14ac:dyDescent="0.25">
      <c r="A2683">
        <v>1340</v>
      </c>
      <c r="B2683" t="s">
        <v>55</v>
      </c>
      <c r="C2683">
        <v>2015</v>
      </c>
      <c r="D2683" t="s">
        <v>10</v>
      </c>
      <c r="E2683">
        <v>57904</v>
      </c>
      <c r="F2683">
        <v>3600</v>
      </c>
      <c r="G2683" t="s">
        <v>11</v>
      </c>
      <c r="H2683" t="s">
        <v>12</v>
      </c>
      <c r="I2683" s="1">
        <v>5040000</v>
      </c>
    </row>
    <row r="2685" spans="1:10" x14ac:dyDescent="0.25">
      <c r="A2685">
        <v>1341</v>
      </c>
      <c r="B2685" t="s">
        <v>23</v>
      </c>
      <c r="C2685">
        <v>2010</v>
      </c>
      <c r="D2685" t="s">
        <v>10</v>
      </c>
      <c r="E2685">
        <v>112020</v>
      </c>
      <c r="F2685">
        <v>3700</v>
      </c>
      <c r="G2685" t="s">
        <v>11</v>
      </c>
      <c r="H2685" t="s">
        <v>12</v>
      </c>
      <c r="I2685" s="1">
        <v>4680000</v>
      </c>
      <c r="J2685" t="s">
        <v>20</v>
      </c>
    </row>
    <row r="2687" spans="1:10" x14ac:dyDescent="0.25">
      <c r="A2687">
        <v>1342</v>
      </c>
      <c r="B2687" t="s">
        <v>49</v>
      </c>
      <c r="E2687">
        <v>40382</v>
      </c>
      <c r="H2687" t="s">
        <v>12</v>
      </c>
      <c r="I2687" s="1">
        <v>7178000</v>
      </c>
    </row>
    <row r="2689" spans="1:10" x14ac:dyDescent="0.25">
      <c r="A2689">
        <v>1343</v>
      </c>
      <c r="B2689" t="s">
        <v>13</v>
      </c>
      <c r="C2689">
        <v>2002</v>
      </c>
      <c r="D2689" t="s">
        <v>19</v>
      </c>
      <c r="E2689">
        <v>427071</v>
      </c>
      <c r="F2689">
        <v>3000</v>
      </c>
      <c r="G2689" t="s">
        <v>11</v>
      </c>
      <c r="H2689" t="s">
        <v>12</v>
      </c>
      <c r="I2689" s="1">
        <v>2887500</v>
      </c>
    </row>
    <row r="2691" spans="1:10" x14ac:dyDescent="0.25">
      <c r="A2691">
        <v>1344</v>
      </c>
      <c r="B2691" t="s">
        <v>9</v>
      </c>
      <c r="C2691">
        <v>2012</v>
      </c>
      <c r="D2691" t="s">
        <v>19</v>
      </c>
      <c r="E2691">
        <v>279251</v>
      </c>
      <c r="F2691">
        <v>1800</v>
      </c>
      <c r="G2691" t="s">
        <v>11</v>
      </c>
      <c r="H2691" t="s">
        <v>12</v>
      </c>
      <c r="I2691" s="1">
        <v>4515000</v>
      </c>
    </row>
    <row r="2693" spans="1:10" x14ac:dyDescent="0.25">
      <c r="A2693">
        <v>1345</v>
      </c>
      <c r="B2693" t="s">
        <v>9</v>
      </c>
      <c r="C2693">
        <v>2007</v>
      </c>
      <c r="D2693" t="s">
        <v>10</v>
      </c>
      <c r="E2693">
        <v>108179</v>
      </c>
      <c r="F2693">
        <v>2400</v>
      </c>
      <c r="G2693" t="s">
        <v>11</v>
      </c>
      <c r="H2693" t="s">
        <v>12</v>
      </c>
      <c r="I2693" s="1">
        <v>2625000</v>
      </c>
      <c r="J2693" t="s">
        <v>20</v>
      </c>
    </row>
    <row r="2695" spans="1:10" x14ac:dyDescent="0.25">
      <c r="A2695">
        <v>1346</v>
      </c>
      <c r="B2695" t="s">
        <v>9</v>
      </c>
      <c r="C2695">
        <v>2005</v>
      </c>
      <c r="D2695" t="s">
        <v>10</v>
      </c>
      <c r="E2695">
        <v>245731</v>
      </c>
      <c r="F2695">
        <v>3300</v>
      </c>
      <c r="G2695" t="s">
        <v>11</v>
      </c>
      <c r="H2695" t="s">
        <v>12</v>
      </c>
      <c r="I2695" s="1">
        <v>2310000</v>
      </c>
      <c r="J2695" t="s">
        <v>20</v>
      </c>
    </row>
    <row r="2697" spans="1:10" x14ac:dyDescent="0.25">
      <c r="A2697">
        <v>1347</v>
      </c>
      <c r="B2697" t="s">
        <v>14</v>
      </c>
      <c r="C2697">
        <v>2008</v>
      </c>
      <c r="D2697" t="s">
        <v>10</v>
      </c>
      <c r="E2697">
        <v>324323</v>
      </c>
      <c r="F2697">
        <v>4700</v>
      </c>
      <c r="G2697" t="s">
        <v>11</v>
      </c>
      <c r="H2697" t="s">
        <v>12</v>
      </c>
      <c r="I2697" s="1">
        <v>6760000</v>
      </c>
      <c r="J2697" t="s">
        <v>20</v>
      </c>
    </row>
    <row r="2699" spans="1:10" x14ac:dyDescent="0.25">
      <c r="A2699">
        <v>1348</v>
      </c>
      <c r="B2699" t="s">
        <v>9</v>
      </c>
      <c r="C2699">
        <v>2010</v>
      </c>
      <c r="D2699" t="s">
        <v>19</v>
      </c>
      <c r="E2699">
        <v>90364</v>
      </c>
      <c r="F2699">
        <v>1800</v>
      </c>
      <c r="G2699" t="s">
        <v>11</v>
      </c>
      <c r="H2699" t="s">
        <v>12</v>
      </c>
      <c r="I2699" s="1">
        <v>3858750</v>
      </c>
    </row>
    <row r="2701" spans="1:10" x14ac:dyDescent="0.25">
      <c r="A2701">
        <v>1349</v>
      </c>
      <c r="B2701" t="s">
        <v>9</v>
      </c>
      <c r="C2701">
        <v>2003</v>
      </c>
      <c r="D2701" t="s">
        <v>10</v>
      </c>
      <c r="E2701">
        <v>342633</v>
      </c>
      <c r="F2701">
        <v>4000</v>
      </c>
      <c r="G2701" t="s">
        <v>11</v>
      </c>
      <c r="H2701" t="s">
        <v>12</v>
      </c>
      <c r="I2701" s="1">
        <v>2300000</v>
      </c>
      <c r="J2701" t="s">
        <v>20</v>
      </c>
    </row>
    <row r="2703" spans="1:10" x14ac:dyDescent="0.25">
      <c r="A2703">
        <v>1350</v>
      </c>
      <c r="B2703" t="s">
        <v>9</v>
      </c>
      <c r="C2703">
        <v>2009</v>
      </c>
      <c r="D2703" t="s">
        <v>19</v>
      </c>
      <c r="E2703">
        <v>171795</v>
      </c>
      <c r="F2703">
        <v>1800</v>
      </c>
      <c r="G2703" t="s">
        <v>11</v>
      </c>
      <c r="H2703" t="s">
        <v>12</v>
      </c>
      <c r="I2703" s="1">
        <v>3465000</v>
      </c>
    </row>
    <row r="2705" spans="1:10" x14ac:dyDescent="0.25">
      <c r="A2705">
        <v>1351</v>
      </c>
      <c r="B2705" t="s">
        <v>13</v>
      </c>
      <c r="C2705">
        <v>2002</v>
      </c>
      <c r="D2705" t="s">
        <v>10</v>
      </c>
      <c r="E2705">
        <v>170739</v>
      </c>
      <c r="F2705">
        <v>3300</v>
      </c>
      <c r="G2705" t="s">
        <v>11</v>
      </c>
      <c r="H2705" t="s">
        <v>12</v>
      </c>
      <c r="I2705" s="1">
        <v>1785000</v>
      </c>
    </row>
    <row r="2707" spans="1:10" x14ac:dyDescent="0.25">
      <c r="A2707">
        <v>1352</v>
      </c>
      <c r="B2707" t="s">
        <v>52</v>
      </c>
      <c r="C2707">
        <v>2012</v>
      </c>
      <c r="D2707" t="s">
        <v>10</v>
      </c>
      <c r="E2707">
        <v>215704</v>
      </c>
      <c r="F2707">
        <v>2400</v>
      </c>
      <c r="G2707" t="s">
        <v>11</v>
      </c>
      <c r="H2707" t="s">
        <v>12</v>
      </c>
      <c r="I2707" s="1">
        <v>3260000</v>
      </c>
    </row>
    <row r="2709" spans="1:10" x14ac:dyDescent="0.25">
      <c r="A2709">
        <v>1353</v>
      </c>
      <c r="B2709" t="s">
        <v>49</v>
      </c>
      <c r="E2709">
        <v>47001</v>
      </c>
      <c r="H2709" t="s">
        <v>12</v>
      </c>
      <c r="I2709" s="1">
        <v>8298000</v>
      </c>
    </row>
    <row r="2711" spans="1:10" x14ac:dyDescent="0.25">
      <c r="A2711">
        <v>1354</v>
      </c>
      <c r="B2711" t="s">
        <v>9</v>
      </c>
      <c r="C2711">
        <v>2012</v>
      </c>
      <c r="D2711" t="s">
        <v>10</v>
      </c>
      <c r="E2711">
        <v>96357</v>
      </c>
      <c r="F2711">
        <v>1800</v>
      </c>
      <c r="G2711" t="s">
        <v>11</v>
      </c>
      <c r="H2711" t="s">
        <v>12</v>
      </c>
      <c r="I2711" s="1">
        <v>3640000</v>
      </c>
    </row>
    <row r="2713" spans="1:10" x14ac:dyDescent="0.25">
      <c r="A2713">
        <v>1355</v>
      </c>
      <c r="B2713" t="s">
        <v>9</v>
      </c>
      <c r="C2713">
        <v>2003</v>
      </c>
      <c r="D2713" t="s">
        <v>19</v>
      </c>
      <c r="E2713">
        <v>321420</v>
      </c>
      <c r="F2713">
        <v>3000</v>
      </c>
      <c r="G2713" t="s">
        <v>11</v>
      </c>
      <c r="H2713" t="s">
        <v>12</v>
      </c>
      <c r="I2713" s="1">
        <v>2641600</v>
      </c>
    </row>
    <row r="2715" spans="1:10" x14ac:dyDescent="0.25">
      <c r="A2715">
        <v>1356</v>
      </c>
      <c r="B2715" t="s">
        <v>13</v>
      </c>
      <c r="C2715">
        <v>2006</v>
      </c>
      <c r="D2715" t="s">
        <v>19</v>
      </c>
      <c r="E2715">
        <v>210836</v>
      </c>
      <c r="F2715">
        <v>3000</v>
      </c>
      <c r="G2715" t="s">
        <v>11</v>
      </c>
      <c r="H2715" t="s">
        <v>12</v>
      </c>
      <c r="I2715" s="1">
        <v>2835000</v>
      </c>
    </row>
    <row r="2717" spans="1:10" x14ac:dyDescent="0.25">
      <c r="A2717">
        <v>1357</v>
      </c>
      <c r="B2717" t="s">
        <v>52</v>
      </c>
      <c r="C2717">
        <v>2014</v>
      </c>
      <c r="D2717" t="s">
        <v>10</v>
      </c>
      <c r="F2717">
        <v>1800</v>
      </c>
      <c r="G2717" t="s">
        <v>11</v>
      </c>
      <c r="H2717" t="s">
        <v>12</v>
      </c>
      <c r="I2717" s="1">
        <v>2625000</v>
      </c>
    </row>
    <row r="2719" spans="1:10" x14ac:dyDescent="0.25">
      <c r="A2719">
        <v>1358</v>
      </c>
      <c r="B2719" t="s">
        <v>34</v>
      </c>
      <c r="C2719">
        <v>2007</v>
      </c>
      <c r="D2719" t="s">
        <v>10</v>
      </c>
      <c r="E2719">
        <v>209088</v>
      </c>
      <c r="F2719">
        <v>3500</v>
      </c>
      <c r="G2719" t="s">
        <v>11</v>
      </c>
      <c r="H2719" t="s">
        <v>12</v>
      </c>
      <c r="I2719" s="1">
        <v>1890000</v>
      </c>
      <c r="J2719" t="s">
        <v>20</v>
      </c>
    </row>
    <row r="2721" spans="1:10" x14ac:dyDescent="0.25">
      <c r="A2721">
        <v>1359</v>
      </c>
      <c r="B2721" t="s">
        <v>9</v>
      </c>
      <c r="C2721">
        <v>2010</v>
      </c>
      <c r="D2721" t="s">
        <v>19</v>
      </c>
      <c r="E2721">
        <v>85212</v>
      </c>
      <c r="F2721">
        <v>2500</v>
      </c>
      <c r="G2721" t="s">
        <v>11</v>
      </c>
      <c r="H2721" t="s">
        <v>12</v>
      </c>
      <c r="I2721" s="1">
        <v>4264000</v>
      </c>
    </row>
    <row r="2723" spans="1:10" x14ac:dyDescent="0.25">
      <c r="A2723">
        <v>1360</v>
      </c>
      <c r="B2723" t="s">
        <v>34</v>
      </c>
      <c r="C2723">
        <v>2010</v>
      </c>
      <c r="D2723" t="s">
        <v>10</v>
      </c>
      <c r="E2723">
        <v>248893</v>
      </c>
      <c r="F2723">
        <v>3500</v>
      </c>
      <c r="G2723" t="s">
        <v>11</v>
      </c>
      <c r="H2723" t="s">
        <v>12</v>
      </c>
      <c r="I2723" s="1">
        <v>2467500</v>
      </c>
      <c r="J2723" t="s">
        <v>20</v>
      </c>
    </row>
    <row r="2725" spans="1:10" x14ac:dyDescent="0.25">
      <c r="A2725">
        <v>1361</v>
      </c>
      <c r="B2725" t="s">
        <v>9</v>
      </c>
      <c r="C2725">
        <v>2006</v>
      </c>
      <c r="D2725" t="s">
        <v>10</v>
      </c>
      <c r="E2725">
        <v>96343</v>
      </c>
      <c r="F2725">
        <v>3500</v>
      </c>
      <c r="G2725" t="s">
        <v>11</v>
      </c>
      <c r="H2725" t="s">
        <v>12</v>
      </c>
      <c r="I2725" s="1">
        <v>1995000</v>
      </c>
      <c r="J2725" t="s">
        <v>20</v>
      </c>
    </row>
    <row r="2727" spans="1:10" x14ac:dyDescent="0.25">
      <c r="A2727">
        <v>1362</v>
      </c>
      <c r="B2727" t="s">
        <v>13</v>
      </c>
      <c r="C2727">
        <v>2005</v>
      </c>
      <c r="D2727" t="s">
        <v>10</v>
      </c>
      <c r="E2727">
        <v>57855</v>
      </c>
      <c r="F2727">
        <v>3300</v>
      </c>
      <c r="G2727" t="s">
        <v>11</v>
      </c>
      <c r="H2727" t="s">
        <v>12</v>
      </c>
      <c r="I2727" s="1">
        <v>2835000</v>
      </c>
      <c r="J2727" t="s">
        <v>20</v>
      </c>
    </row>
    <row r="2729" spans="1:10" x14ac:dyDescent="0.25">
      <c r="A2729">
        <v>1363</v>
      </c>
      <c r="B2729" t="s">
        <v>9</v>
      </c>
      <c r="C2729">
        <v>2007</v>
      </c>
      <c r="D2729" t="s">
        <v>10</v>
      </c>
      <c r="E2729">
        <v>200280</v>
      </c>
      <c r="F2729">
        <v>20000</v>
      </c>
      <c r="G2729" t="s">
        <v>11</v>
      </c>
      <c r="H2729" t="s">
        <v>12</v>
      </c>
      <c r="I2729" s="1">
        <v>2600000</v>
      </c>
    </row>
    <row r="2731" spans="1:10" x14ac:dyDescent="0.25">
      <c r="A2731">
        <v>1364</v>
      </c>
      <c r="B2731" t="s">
        <v>9</v>
      </c>
      <c r="E2731">
        <v>174070</v>
      </c>
      <c r="H2731" t="s">
        <v>12</v>
      </c>
      <c r="I2731" s="1">
        <v>17930000</v>
      </c>
    </row>
    <row r="2733" spans="1:10" x14ac:dyDescent="0.25">
      <c r="A2733">
        <v>1365</v>
      </c>
      <c r="B2733" t="s">
        <v>14</v>
      </c>
      <c r="E2733">
        <v>160920</v>
      </c>
      <c r="H2733" t="s">
        <v>12</v>
      </c>
      <c r="I2733" s="1">
        <v>5610000</v>
      </c>
    </row>
    <row r="2735" spans="1:10" x14ac:dyDescent="0.25">
      <c r="A2735">
        <v>1366</v>
      </c>
      <c r="B2735" t="s">
        <v>14</v>
      </c>
      <c r="C2735">
        <v>2010</v>
      </c>
      <c r="D2735" t="s">
        <v>10</v>
      </c>
      <c r="E2735">
        <v>84345</v>
      </c>
      <c r="F2735">
        <v>3500</v>
      </c>
      <c r="G2735" t="s">
        <v>11</v>
      </c>
      <c r="H2735" t="s">
        <v>12</v>
      </c>
      <c r="I2735" s="1">
        <v>5775000</v>
      </c>
      <c r="J2735" t="s">
        <v>20</v>
      </c>
    </row>
    <row r="2737" spans="1:10" x14ac:dyDescent="0.25">
      <c r="A2737">
        <v>1367</v>
      </c>
      <c r="B2737" t="s">
        <v>9</v>
      </c>
      <c r="C2737">
        <v>2011</v>
      </c>
      <c r="D2737" t="s">
        <v>19</v>
      </c>
      <c r="E2737">
        <v>77646</v>
      </c>
      <c r="F2737">
        <v>2500</v>
      </c>
      <c r="G2737" t="s">
        <v>11</v>
      </c>
      <c r="H2737" t="s">
        <v>12</v>
      </c>
      <c r="I2737" s="1">
        <v>2835000</v>
      </c>
    </row>
    <row r="2739" spans="1:10" x14ac:dyDescent="0.25">
      <c r="A2739">
        <v>1368</v>
      </c>
      <c r="B2739" t="s">
        <v>9</v>
      </c>
      <c r="C2739">
        <v>2016</v>
      </c>
      <c r="D2739" t="s">
        <v>10</v>
      </c>
      <c r="E2739">
        <v>49604</v>
      </c>
      <c r="F2739">
        <v>1800</v>
      </c>
      <c r="G2739" t="s">
        <v>11</v>
      </c>
      <c r="H2739" t="s">
        <v>12</v>
      </c>
      <c r="I2739" s="1">
        <v>5200000</v>
      </c>
    </row>
    <row r="2741" spans="1:10" x14ac:dyDescent="0.25">
      <c r="A2741">
        <v>1369</v>
      </c>
      <c r="B2741" t="s">
        <v>40</v>
      </c>
      <c r="C2741">
        <v>2006</v>
      </c>
      <c r="D2741" t="s">
        <v>10</v>
      </c>
      <c r="E2741">
        <v>169239</v>
      </c>
      <c r="F2741">
        <v>5600</v>
      </c>
      <c r="G2741" t="s">
        <v>11</v>
      </c>
      <c r="H2741" t="s">
        <v>12</v>
      </c>
      <c r="I2741" s="1">
        <v>1675000</v>
      </c>
      <c r="J2741" t="s">
        <v>20</v>
      </c>
    </row>
    <row r="2743" spans="1:10" x14ac:dyDescent="0.25">
      <c r="A2743">
        <v>1370</v>
      </c>
      <c r="B2743" t="s">
        <v>9</v>
      </c>
      <c r="C2743">
        <v>2007</v>
      </c>
      <c r="D2743" t="s">
        <v>10</v>
      </c>
      <c r="E2743">
        <v>144602</v>
      </c>
      <c r="F2743">
        <v>3300</v>
      </c>
      <c r="G2743" t="s">
        <v>11</v>
      </c>
      <c r="H2743" t="s">
        <v>12</v>
      </c>
      <c r="I2743" s="1">
        <v>2600000</v>
      </c>
    </row>
    <row r="2745" spans="1:10" x14ac:dyDescent="0.25">
      <c r="A2745">
        <v>1371</v>
      </c>
      <c r="B2745" t="s">
        <v>9</v>
      </c>
      <c r="E2745">
        <v>115813</v>
      </c>
      <c r="H2745" t="s">
        <v>12</v>
      </c>
      <c r="I2745" s="1">
        <v>2810000</v>
      </c>
    </row>
    <row r="2747" spans="1:10" x14ac:dyDescent="0.25">
      <c r="A2747">
        <v>1372</v>
      </c>
      <c r="B2747" t="s">
        <v>9</v>
      </c>
      <c r="C2747">
        <v>2007</v>
      </c>
      <c r="D2747" t="s">
        <v>19</v>
      </c>
      <c r="E2747">
        <v>10199</v>
      </c>
      <c r="F2747">
        <v>3500</v>
      </c>
      <c r="G2747" t="s">
        <v>11</v>
      </c>
      <c r="H2747" t="s">
        <v>12</v>
      </c>
      <c r="I2747" s="1">
        <v>2362500</v>
      </c>
    </row>
    <row r="2749" spans="1:10" x14ac:dyDescent="0.25">
      <c r="A2749">
        <v>1373</v>
      </c>
      <c r="B2749" t="s">
        <v>52</v>
      </c>
      <c r="C2749">
        <v>2009</v>
      </c>
      <c r="D2749" t="s">
        <v>19</v>
      </c>
      <c r="E2749">
        <v>274542</v>
      </c>
      <c r="F2749">
        <v>3600</v>
      </c>
      <c r="G2749" t="s">
        <v>11</v>
      </c>
      <c r="H2749" t="s">
        <v>12</v>
      </c>
      <c r="I2749" s="1">
        <v>6300000</v>
      </c>
      <c r="J2749" t="s">
        <v>20</v>
      </c>
    </row>
    <row r="2751" spans="1:10" x14ac:dyDescent="0.25">
      <c r="A2751">
        <v>1374</v>
      </c>
      <c r="B2751" t="s">
        <v>9</v>
      </c>
      <c r="C2751">
        <v>2007</v>
      </c>
      <c r="D2751" t="s">
        <v>10</v>
      </c>
      <c r="E2751">
        <v>285350</v>
      </c>
      <c r="F2751">
        <v>2400</v>
      </c>
      <c r="G2751" t="s">
        <v>11</v>
      </c>
      <c r="H2751" t="s">
        <v>12</v>
      </c>
      <c r="I2751" s="1">
        <v>2205000</v>
      </c>
    </row>
    <row r="2753" spans="1:10" x14ac:dyDescent="0.25">
      <c r="A2753">
        <v>1375</v>
      </c>
      <c r="B2753" t="s">
        <v>49</v>
      </c>
      <c r="C2753">
        <v>2011</v>
      </c>
      <c r="D2753" t="s">
        <v>19</v>
      </c>
      <c r="E2753">
        <v>89090</v>
      </c>
      <c r="F2753">
        <v>2400</v>
      </c>
      <c r="G2753" t="s">
        <v>11</v>
      </c>
      <c r="H2753" t="s">
        <v>12</v>
      </c>
      <c r="I2753" s="1">
        <v>4160000</v>
      </c>
    </row>
    <row r="2755" spans="1:10" x14ac:dyDescent="0.25">
      <c r="A2755">
        <v>1376</v>
      </c>
      <c r="B2755" t="s">
        <v>9</v>
      </c>
      <c r="C2755">
        <v>2008</v>
      </c>
      <c r="D2755" t="s">
        <v>10</v>
      </c>
      <c r="E2755">
        <v>318285</v>
      </c>
      <c r="F2755">
        <v>2400</v>
      </c>
      <c r="G2755" t="s">
        <v>11</v>
      </c>
      <c r="H2755" t="s">
        <v>12</v>
      </c>
      <c r="I2755" s="1">
        <v>2964000</v>
      </c>
    </row>
    <row r="2757" spans="1:10" x14ac:dyDescent="0.25">
      <c r="A2757">
        <v>1377</v>
      </c>
      <c r="B2757" t="s">
        <v>9</v>
      </c>
      <c r="C2757">
        <v>2010</v>
      </c>
      <c r="D2757" t="s">
        <v>10</v>
      </c>
      <c r="E2757">
        <v>189739</v>
      </c>
      <c r="F2757">
        <v>2500</v>
      </c>
      <c r="G2757" t="s">
        <v>11</v>
      </c>
      <c r="H2757" t="s">
        <v>12</v>
      </c>
      <c r="I2757" s="1">
        <v>3432000</v>
      </c>
    </row>
    <row r="2759" spans="1:10" x14ac:dyDescent="0.25">
      <c r="A2759">
        <v>1378</v>
      </c>
      <c r="B2759" t="s">
        <v>34</v>
      </c>
      <c r="C2759">
        <v>2007</v>
      </c>
      <c r="D2759" t="s">
        <v>10</v>
      </c>
      <c r="E2759">
        <v>95227</v>
      </c>
      <c r="F2759">
        <v>3500</v>
      </c>
      <c r="G2759" t="s">
        <v>11</v>
      </c>
      <c r="H2759" t="s">
        <v>12</v>
      </c>
      <c r="I2759" s="1">
        <v>2600000</v>
      </c>
      <c r="J2759" t="s">
        <v>20</v>
      </c>
    </row>
    <row r="2761" spans="1:10" x14ac:dyDescent="0.25">
      <c r="A2761">
        <v>1379</v>
      </c>
      <c r="B2761" t="s">
        <v>13</v>
      </c>
      <c r="C2761">
        <v>2003</v>
      </c>
      <c r="D2761" t="s">
        <v>10</v>
      </c>
      <c r="E2761">
        <v>122125</v>
      </c>
      <c r="F2761">
        <v>3000</v>
      </c>
      <c r="G2761" t="s">
        <v>11</v>
      </c>
      <c r="H2761" t="s">
        <v>12</v>
      </c>
      <c r="I2761" s="1">
        <v>2080000</v>
      </c>
    </row>
    <row r="2763" spans="1:10" x14ac:dyDescent="0.25">
      <c r="A2763">
        <v>1380</v>
      </c>
      <c r="B2763" t="s">
        <v>9</v>
      </c>
      <c r="C2763">
        <v>2003</v>
      </c>
      <c r="D2763" t="s">
        <v>10</v>
      </c>
      <c r="E2763">
        <v>112583</v>
      </c>
      <c r="F2763">
        <v>3000</v>
      </c>
      <c r="G2763" t="s">
        <v>11</v>
      </c>
      <c r="H2763" t="s">
        <v>12</v>
      </c>
      <c r="I2763" s="1">
        <v>2100000</v>
      </c>
      <c r="J2763" t="s">
        <v>20</v>
      </c>
    </row>
    <row r="2765" spans="1:10" x14ac:dyDescent="0.25">
      <c r="A2765">
        <v>1381</v>
      </c>
      <c r="B2765" t="s">
        <v>49</v>
      </c>
      <c r="E2765">
        <v>143168</v>
      </c>
      <c r="H2765" t="s">
        <v>12</v>
      </c>
      <c r="I2765" s="1">
        <v>6282000</v>
      </c>
    </row>
    <row r="2767" spans="1:10" x14ac:dyDescent="0.25">
      <c r="A2767">
        <v>1382</v>
      </c>
      <c r="B2767" t="s">
        <v>9</v>
      </c>
      <c r="C2767">
        <v>2011</v>
      </c>
      <c r="D2767" t="s">
        <v>10</v>
      </c>
      <c r="E2767">
        <v>248863</v>
      </c>
      <c r="F2767">
        <v>3500</v>
      </c>
      <c r="G2767" t="s">
        <v>11</v>
      </c>
      <c r="H2767" t="s">
        <v>12</v>
      </c>
      <c r="I2767" s="1">
        <v>6240000</v>
      </c>
      <c r="J2767" t="s">
        <v>20</v>
      </c>
    </row>
    <row r="2769" spans="1:10" x14ac:dyDescent="0.25">
      <c r="A2769">
        <v>1383</v>
      </c>
      <c r="B2769" t="s">
        <v>9</v>
      </c>
      <c r="C2769">
        <v>2009</v>
      </c>
      <c r="D2769" t="s">
        <v>10</v>
      </c>
      <c r="E2769">
        <v>274265</v>
      </c>
      <c r="F2769">
        <v>2400</v>
      </c>
      <c r="G2769" t="s">
        <v>11</v>
      </c>
      <c r="H2769" t="s">
        <v>12</v>
      </c>
      <c r="I2769" s="1">
        <v>2415000</v>
      </c>
    </row>
    <row r="2771" spans="1:10" x14ac:dyDescent="0.25">
      <c r="A2771">
        <v>1384</v>
      </c>
      <c r="B2771" t="s">
        <v>52</v>
      </c>
      <c r="E2771">
        <v>36337</v>
      </c>
      <c r="H2771" t="s">
        <v>12</v>
      </c>
      <c r="I2771" s="1">
        <v>5834000</v>
      </c>
    </row>
    <row r="2773" spans="1:10" x14ac:dyDescent="0.25">
      <c r="A2773">
        <v>1385</v>
      </c>
      <c r="B2773" t="s">
        <v>9</v>
      </c>
      <c r="C2773">
        <v>2005</v>
      </c>
      <c r="D2773" t="s">
        <v>10</v>
      </c>
      <c r="E2773">
        <v>245731</v>
      </c>
      <c r="F2773">
        <v>3300</v>
      </c>
      <c r="G2773" t="s">
        <v>11</v>
      </c>
      <c r="H2773" t="s">
        <v>12</v>
      </c>
      <c r="I2773" s="1">
        <v>2310000</v>
      </c>
      <c r="J2773" t="s">
        <v>20</v>
      </c>
    </row>
    <row r="2775" spans="1:10" x14ac:dyDescent="0.25">
      <c r="A2775">
        <v>1386</v>
      </c>
      <c r="B2775" t="s">
        <v>56</v>
      </c>
      <c r="C2775">
        <v>2005</v>
      </c>
      <c r="D2775" t="s">
        <v>19</v>
      </c>
      <c r="E2775">
        <v>162872</v>
      </c>
      <c r="F2775">
        <v>3500</v>
      </c>
      <c r="G2775" t="s">
        <v>11</v>
      </c>
      <c r="H2775" t="s">
        <v>12</v>
      </c>
      <c r="I2775" s="1">
        <v>2835000</v>
      </c>
    </row>
    <row r="2777" spans="1:10" x14ac:dyDescent="0.25">
      <c r="A2777">
        <v>1387</v>
      </c>
      <c r="B2777" t="s">
        <v>9</v>
      </c>
      <c r="C2777">
        <v>2011</v>
      </c>
      <c r="D2777" t="s">
        <v>10</v>
      </c>
      <c r="E2777">
        <v>135036</v>
      </c>
      <c r="F2777">
        <v>1800</v>
      </c>
      <c r="G2777" t="s">
        <v>11</v>
      </c>
      <c r="H2777" t="s">
        <v>12</v>
      </c>
      <c r="I2777" s="1">
        <v>3224000</v>
      </c>
    </row>
    <row r="2779" spans="1:10" x14ac:dyDescent="0.25">
      <c r="A2779">
        <v>1388</v>
      </c>
      <c r="B2779" t="s">
        <v>13</v>
      </c>
      <c r="C2779">
        <v>2008</v>
      </c>
      <c r="D2779" t="s">
        <v>19</v>
      </c>
      <c r="E2779">
        <v>149092</v>
      </c>
      <c r="F2779">
        <v>3500</v>
      </c>
      <c r="G2779" t="s">
        <v>11</v>
      </c>
      <c r="H2779" t="s">
        <v>12</v>
      </c>
      <c r="I2779" s="1">
        <v>5145000</v>
      </c>
      <c r="J2779" t="s">
        <v>20</v>
      </c>
    </row>
    <row r="2781" spans="1:10" x14ac:dyDescent="0.25">
      <c r="A2781">
        <v>1389</v>
      </c>
      <c r="B2781" t="s">
        <v>9</v>
      </c>
      <c r="C2781">
        <v>2007</v>
      </c>
      <c r="D2781" t="s">
        <v>10</v>
      </c>
      <c r="E2781">
        <v>105517</v>
      </c>
      <c r="F2781">
        <v>3500</v>
      </c>
      <c r="G2781" t="s">
        <v>11</v>
      </c>
      <c r="H2781" t="s">
        <v>12</v>
      </c>
      <c r="I2781" s="1">
        <v>2600000</v>
      </c>
    </row>
    <row r="2783" spans="1:10" x14ac:dyDescent="0.25">
      <c r="A2783">
        <v>1390</v>
      </c>
      <c r="B2783" t="s">
        <v>9</v>
      </c>
      <c r="C2783">
        <v>2009</v>
      </c>
      <c r="D2783" t="s">
        <v>10</v>
      </c>
      <c r="E2783">
        <v>143829</v>
      </c>
      <c r="F2783">
        <v>2700</v>
      </c>
      <c r="G2783" t="s">
        <v>11</v>
      </c>
      <c r="H2783" t="s">
        <v>12</v>
      </c>
      <c r="I2783" s="1">
        <v>5512000</v>
      </c>
      <c r="J2783" t="s">
        <v>20</v>
      </c>
    </row>
    <row r="2785" spans="1:10" x14ac:dyDescent="0.25">
      <c r="A2785">
        <v>1391</v>
      </c>
      <c r="B2785" t="s">
        <v>9</v>
      </c>
      <c r="C2785">
        <v>2002</v>
      </c>
      <c r="D2785" t="s">
        <v>10</v>
      </c>
      <c r="E2785">
        <v>215340</v>
      </c>
      <c r="F2785">
        <v>3000</v>
      </c>
      <c r="G2785" t="s">
        <v>11</v>
      </c>
      <c r="H2785" t="s">
        <v>12</v>
      </c>
      <c r="I2785" s="1">
        <v>2200000</v>
      </c>
      <c r="J2785" t="s">
        <v>20</v>
      </c>
    </row>
    <row r="2787" spans="1:10" x14ac:dyDescent="0.25">
      <c r="A2787">
        <v>1392</v>
      </c>
      <c r="B2787" t="s">
        <v>13</v>
      </c>
      <c r="C2787">
        <v>2005</v>
      </c>
      <c r="D2787" t="s">
        <v>10</v>
      </c>
      <c r="E2787">
        <v>268389</v>
      </c>
      <c r="F2787">
        <v>3000</v>
      </c>
      <c r="G2787" t="s">
        <v>11</v>
      </c>
      <c r="H2787" t="s">
        <v>12</v>
      </c>
      <c r="I2787" s="1">
        <v>2415000</v>
      </c>
    </row>
    <row r="2789" spans="1:10" x14ac:dyDescent="0.25">
      <c r="A2789">
        <v>1393</v>
      </c>
      <c r="B2789" t="s">
        <v>9</v>
      </c>
      <c r="C2789">
        <v>2008</v>
      </c>
      <c r="D2789" t="s">
        <v>10</v>
      </c>
      <c r="E2789">
        <v>101224</v>
      </c>
      <c r="F2789">
        <v>3500</v>
      </c>
      <c r="G2789" t="s">
        <v>11</v>
      </c>
      <c r="H2789" t="s">
        <v>12</v>
      </c>
      <c r="I2789" s="1">
        <v>2625000</v>
      </c>
    </row>
    <row r="2791" spans="1:10" x14ac:dyDescent="0.25">
      <c r="A2791">
        <v>1394</v>
      </c>
      <c r="B2791" t="s">
        <v>9</v>
      </c>
      <c r="C2791">
        <v>2007</v>
      </c>
      <c r="D2791" t="s">
        <v>10</v>
      </c>
      <c r="E2791">
        <v>201547</v>
      </c>
      <c r="F2791">
        <v>2700</v>
      </c>
      <c r="G2791" t="s">
        <v>11</v>
      </c>
      <c r="H2791" t="s">
        <v>12</v>
      </c>
      <c r="I2791" s="1">
        <v>3120000</v>
      </c>
    </row>
    <row r="2793" spans="1:10" x14ac:dyDescent="0.25">
      <c r="A2793">
        <v>1395</v>
      </c>
      <c r="B2793" t="s">
        <v>34</v>
      </c>
      <c r="C2793">
        <v>2012</v>
      </c>
      <c r="D2793" t="s">
        <v>10</v>
      </c>
      <c r="E2793">
        <v>114305</v>
      </c>
      <c r="F2793">
        <v>2500</v>
      </c>
      <c r="G2793" t="s">
        <v>11</v>
      </c>
      <c r="H2793" t="s">
        <v>12</v>
      </c>
      <c r="I2793" s="1">
        <v>2100000</v>
      </c>
    </row>
    <row r="2795" spans="1:10" x14ac:dyDescent="0.25">
      <c r="A2795">
        <v>1396</v>
      </c>
      <c r="B2795" t="s">
        <v>48</v>
      </c>
      <c r="C2795">
        <v>2008</v>
      </c>
      <c r="D2795" t="s">
        <v>19</v>
      </c>
      <c r="E2795">
        <v>113279</v>
      </c>
      <c r="F2795">
        <v>3500</v>
      </c>
      <c r="G2795" t="s">
        <v>11</v>
      </c>
      <c r="H2795" t="s">
        <v>12</v>
      </c>
      <c r="I2795" s="1">
        <v>3675000</v>
      </c>
      <c r="J2795" t="s">
        <v>20</v>
      </c>
    </row>
    <row r="2797" spans="1:10" x14ac:dyDescent="0.25">
      <c r="A2797">
        <v>1397</v>
      </c>
      <c r="B2797" t="s">
        <v>9</v>
      </c>
      <c r="C2797">
        <v>2016</v>
      </c>
      <c r="D2797" t="s">
        <v>10</v>
      </c>
      <c r="E2797">
        <v>49604</v>
      </c>
      <c r="F2797">
        <v>1800</v>
      </c>
      <c r="G2797" t="s">
        <v>11</v>
      </c>
      <c r="H2797" t="s">
        <v>12</v>
      </c>
      <c r="I2797" s="1">
        <v>5200000</v>
      </c>
    </row>
    <row r="2799" spans="1:10" x14ac:dyDescent="0.25">
      <c r="A2799">
        <v>1398</v>
      </c>
      <c r="B2799" t="s">
        <v>14</v>
      </c>
      <c r="C2799">
        <v>2010</v>
      </c>
      <c r="D2799" t="s">
        <v>10</v>
      </c>
      <c r="E2799">
        <v>161785</v>
      </c>
      <c r="F2799">
        <v>3500</v>
      </c>
      <c r="G2799" t="s">
        <v>11</v>
      </c>
      <c r="H2799" t="s">
        <v>12</v>
      </c>
      <c r="I2799" s="1">
        <v>5550000</v>
      </c>
      <c r="J2799" t="s">
        <v>20</v>
      </c>
    </row>
    <row r="2801" spans="1:10" x14ac:dyDescent="0.25">
      <c r="A2801">
        <v>1399</v>
      </c>
      <c r="B2801" t="s">
        <v>49</v>
      </c>
      <c r="C2801">
        <v>2011</v>
      </c>
      <c r="D2801" t="s">
        <v>19</v>
      </c>
      <c r="E2801">
        <v>89090</v>
      </c>
      <c r="F2801">
        <v>2400</v>
      </c>
      <c r="G2801" t="s">
        <v>11</v>
      </c>
      <c r="H2801" t="s">
        <v>12</v>
      </c>
      <c r="I2801" s="1">
        <v>4160000</v>
      </c>
    </row>
    <row r="2803" spans="1:10" x14ac:dyDescent="0.25">
      <c r="A2803">
        <v>1400</v>
      </c>
      <c r="B2803" t="s">
        <v>13</v>
      </c>
      <c r="C2803">
        <v>2008</v>
      </c>
      <c r="D2803" t="s">
        <v>10</v>
      </c>
      <c r="E2803">
        <v>136552</v>
      </c>
      <c r="F2803">
        <v>2500</v>
      </c>
      <c r="G2803" t="s">
        <v>11</v>
      </c>
      <c r="H2803" t="s">
        <v>12</v>
      </c>
      <c r="I2803" s="1">
        <v>2520000</v>
      </c>
    </row>
    <row r="2805" spans="1:10" x14ac:dyDescent="0.25">
      <c r="A2805">
        <v>1401</v>
      </c>
      <c r="B2805" t="s">
        <v>9</v>
      </c>
      <c r="C2805">
        <v>2017</v>
      </c>
      <c r="D2805" t="s">
        <v>10</v>
      </c>
      <c r="E2805">
        <v>99735</v>
      </c>
      <c r="F2805">
        <v>2400</v>
      </c>
      <c r="G2805" t="s">
        <v>11</v>
      </c>
      <c r="H2805" t="s">
        <v>12</v>
      </c>
      <c r="I2805" s="1">
        <v>10500000</v>
      </c>
    </row>
    <row r="2807" spans="1:10" x14ac:dyDescent="0.25">
      <c r="A2807">
        <v>1402</v>
      </c>
      <c r="B2807" t="s">
        <v>34</v>
      </c>
      <c r="C2807">
        <v>2007</v>
      </c>
      <c r="D2807" t="s">
        <v>10</v>
      </c>
      <c r="E2807">
        <v>95227</v>
      </c>
      <c r="F2807">
        <v>3500</v>
      </c>
      <c r="G2807" t="s">
        <v>11</v>
      </c>
      <c r="H2807" t="s">
        <v>12</v>
      </c>
      <c r="I2807" s="1">
        <v>2600000</v>
      </c>
      <c r="J2807" t="s">
        <v>20</v>
      </c>
    </row>
    <row r="2809" spans="1:10" x14ac:dyDescent="0.25">
      <c r="A2809">
        <v>1403</v>
      </c>
      <c r="B2809" t="s">
        <v>52</v>
      </c>
      <c r="E2809">
        <v>123</v>
      </c>
      <c r="H2809" t="s">
        <v>12</v>
      </c>
      <c r="I2809" s="1">
        <v>11800000</v>
      </c>
    </row>
    <row r="2811" spans="1:10" x14ac:dyDescent="0.25">
      <c r="A2811">
        <v>1404</v>
      </c>
      <c r="B2811" t="s">
        <v>13</v>
      </c>
      <c r="C2811">
        <v>2008</v>
      </c>
      <c r="D2811" t="s">
        <v>19</v>
      </c>
      <c r="E2811">
        <v>149092</v>
      </c>
      <c r="F2811">
        <v>3500</v>
      </c>
      <c r="G2811" t="s">
        <v>11</v>
      </c>
      <c r="H2811" t="s">
        <v>12</v>
      </c>
      <c r="I2811" s="1">
        <v>5145000</v>
      </c>
      <c r="J2811" t="s">
        <v>20</v>
      </c>
    </row>
    <row r="2813" spans="1:10" x14ac:dyDescent="0.25">
      <c r="A2813">
        <v>1405</v>
      </c>
      <c r="B2813" t="s">
        <v>9</v>
      </c>
      <c r="C2813">
        <v>2004</v>
      </c>
      <c r="D2813" t="s">
        <v>10</v>
      </c>
      <c r="E2813">
        <v>261074</v>
      </c>
      <c r="F2813">
        <v>2400</v>
      </c>
      <c r="G2813" t="s">
        <v>11</v>
      </c>
      <c r="H2813" t="s">
        <v>12</v>
      </c>
      <c r="I2813" s="1">
        <v>3120000</v>
      </c>
    </row>
    <row r="2815" spans="1:10" x14ac:dyDescent="0.25">
      <c r="A2815">
        <v>1406</v>
      </c>
      <c r="B2815" t="s">
        <v>43</v>
      </c>
      <c r="C2815">
        <v>2004</v>
      </c>
      <c r="D2815" t="s">
        <v>10</v>
      </c>
      <c r="E2815">
        <v>396150</v>
      </c>
      <c r="F2815">
        <v>3700</v>
      </c>
      <c r="G2815" t="s">
        <v>11</v>
      </c>
      <c r="H2815" t="s">
        <v>12</v>
      </c>
      <c r="I2815" s="1">
        <v>1575000</v>
      </c>
    </row>
    <row r="2817" spans="1:10" x14ac:dyDescent="0.25">
      <c r="A2817">
        <v>1407</v>
      </c>
      <c r="B2817" t="s">
        <v>9</v>
      </c>
      <c r="C2817">
        <v>2009</v>
      </c>
      <c r="D2817" t="s">
        <v>10</v>
      </c>
      <c r="E2817">
        <v>276128</v>
      </c>
      <c r="F2817">
        <v>1500</v>
      </c>
      <c r="G2817" t="s">
        <v>28</v>
      </c>
      <c r="H2817" t="s">
        <v>12</v>
      </c>
      <c r="I2817" s="1">
        <v>2625000</v>
      </c>
    </row>
    <row r="2819" spans="1:10" x14ac:dyDescent="0.25">
      <c r="A2819">
        <v>1408</v>
      </c>
      <c r="B2819" t="s">
        <v>9</v>
      </c>
      <c r="E2819">
        <v>138400</v>
      </c>
      <c r="H2819" t="s">
        <v>12</v>
      </c>
      <c r="I2819" s="1">
        <v>3090000</v>
      </c>
    </row>
    <row r="2821" spans="1:10" x14ac:dyDescent="0.25">
      <c r="A2821">
        <v>1409</v>
      </c>
      <c r="B2821" t="s">
        <v>9</v>
      </c>
      <c r="C2821">
        <v>2015</v>
      </c>
      <c r="D2821" t="s">
        <v>10</v>
      </c>
      <c r="E2821">
        <v>65786</v>
      </c>
      <c r="F2821">
        <v>3500</v>
      </c>
      <c r="G2821" t="s">
        <v>11</v>
      </c>
      <c r="H2821" t="s">
        <v>12</v>
      </c>
      <c r="I2821" s="1">
        <v>6552000</v>
      </c>
    </row>
    <row r="2823" spans="1:10" x14ac:dyDescent="0.25">
      <c r="A2823">
        <v>1410</v>
      </c>
      <c r="B2823" t="s">
        <v>13</v>
      </c>
      <c r="C2823">
        <v>2007</v>
      </c>
      <c r="D2823" t="s">
        <v>10</v>
      </c>
      <c r="E2823">
        <v>241931</v>
      </c>
      <c r="F2823">
        <v>3500</v>
      </c>
      <c r="G2823" t="s">
        <v>11</v>
      </c>
      <c r="H2823" t="s">
        <v>12</v>
      </c>
      <c r="I2823" s="1">
        <v>4888000</v>
      </c>
    </row>
    <row r="2825" spans="1:10" x14ac:dyDescent="0.25">
      <c r="A2825">
        <v>1411</v>
      </c>
      <c r="B2825" t="s">
        <v>49</v>
      </c>
      <c r="C2825">
        <v>2011</v>
      </c>
      <c r="D2825" t="s">
        <v>19</v>
      </c>
      <c r="E2825">
        <v>196330</v>
      </c>
      <c r="F2825">
        <v>1800</v>
      </c>
      <c r="G2825" t="s">
        <v>11</v>
      </c>
      <c r="H2825" t="s">
        <v>12</v>
      </c>
      <c r="I2825" s="1">
        <v>4160000</v>
      </c>
    </row>
    <row r="2827" spans="1:10" x14ac:dyDescent="0.25">
      <c r="A2827">
        <v>1412</v>
      </c>
      <c r="B2827" t="s">
        <v>9</v>
      </c>
      <c r="C2827">
        <v>2011</v>
      </c>
      <c r="D2827" t="s">
        <v>10</v>
      </c>
      <c r="E2827">
        <v>115034</v>
      </c>
      <c r="F2827">
        <v>2700</v>
      </c>
      <c r="G2827" t="s">
        <v>11</v>
      </c>
      <c r="H2827" t="s">
        <v>12</v>
      </c>
      <c r="I2827" s="1">
        <v>6968000</v>
      </c>
      <c r="J2827" t="s">
        <v>20</v>
      </c>
    </row>
    <row r="2829" spans="1:10" x14ac:dyDescent="0.25">
      <c r="A2829">
        <v>1413</v>
      </c>
      <c r="B2829" t="s">
        <v>9</v>
      </c>
      <c r="C2829">
        <v>2003</v>
      </c>
      <c r="D2829" t="s">
        <v>10</v>
      </c>
      <c r="E2829">
        <v>342633</v>
      </c>
      <c r="F2829">
        <v>4000</v>
      </c>
      <c r="G2829" t="s">
        <v>11</v>
      </c>
      <c r="H2829" t="s">
        <v>12</v>
      </c>
      <c r="I2829" s="1">
        <v>2300000</v>
      </c>
      <c r="J2829" t="s">
        <v>20</v>
      </c>
    </row>
    <row r="2831" spans="1:10" x14ac:dyDescent="0.25">
      <c r="A2831">
        <v>1414</v>
      </c>
      <c r="B2831" t="s">
        <v>9</v>
      </c>
      <c r="C2831">
        <v>2007</v>
      </c>
      <c r="D2831" t="s">
        <v>10</v>
      </c>
      <c r="E2831">
        <v>333942</v>
      </c>
      <c r="F2831">
        <v>3500</v>
      </c>
      <c r="G2831" t="s">
        <v>11</v>
      </c>
      <c r="H2831" t="s">
        <v>12</v>
      </c>
      <c r="I2831" s="1">
        <v>2600000</v>
      </c>
    </row>
    <row r="2833" spans="1:10" x14ac:dyDescent="0.25">
      <c r="A2833">
        <v>1415</v>
      </c>
      <c r="B2833" t="s">
        <v>34</v>
      </c>
      <c r="C2833">
        <v>2013</v>
      </c>
      <c r="D2833" t="s">
        <v>10</v>
      </c>
      <c r="E2833">
        <v>99988</v>
      </c>
      <c r="F2833">
        <v>3500</v>
      </c>
      <c r="G2833" t="s">
        <v>11</v>
      </c>
      <c r="H2833" t="s">
        <v>12</v>
      </c>
      <c r="I2833" s="1">
        <v>2625000</v>
      </c>
      <c r="J2833" t="s">
        <v>20</v>
      </c>
    </row>
    <row r="2835" spans="1:10" x14ac:dyDescent="0.25">
      <c r="A2835">
        <v>1416</v>
      </c>
      <c r="B2835" t="s">
        <v>9</v>
      </c>
      <c r="C2835">
        <v>2005</v>
      </c>
      <c r="D2835" t="s">
        <v>19</v>
      </c>
      <c r="E2835">
        <v>140590</v>
      </c>
      <c r="F2835">
        <v>2400</v>
      </c>
      <c r="G2835" t="s">
        <v>11</v>
      </c>
      <c r="H2835" t="s">
        <v>12</v>
      </c>
      <c r="I2835" s="1">
        <v>2808000</v>
      </c>
    </row>
    <row r="2837" spans="1:10" x14ac:dyDescent="0.25">
      <c r="A2837">
        <v>1417</v>
      </c>
      <c r="B2837" t="s">
        <v>17</v>
      </c>
      <c r="E2837">
        <v>151210</v>
      </c>
      <c r="H2837" t="s">
        <v>12</v>
      </c>
      <c r="I2837" s="1">
        <v>4490000</v>
      </c>
    </row>
    <row r="2839" spans="1:10" x14ac:dyDescent="0.25">
      <c r="A2839">
        <v>1418</v>
      </c>
      <c r="B2839" t="s">
        <v>49</v>
      </c>
      <c r="E2839">
        <v>102206</v>
      </c>
      <c r="H2839" t="s">
        <v>12</v>
      </c>
      <c r="I2839" s="1">
        <v>5498000</v>
      </c>
    </row>
    <row r="2841" spans="1:10" x14ac:dyDescent="0.25">
      <c r="A2841">
        <v>1419</v>
      </c>
      <c r="B2841" t="s">
        <v>13</v>
      </c>
      <c r="C2841">
        <v>2008</v>
      </c>
      <c r="D2841" t="s">
        <v>10</v>
      </c>
      <c r="E2841">
        <v>136552</v>
      </c>
      <c r="F2841">
        <v>2500</v>
      </c>
      <c r="G2841" t="s">
        <v>11</v>
      </c>
      <c r="H2841" t="s">
        <v>12</v>
      </c>
      <c r="I2841" s="1">
        <v>2520000</v>
      </c>
    </row>
    <row r="2843" spans="1:10" x14ac:dyDescent="0.25">
      <c r="A2843">
        <v>1420</v>
      </c>
      <c r="B2843" t="s">
        <v>56</v>
      </c>
      <c r="C2843">
        <v>2013</v>
      </c>
      <c r="D2843" t="s">
        <v>10</v>
      </c>
      <c r="E2843">
        <v>37455</v>
      </c>
      <c r="F2843">
        <v>3500</v>
      </c>
      <c r="G2843" t="s">
        <v>11</v>
      </c>
      <c r="H2843" t="s">
        <v>12</v>
      </c>
      <c r="I2843" s="1">
        <v>3412500</v>
      </c>
      <c r="J2843" t="s">
        <v>20</v>
      </c>
    </row>
    <row r="2845" spans="1:10" x14ac:dyDescent="0.25">
      <c r="A2845">
        <v>1421</v>
      </c>
      <c r="B2845" t="s">
        <v>9</v>
      </c>
      <c r="C2845">
        <v>2009</v>
      </c>
      <c r="D2845" t="s">
        <v>10</v>
      </c>
      <c r="E2845">
        <v>269616</v>
      </c>
      <c r="F2845">
        <v>1800</v>
      </c>
      <c r="G2845" t="s">
        <v>11</v>
      </c>
      <c r="H2845" t="s">
        <v>12</v>
      </c>
      <c r="I2845" s="1">
        <v>2415000</v>
      </c>
    </row>
    <row r="2847" spans="1:10" x14ac:dyDescent="0.25">
      <c r="A2847">
        <v>1422</v>
      </c>
      <c r="B2847" t="s">
        <v>9</v>
      </c>
      <c r="E2847">
        <v>138400</v>
      </c>
      <c r="H2847" t="s">
        <v>12</v>
      </c>
      <c r="I2847" s="1">
        <v>3090000</v>
      </c>
    </row>
    <row r="2849" spans="1:10" x14ac:dyDescent="0.25">
      <c r="A2849">
        <v>1423</v>
      </c>
      <c r="B2849" t="s">
        <v>9</v>
      </c>
      <c r="C2849">
        <v>2003</v>
      </c>
      <c r="D2849" t="s">
        <v>19</v>
      </c>
      <c r="E2849">
        <v>308967</v>
      </c>
      <c r="F2849">
        <v>3000</v>
      </c>
      <c r="G2849" t="s">
        <v>11</v>
      </c>
      <c r="H2849" t="s">
        <v>12</v>
      </c>
      <c r="I2849" s="1">
        <v>2415103</v>
      </c>
    </row>
    <row r="2851" spans="1:10" x14ac:dyDescent="0.25">
      <c r="A2851">
        <v>1424</v>
      </c>
      <c r="B2851" t="s">
        <v>57</v>
      </c>
      <c r="C2851">
        <v>2009</v>
      </c>
      <c r="D2851" t="s">
        <v>10</v>
      </c>
      <c r="E2851">
        <v>155231</v>
      </c>
      <c r="F2851">
        <v>2400</v>
      </c>
      <c r="G2851" t="s">
        <v>11</v>
      </c>
      <c r="H2851" t="s">
        <v>12</v>
      </c>
      <c r="I2851" s="1">
        <v>2625000</v>
      </c>
      <c r="J2851" t="s">
        <v>20</v>
      </c>
    </row>
    <row r="2853" spans="1:10" x14ac:dyDescent="0.25">
      <c r="A2853">
        <v>1425</v>
      </c>
      <c r="B2853" t="s">
        <v>9</v>
      </c>
      <c r="C2853">
        <v>2010</v>
      </c>
      <c r="D2853" t="s">
        <v>19</v>
      </c>
      <c r="E2853">
        <v>189486</v>
      </c>
      <c r="F2853">
        <v>1800</v>
      </c>
      <c r="G2853" t="s">
        <v>11</v>
      </c>
      <c r="H2853" t="s">
        <v>12</v>
      </c>
      <c r="I2853" s="1">
        <v>3570000</v>
      </c>
    </row>
    <row r="2855" spans="1:10" x14ac:dyDescent="0.25">
      <c r="A2855">
        <v>1426</v>
      </c>
      <c r="B2855" t="s">
        <v>13</v>
      </c>
      <c r="C2855">
        <v>2002</v>
      </c>
      <c r="D2855" t="s">
        <v>10</v>
      </c>
      <c r="E2855">
        <v>218353</v>
      </c>
      <c r="F2855">
        <v>3000</v>
      </c>
      <c r="G2855" t="s">
        <v>11</v>
      </c>
      <c r="H2855" t="s">
        <v>12</v>
      </c>
      <c r="I2855" s="1">
        <v>1995000</v>
      </c>
    </row>
    <row r="2857" spans="1:10" x14ac:dyDescent="0.25">
      <c r="A2857">
        <v>1427</v>
      </c>
      <c r="B2857" t="s">
        <v>56</v>
      </c>
      <c r="C2857">
        <v>2015</v>
      </c>
      <c r="D2857" t="s">
        <v>10</v>
      </c>
      <c r="E2857">
        <v>88662</v>
      </c>
      <c r="F2857">
        <v>3300</v>
      </c>
      <c r="G2857" t="s">
        <v>11</v>
      </c>
      <c r="H2857" t="s">
        <v>12</v>
      </c>
      <c r="I2857" s="1">
        <v>10500000</v>
      </c>
    </row>
    <row r="2859" spans="1:10" x14ac:dyDescent="0.25">
      <c r="A2859">
        <v>1428</v>
      </c>
      <c r="B2859" t="s">
        <v>9</v>
      </c>
      <c r="C2859">
        <v>2007</v>
      </c>
      <c r="D2859" t="s">
        <v>10</v>
      </c>
      <c r="E2859">
        <v>312282</v>
      </c>
      <c r="F2859">
        <v>3500</v>
      </c>
      <c r="G2859" t="s">
        <v>11</v>
      </c>
      <c r="H2859" t="s">
        <v>12</v>
      </c>
      <c r="I2859" s="1">
        <v>2496000</v>
      </c>
    </row>
    <row r="2861" spans="1:10" x14ac:dyDescent="0.25">
      <c r="A2861">
        <v>1429</v>
      </c>
      <c r="B2861" t="s">
        <v>9</v>
      </c>
      <c r="C2861">
        <v>2009</v>
      </c>
      <c r="D2861" t="s">
        <v>10</v>
      </c>
      <c r="E2861">
        <v>164957</v>
      </c>
      <c r="F2861">
        <v>3500</v>
      </c>
      <c r="G2861" t="s">
        <v>11</v>
      </c>
      <c r="H2861" t="s">
        <v>12</v>
      </c>
      <c r="I2861" s="1">
        <v>2808000</v>
      </c>
    </row>
    <row r="2863" spans="1:10" x14ac:dyDescent="0.25">
      <c r="A2863">
        <v>1430</v>
      </c>
      <c r="B2863" t="s">
        <v>9</v>
      </c>
      <c r="C2863">
        <v>2012</v>
      </c>
      <c r="D2863" t="s">
        <v>10</v>
      </c>
      <c r="E2863">
        <v>179951</v>
      </c>
      <c r="F2863">
        <v>5700</v>
      </c>
      <c r="G2863" t="s">
        <v>11</v>
      </c>
      <c r="H2863" t="s">
        <v>12</v>
      </c>
      <c r="I2863" s="1">
        <v>5250000</v>
      </c>
    </row>
    <row r="2865" spans="1:9" x14ac:dyDescent="0.25">
      <c r="A2865">
        <v>1431</v>
      </c>
      <c r="B2865" t="s">
        <v>9</v>
      </c>
      <c r="C2865">
        <v>2010</v>
      </c>
      <c r="D2865" t="s">
        <v>19</v>
      </c>
      <c r="E2865">
        <v>163019</v>
      </c>
      <c r="F2865">
        <v>1800</v>
      </c>
      <c r="G2865" t="s">
        <v>11</v>
      </c>
      <c r="H2865" t="s">
        <v>12</v>
      </c>
      <c r="I2865" s="1">
        <v>3780000</v>
      </c>
    </row>
    <row r="2867" spans="1:9" x14ac:dyDescent="0.25">
      <c r="A2867">
        <v>1432</v>
      </c>
      <c r="B2867" t="s">
        <v>9</v>
      </c>
      <c r="C2867">
        <v>2014</v>
      </c>
      <c r="D2867" t="s">
        <v>10</v>
      </c>
      <c r="E2867">
        <v>71601</v>
      </c>
      <c r="F2867">
        <v>1800</v>
      </c>
      <c r="G2867" t="s">
        <v>11</v>
      </c>
      <c r="H2867" t="s">
        <v>12</v>
      </c>
      <c r="I2867" s="1">
        <v>4410000</v>
      </c>
    </row>
    <row r="2869" spans="1:9" x14ac:dyDescent="0.25">
      <c r="A2869">
        <v>1433</v>
      </c>
      <c r="B2869" t="s">
        <v>49</v>
      </c>
      <c r="C2869">
        <v>2011</v>
      </c>
      <c r="D2869" t="s">
        <v>10</v>
      </c>
      <c r="E2869">
        <v>99145</v>
      </c>
      <c r="F2869">
        <v>18</v>
      </c>
      <c r="G2869" t="s">
        <v>11</v>
      </c>
      <c r="H2869" t="s">
        <v>12</v>
      </c>
      <c r="I2869" s="1">
        <v>3120000</v>
      </c>
    </row>
    <row r="2871" spans="1:9" x14ac:dyDescent="0.25">
      <c r="A2871">
        <v>1434</v>
      </c>
      <c r="B2871" t="s">
        <v>23</v>
      </c>
      <c r="C2871">
        <v>2006</v>
      </c>
      <c r="D2871" t="s">
        <v>10</v>
      </c>
      <c r="E2871">
        <v>112158</v>
      </c>
      <c r="F2871">
        <v>3500</v>
      </c>
      <c r="G2871" t="s">
        <v>11</v>
      </c>
      <c r="H2871" t="s">
        <v>12</v>
      </c>
      <c r="I2871" s="1">
        <v>1872000</v>
      </c>
    </row>
    <row r="2873" spans="1:9" x14ac:dyDescent="0.25">
      <c r="A2873">
        <v>1435</v>
      </c>
      <c r="B2873" t="s">
        <v>9</v>
      </c>
      <c r="C2873">
        <v>2010</v>
      </c>
      <c r="D2873" t="s">
        <v>10</v>
      </c>
      <c r="E2873">
        <v>188499</v>
      </c>
      <c r="F2873">
        <v>2500</v>
      </c>
      <c r="G2873" t="s">
        <v>11</v>
      </c>
      <c r="H2873" t="s">
        <v>12</v>
      </c>
      <c r="I2873" s="1">
        <v>3120000</v>
      </c>
    </row>
    <row r="2875" spans="1:9" x14ac:dyDescent="0.25">
      <c r="A2875">
        <v>1436</v>
      </c>
      <c r="B2875" t="s">
        <v>9</v>
      </c>
      <c r="C2875">
        <v>2011</v>
      </c>
      <c r="D2875" t="s">
        <v>10</v>
      </c>
      <c r="E2875">
        <v>144248</v>
      </c>
      <c r="F2875">
        <v>2500</v>
      </c>
      <c r="G2875" t="s">
        <v>11</v>
      </c>
      <c r="H2875" t="s">
        <v>12</v>
      </c>
      <c r="I2875" s="1">
        <v>2730000</v>
      </c>
    </row>
    <row r="2877" spans="1:9" x14ac:dyDescent="0.25">
      <c r="A2877">
        <v>1437</v>
      </c>
      <c r="B2877" t="s">
        <v>9</v>
      </c>
      <c r="C2877">
        <v>2009</v>
      </c>
      <c r="D2877" t="s">
        <v>10</v>
      </c>
      <c r="E2877">
        <v>1449691</v>
      </c>
      <c r="F2877">
        <v>1600</v>
      </c>
      <c r="G2877" t="s">
        <v>11</v>
      </c>
      <c r="H2877" t="s">
        <v>12</v>
      </c>
      <c r="I2877" s="1">
        <v>2860000</v>
      </c>
    </row>
    <row r="2879" spans="1:9" x14ac:dyDescent="0.25">
      <c r="A2879">
        <v>1438</v>
      </c>
      <c r="B2879" t="s">
        <v>9</v>
      </c>
      <c r="C2879">
        <v>2003</v>
      </c>
      <c r="D2879" t="s">
        <v>19</v>
      </c>
      <c r="E2879">
        <v>151679</v>
      </c>
      <c r="F2879">
        <v>1800</v>
      </c>
      <c r="G2879" t="s">
        <v>11</v>
      </c>
      <c r="H2879" t="s">
        <v>12</v>
      </c>
      <c r="I2879" s="1">
        <v>2496000</v>
      </c>
    </row>
    <row r="2881" spans="1:10" x14ac:dyDescent="0.25">
      <c r="A2881">
        <v>1439</v>
      </c>
      <c r="B2881" t="s">
        <v>52</v>
      </c>
      <c r="C2881">
        <v>2008</v>
      </c>
      <c r="D2881" t="s">
        <v>10</v>
      </c>
      <c r="E2881">
        <v>221552</v>
      </c>
      <c r="F2881">
        <v>2400</v>
      </c>
      <c r="G2881" t="s">
        <v>28</v>
      </c>
      <c r="H2881" t="s">
        <v>12</v>
      </c>
      <c r="I2881" s="1">
        <v>2047500</v>
      </c>
    </row>
    <row r="2883" spans="1:10" x14ac:dyDescent="0.25">
      <c r="A2883">
        <v>1440</v>
      </c>
      <c r="B2883" t="s">
        <v>9</v>
      </c>
      <c r="C2883">
        <v>2010</v>
      </c>
      <c r="D2883" t="s">
        <v>19</v>
      </c>
      <c r="E2883">
        <v>210366</v>
      </c>
      <c r="F2883">
        <v>2500</v>
      </c>
      <c r="G2883" t="s">
        <v>11</v>
      </c>
      <c r="H2883" t="s">
        <v>12</v>
      </c>
      <c r="I2883" s="1">
        <v>5616000</v>
      </c>
      <c r="J2883" t="s">
        <v>20</v>
      </c>
    </row>
    <row r="2885" spans="1:10" x14ac:dyDescent="0.25">
      <c r="A2885">
        <v>1441</v>
      </c>
      <c r="B2885" t="s">
        <v>14</v>
      </c>
      <c r="C2885">
        <v>2012</v>
      </c>
      <c r="D2885" t="s">
        <v>10</v>
      </c>
      <c r="E2885">
        <v>280907</v>
      </c>
      <c r="F2885">
        <v>3500</v>
      </c>
      <c r="G2885" t="s">
        <v>11</v>
      </c>
      <c r="H2885" t="s">
        <v>12</v>
      </c>
      <c r="I2885" s="1">
        <v>3780000</v>
      </c>
    </row>
    <row r="2887" spans="1:10" x14ac:dyDescent="0.25">
      <c r="A2887">
        <v>1442</v>
      </c>
      <c r="B2887" t="s">
        <v>9</v>
      </c>
      <c r="C2887">
        <v>2013</v>
      </c>
      <c r="D2887" t="s">
        <v>10</v>
      </c>
      <c r="E2887">
        <v>76486</v>
      </c>
      <c r="F2887">
        <v>2400</v>
      </c>
      <c r="G2887" t="s">
        <v>11</v>
      </c>
      <c r="H2887" t="s">
        <v>12</v>
      </c>
      <c r="I2887" s="1">
        <v>3744000</v>
      </c>
    </row>
    <row r="2889" spans="1:10" x14ac:dyDescent="0.25">
      <c r="A2889">
        <v>1443</v>
      </c>
      <c r="B2889" t="s">
        <v>9</v>
      </c>
      <c r="C2889">
        <v>2007</v>
      </c>
      <c r="D2889" t="s">
        <v>10</v>
      </c>
      <c r="E2889">
        <v>115055</v>
      </c>
      <c r="F2889">
        <v>2400</v>
      </c>
      <c r="G2889" t="s">
        <v>11</v>
      </c>
      <c r="H2889" t="s">
        <v>12</v>
      </c>
      <c r="I2889" s="1">
        <v>2600000</v>
      </c>
    </row>
    <row r="2891" spans="1:10" x14ac:dyDescent="0.25">
      <c r="A2891">
        <v>1444</v>
      </c>
      <c r="B2891" t="s">
        <v>13</v>
      </c>
      <c r="C2891">
        <v>2002</v>
      </c>
      <c r="D2891" t="s">
        <v>10</v>
      </c>
      <c r="E2891">
        <v>221831</v>
      </c>
      <c r="F2891">
        <v>3000</v>
      </c>
      <c r="G2891" t="s">
        <v>11</v>
      </c>
      <c r="H2891" t="s">
        <v>12</v>
      </c>
      <c r="I2891" s="1">
        <v>2184000</v>
      </c>
    </row>
    <row r="2893" spans="1:10" x14ac:dyDescent="0.25">
      <c r="A2893">
        <v>1445</v>
      </c>
      <c r="B2893" t="s">
        <v>9</v>
      </c>
      <c r="C2893">
        <v>2012</v>
      </c>
      <c r="D2893" t="s">
        <v>10</v>
      </c>
      <c r="E2893">
        <v>93685</v>
      </c>
      <c r="F2893">
        <v>1800</v>
      </c>
      <c r="G2893" t="s">
        <v>11</v>
      </c>
      <c r="H2893" t="s">
        <v>12</v>
      </c>
      <c r="I2893" s="1">
        <v>4160000</v>
      </c>
    </row>
    <row r="2895" spans="1:10" x14ac:dyDescent="0.25">
      <c r="A2895">
        <v>1446</v>
      </c>
      <c r="B2895" t="s">
        <v>41</v>
      </c>
      <c r="C2895">
        <v>2007</v>
      </c>
      <c r="D2895" t="s">
        <v>10</v>
      </c>
      <c r="E2895">
        <v>75157</v>
      </c>
      <c r="F2895">
        <v>3700</v>
      </c>
      <c r="G2895" t="s">
        <v>11</v>
      </c>
      <c r="H2895" t="s">
        <v>12</v>
      </c>
      <c r="I2895" s="1">
        <v>1575000</v>
      </c>
      <c r="J2895" t="s">
        <v>20</v>
      </c>
    </row>
    <row r="2897" spans="1:10" x14ac:dyDescent="0.25">
      <c r="A2897">
        <v>1447</v>
      </c>
      <c r="B2897" t="s">
        <v>56</v>
      </c>
      <c r="C2897">
        <v>2012</v>
      </c>
      <c r="D2897" t="s">
        <v>10</v>
      </c>
      <c r="E2897">
        <v>145309</v>
      </c>
      <c r="F2897">
        <v>3500</v>
      </c>
      <c r="G2897" t="s">
        <v>11</v>
      </c>
      <c r="H2897" t="s">
        <v>12</v>
      </c>
      <c r="I2897" s="1">
        <v>5250000</v>
      </c>
      <c r="J2897" t="s">
        <v>20</v>
      </c>
    </row>
    <row r="2899" spans="1:10" x14ac:dyDescent="0.25">
      <c r="A2899">
        <v>1448</v>
      </c>
      <c r="B2899" t="s">
        <v>9</v>
      </c>
      <c r="C2899">
        <v>2009</v>
      </c>
      <c r="D2899" t="s">
        <v>10</v>
      </c>
      <c r="E2899">
        <v>264799</v>
      </c>
      <c r="F2899">
        <v>2400</v>
      </c>
      <c r="G2899" t="s">
        <v>11</v>
      </c>
      <c r="H2899" t="s">
        <v>12</v>
      </c>
      <c r="I2899" s="1">
        <v>2205000</v>
      </c>
    </row>
    <row r="2901" spans="1:10" x14ac:dyDescent="0.25">
      <c r="A2901">
        <v>1449</v>
      </c>
      <c r="B2901" t="s">
        <v>56</v>
      </c>
      <c r="C2901">
        <v>2016</v>
      </c>
      <c r="D2901" t="s">
        <v>19</v>
      </c>
      <c r="E2901">
        <v>77152</v>
      </c>
      <c r="F2901">
        <v>3000</v>
      </c>
      <c r="G2901" t="s">
        <v>11</v>
      </c>
      <c r="H2901" t="s">
        <v>12</v>
      </c>
      <c r="I2901" s="1">
        <v>9450000</v>
      </c>
    </row>
    <row r="2903" spans="1:10" x14ac:dyDescent="0.25">
      <c r="A2903">
        <v>1450</v>
      </c>
      <c r="B2903" t="s">
        <v>49</v>
      </c>
      <c r="C2903">
        <v>2010</v>
      </c>
      <c r="D2903" t="s">
        <v>10</v>
      </c>
      <c r="E2903">
        <v>112204</v>
      </c>
      <c r="F2903">
        <v>2200</v>
      </c>
      <c r="G2903" t="s">
        <v>11</v>
      </c>
      <c r="H2903" t="s">
        <v>12</v>
      </c>
      <c r="I2903" s="1">
        <v>4200000</v>
      </c>
      <c r="J2903" t="s">
        <v>20</v>
      </c>
    </row>
    <row r="2905" spans="1:10" x14ac:dyDescent="0.25">
      <c r="A2905">
        <v>1451</v>
      </c>
      <c r="B2905" t="s">
        <v>49</v>
      </c>
      <c r="E2905">
        <v>17122</v>
      </c>
      <c r="H2905" t="s">
        <v>12</v>
      </c>
      <c r="I2905" s="1">
        <v>9530000</v>
      </c>
    </row>
    <row r="2907" spans="1:10" x14ac:dyDescent="0.25">
      <c r="A2907">
        <v>1452</v>
      </c>
      <c r="B2907" t="s">
        <v>9</v>
      </c>
      <c r="C2907">
        <v>2009</v>
      </c>
      <c r="D2907" t="s">
        <v>10</v>
      </c>
      <c r="E2907">
        <v>236354</v>
      </c>
      <c r="F2907">
        <v>2400</v>
      </c>
      <c r="G2907" t="s">
        <v>11</v>
      </c>
      <c r="H2907" t="s">
        <v>12</v>
      </c>
      <c r="I2907" s="1">
        <v>2600000</v>
      </c>
    </row>
    <row r="2909" spans="1:10" x14ac:dyDescent="0.25">
      <c r="A2909">
        <v>1453</v>
      </c>
      <c r="B2909" t="s">
        <v>9</v>
      </c>
      <c r="C2909">
        <v>2004</v>
      </c>
      <c r="D2909" t="s">
        <v>10</v>
      </c>
      <c r="E2909">
        <v>261074</v>
      </c>
      <c r="F2909">
        <v>2400</v>
      </c>
      <c r="G2909" t="s">
        <v>11</v>
      </c>
      <c r="H2909" t="s">
        <v>12</v>
      </c>
      <c r="I2909" s="1">
        <v>3120000</v>
      </c>
    </row>
    <row r="2911" spans="1:10" x14ac:dyDescent="0.25">
      <c r="A2911">
        <v>1454</v>
      </c>
      <c r="B2911" t="s">
        <v>13</v>
      </c>
      <c r="C2911">
        <v>2003</v>
      </c>
      <c r="D2911" t="s">
        <v>10</v>
      </c>
      <c r="E2911">
        <v>191482</v>
      </c>
      <c r="F2911">
        <v>3000</v>
      </c>
      <c r="G2911" t="s">
        <v>11</v>
      </c>
      <c r="H2911" t="s">
        <v>12</v>
      </c>
      <c r="I2911" s="1">
        <v>1995000</v>
      </c>
    </row>
    <row r="2913" spans="1:10" x14ac:dyDescent="0.25">
      <c r="A2913">
        <v>1455</v>
      </c>
      <c r="B2913" t="s">
        <v>23</v>
      </c>
      <c r="C2913">
        <v>2010</v>
      </c>
      <c r="D2913" t="s">
        <v>10</v>
      </c>
      <c r="E2913">
        <v>168926</v>
      </c>
      <c r="F2913">
        <v>3000</v>
      </c>
      <c r="G2913" t="s">
        <v>11</v>
      </c>
      <c r="H2913" t="s">
        <v>12</v>
      </c>
      <c r="I2913" s="1">
        <v>4056000</v>
      </c>
    </row>
    <row r="2915" spans="1:10" x14ac:dyDescent="0.25">
      <c r="A2915">
        <v>1456</v>
      </c>
      <c r="B2915" t="s">
        <v>52</v>
      </c>
      <c r="C2915">
        <v>2014</v>
      </c>
      <c r="D2915" t="s">
        <v>10</v>
      </c>
      <c r="E2915">
        <v>87498</v>
      </c>
      <c r="F2915">
        <v>1600</v>
      </c>
      <c r="G2915" t="s">
        <v>11</v>
      </c>
      <c r="H2915" t="s">
        <v>12</v>
      </c>
      <c r="I2915" s="1">
        <v>3150000</v>
      </c>
    </row>
    <row r="2917" spans="1:10" x14ac:dyDescent="0.25">
      <c r="A2917">
        <v>1457</v>
      </c>
      <c r="B2917" t="s">
        <v>9</v>
      </c>
      <c r="C2917">
        <v>2004</v>
      </c>
      <c r="D2917" t="s">
        <v>10</v>
      </c>
      <c r="E2917">
        <v>267928</v>
      </c>
      <c r="F2917">
        <v>3300</v>
      </c>
      <c r="G2917" t="s">
        <v>11</v>
      </c>
      <c r="H2917" t="s">
        <v>12</v>
      </c>
      <c r="I2917" s="1">
        <v>2288000</v>
      </c>
    </row>
    <row r="2919" spans="1:10" x14ac:dyDescent="0.25">
      <c r="A2919">
        <v>1458</v>
      </c>
      <c r="B2919" t="s">
        <v>14</v>
      </c>
      <c r="C2919">
        <v>2010</v>
      </c>
      <c r="D2919" t="s">
        <v>19</v>
      </c>
      <c r="E2919">
        <v>53401</v>
      </c>
      <c r="F2919">
        <v>3500</v>
      </c>
      <c r="G2919" t="s">
        <v>11</v>
      </c>
      <c r="H2919" t="s">
        <v>12</v>
      </c>
      <c r="I2919" s="1">
        <v>6310000</v>
      </c>
    </row>
    <row r="2921" spans="1:10" x14ac:dyDescent="0.25">
      <c r="A2921">
        <v>1459</v>
      </c>
      <c r="B2921" t="s">
        <v>13</v>
      </c>
      <c r="C2921">
        <v>2002</v>
      </c>
      <c r="D2921" t="s">
        <v>10</v>
      </c>
      <c r="E2921">
        <v>190875</v>
      </c>
      <c r="F2921">
        <v>3000</v>
      </c>
      <c r="G2921" t="s">
        <v>11</v>
      </c>
      <c r="H2921" t="s">
        <v>12</v>
      </c>
      <c r="I2921" s="1">
        <v>2184000</v>
      </c>
      <c r="J2921" t="s">
        <v>20</v>
      </c>
    </row>
    <row r="2923" spans="1:10" x14ac:dyDescent="0.25">
      <c r="A2923">
        <v>1460</v>
      </c>
      <c r="B2923" t="s">
        <v>9</v>
      </c>
      <c r="C2923">
        <v>2015</v>
      </c>
      <c r="D2923" t="s">
        <v>10</v>
      </c>
      <c r="E2923">
        <v>65786</v>
      </c>
      <c r="F2923">
        <v>3500</v>
      </c>
      <c r="G2923" t="s">
        <v>11</v>
      </c>
      <c r="H2923" t="s">
        <v>12</v>
      </c>
      <c r="I2923" s="1">
        <v>6552000</v>
      </c>
    </row>
    <row r="2925" spans="1:10" x14ac:dyDescent="0.25">
      <c r="A2925">
        <v>1461</v>
      </c>
      <c r="B2925" t="s">
        <v>49</v>
      </c>
      <c r="E2925">
        <v>127534</v>
      </c>
      <c r="H2925" t="s">
        <v>12</v>
      </c>
      <c r="I2925" s="1">
        <v>7290000</v>
      </c>
    </row>
    <row r="2927" spans="1:10" x14ac:dyDescent="0.25">
      <c r="A2927">
        <v>1462</v>
      </c>
      <c r="B2927" t="s">
        <v>9</v>
      </c>
      <c r="C2927">
        <v>2005</v>
      </c>
      <c r="D2927" t="s">
        <v>19</v>
      </c>
      <c r="E2927">
        <v>279479</v>
      </c>
      <c r="F2927">
        <v>3000</v>
      </c>
      <c r="G2927" t="s">
        <v>11</v>
      </c>
      <c r="H2927" t="s">
        <v>12</v>
      </c>
      <c r="I2927" s="1">
        <v>2415000</v>
      </c>
    </row>
    <row r="2929" spans="1:10" x14ac:dyDescent="0.25">
      <c r="A2929">
        <v>1463</v>
      </c>
      <c r="B2929" t="s">
        <v>9</v>
      </c>
      <c r="C2929">
        <v>2009</v>
      </c>
      <c r="D2929" t="s">
        <v>10</v>
      </c>
      <c r="E2929">
        <v>125589</v>
      </c>
      <c r="F2929">
        <v>2400</v>
      </c>
      <c r="G2929" t="s">
        <v>11</v>
      </c>
      <c r="H2929" t="s">
        <v>12</v>
      </c>
      <c r="I2929" s="1">
        <v>2310000</v>
      </c>
    </row>
    <row r="2931" spans="1:10" x14ac:dyDescent="0.25">
      <c r="A2931">
        <v>1464</v>
      </c>
      <c r="B2931" t="s">
        <v>9</v>
      </c>
      <c r="C2931">
        <v>2009</v>
      </c>
      <c r="D2931" t="s">
        <v>10</v>
      </c>
      <c r="E2931">
        <v>234265</v>
      </c>
      <c r="F2931">
        <v>2400</v>
      </c>
      <c r="G2931" t="s">
        <v>11</v>
      </c>
      <c r="H2931" t="s">
        <v>12</v>
      </c>
      <c r="I2931" s="1">
        <v>2520000</v>
      </c>
    </row>
    <row r="2933" spans="1:10" x14ac:dyDescent="0.25">
      <c r="A2933">
        <v>1465</v>
      </c>
      <c r="B2933" t="s">
        <v>9</v>
      </c>
      <c r="C2933">
        <v>2003</v>
      </c>
      <c r="D2933" t="s">
        <v>10</v>
      </c>
      <c r="E2933">
        <v>270359</v>
      </c>
      <c r="F2933">
        <v>4700</v>
      </c>
      <c r="G2933" t="s">
        <v>11</v>
      </c>
      <c r="H2933" t="s">
        <v>12</v>
      </c>
      <c r="I2933" s="1">
        <v>2548000</v>
      </c>
      <c r="J2933" t="s">
        <v>20</v>
      </c>
    </row>
    <row r="2935" spans="1:10" x14ac:dyDescent="0.25">
      <c r="A2935">
        <v>1466</v>
      </c>
      <c r="B2935" t="s">
        <v>34</v>
      </c>
      <c r="C2935">
        <v>2008</v>
      </c>
      <c r="D2935" t="s">
        <v>10</v>
      </c>
      <c r="E2935">
        <v>252855</v>
      </c>
      <c r="F2935">
        <v>3500</v>
      </c>
      <c r="G2935" t="s">
        <v>11</v>
      </c>
      <c r="H2935" t="s">
        <v>12</v>
      </c>
      <c r="I2935" s="1">
        <v>1680000</v>
      </c>
      <c r="J2935" t="s">
        <v>20</v>
      </c>
    </row>
    <row r="2937" spans="1:10" x14ac:dyDescent="0.25">
      <c r="A2937">
        <v>1467</v>
      </c>
      <c r="B2937" t="s">
        <v>9</v>
      </c>
      <c r="C2937">
        <v>2008</v>
      </c>
      <c r="D2937" t="s">
        <v>19</v>
      </c>
      <c r="E2937">
        <v>342589</v>
      </c>
      <c r="F2937">
        <v>1800</v>
      </c>
      <c r="G2937" t="s">
        <v>11</v>
      </c>
      <c r="H2937" t="s">
        <v>12</v>
      </c>
      <c r="I2937" s="1">
        <v>3150000</v>
      </c>
    </row>
    <row r="2939" spans="1:10" x14ac:dyDescent="0.25">
      <c r="A2939">
        <v>1468</v>
      </c>
      <c r="B2939" t="s">
        <v>50</v>
      </c>
      <c r="C2939">
        <v>2010</v>
      </c>
      <c r="D2939" t="s">
        <v>10</v>
      </c>
      <c r="E2939">
        <v>95122</v>
      </c>
      <c r="F2939">
        <v>1800</v>
      </c>
      <c r="G2939" t="s">
        <v>11</v>
      </c>
      <c r="H2939" t="s">
        <v>12</v>
      </c>
      <c r="I2939" s="1">
        <v>3255000</v>
      </c>
    </row>
    <row r="2941" spans="1:10" x14ac:dyDescent="0.25">
      <c r="A2941">
        <v>1469</v>
      </c>
      <c r="B2941" t="s">
        <v>9</v>
      </c>
      <c r="C2941">
        <v>2014</v>
      </c>
      <c r="D2941" t="s">
        <v>10</v>
      </c>
      <c r="E2941">
        <v>77468</v>
      </c>
      <c r="F2941">
        <v>1800</v>
      </c>
      <c r="G2941" t="s">
        <v>11</v>
      </c>
      <c r="H2941" t="s">
        <v>12</v>
      </c>
      <c r="I2941" s="1">
        <v>4515000</v>
      </c>
    </row>
    <row r="2943" spans="1:10" x14ac:dyDescent="0.25">
      <c r="A2943">
        <v>1470</v>
      </c>
      <c r="B2943" t="s">
        <v>34</v>
      </c>
      <c r="C2943">
        <v>2013</v>
      </c>
      <c r="D2943" t="s">
        <v>10</v>
      </c>
      <c r="E2943">
        <v>31192</v>
      </c>
      <c r="F2943">
        <v>1600</v>
      </c>
      <c r="G2943" t="s">
        <v>11</v>
      </c>
      <c r="H2943" t="s">
        <v>12</v>
      </c>
      <c r="I2943" s="1">
        <v>4680000</v>
      </c>
      <c r="J2943" t="s">
        <v>20</v>
      </c>
    </row>
    <row r="2945" spans="1:10" x14ac:dyDescent="0.25">
      <c r="A2945">
        <v>1471</v>
      </c>
      <c r="B2945" t="s">
        <v>56</v>
      </c>
      <c r="C2945">
        <v>2012</v>
      </c>
      <c r="D2945" t="s">
        <v>10</v>
      </c>
      <c r="E2945">
        <v>145309</v>
      </c>
      <c r="F2945">
        <v>3500</v>
      </c>
      <c r="G2945" t="s">
        <v>11</v>
      </c>
      <c r="H2945" t="s">
        <v>12</v>
      </c>
      <c r="I2945" s="1">
        <v>5250000</v>
      </c>
      <c r="J2945" t="s">
        <v>20</v>
      </c>
    </row>
    <row r="2947" spans="1:10" x14ac:dyDescent="0.25">
      <c r="A2947">
        <v>1472</v>
      </c>
      <c r="B2947" t="s">
        <v>9</v>
      </c>
      <c r="C2947">
        <v>2004</v>
      </c>
      <c r="D2947" t="s">
        <v>10</v>
      </c>
      <c r="E2947">
        <v>261065</v>
      </c>
      <c r="F2947">
        <v>3300</v>
      </c>
      <c r="G2947" t="s">
        <v>11</v>
      </c>
      <c r="H2947" t="s">
        <v>12</v>
      </c>
      <c r="I2947" s="1">
        <v>2288000</v>
      </c>
    </row>
    <row r="2949" spans="1:10" x14ac:dyDescent="0.25">
      <c r="A2949">
        <v>1473</v>
      </c>
      <c r="B2949" t="s">
        <v>23</v>
      </c>
      <c r="C2949">
        <v>2010</v>
      </c>
      <c r="D2949" t="s">
        <v>10</v>
      </c>
      <c r="E2949">
        <v>168926</v>
      </c>
      <c r="F2949">
        <v>3000</v>
      </c>
      <c r="G2949" t="s">
        <v>11</v>
      </c>
      <c r="H2949" t="s">
        <v>12</v>
      </c>
      <c r="I2949" s="1">
        <v>4056000</v>
      </c>
    </row>
    <row r="2951" spans="1:10" x14ac:dyDescent="0.25">
      <c r="A2951">
        <v>1474</v>
      </c>
      <c r="B2951" t="s">
        <v>9</v>
      </c>
      <c r="C2951">
        <v>2007</v>
      </c>
      <c r="D2951" t="s">
        <v>10</v>
      </c>
      <c r="E2951">
        <v>87034</v>
      </c>
      <c r="F2951">
        <v>2400</v>
      </c>
      <c r="G2951" t="s">
        <v>11</v>
      </c>
      <c r="H2951" t="s">
        <v>12</v>
      </c>
      <c r="I2951" s="1">
        <v>2100000</v>
      </c>
    </row>
    <row r="2953" spans="1:10" x14ac:dyDescent="0.25">
      <c r="A2953">
        <v>1475</v>
      </c>
      <c r="B2953" t="s">
        <v>9</v>
      </c>
      <c r="C2953">
        <v>2009</v>
      </c>
      <c r="D2953" t="s">
        <v>10</v>
      </c>
      <c r="E2953">
        <v>128309</v>
      </c>
      <c r="F2953">
        <v>2500</v>
      </c>
      <c r="G2953" t="s">
        <v>11</v>
      </c>
      <c r="H2953" t="s">
        <v>12</v>
      </c>
      <c r="I2953" s="1">
        <v>2310000</v>
      </c>
    </row>
    <row r="2955" spans="1:10" x14ac:dyDescent="0.25">
      <c r="A2955">
        <v>1476</v>
      </c>
      <c r="B2955" t="s">
        <v>9</v>
      </c>
      <c r="C2955">
        <v>2006</v>
      </c>
      <c r="D2955" t="s">
        <v>10</v>
      </c>
      <c r="E2955">
        <v>395083</v>
      </c>
      <c r="F2955">
        <v>3300</v>
      </c>
      <c r="G2955" t="s">
        <v>11</v>
      </c>
      <c r="H2955" t="s">
        <v>12</v>
      </c>
      <c r="I2955" s="1">
        <v>2100000</v>
      </c>
    </row>
    <row r="2957" spans="1:10" x14ac:dyDescent="0.25">
      <c r="A2957">
        <v>1477</v>
      </c>
      <c r="B2957" t="s">
        <v>9</v>
      </c>
      <c r="C2957">
        <v>2003</v>
      </c>
      <c r="D2957" t="s">
        <v>10</v>
      </c>
      <c r="E2957">
        <v>270359</v>
      </c>
      <c r="F2957">
        <v>4700</v>
      </c>
      <c r="G2957" t="s">
        <v>11</v>
      </c>
      <c r="H2957" t="s">
        <v>12</v>
      </c>
      <c r="I2957" s="1">
        <v>2548000</v>
      </c>
      <c r="J2957" t="s">
        <v>20</v>
      </c>
    </row>
    <row r="2959" spans="1:10" x14ac:dyDescent="0.25">
      <c r="A2959">
        <v>1478</v>
      </c>
      <c r="B2959" t="s">
        <v>49</v>
      </c>
      <c r="C2959">
        <v>2014</v>
      </c>
      <c r="D2959" t="s">
        <v>10</v>
      </c>
      <c r="E2959">
        <v>91219</v>
      </c>
      <c r="F2959">
        <v>2000</v>
      </c>
      <c r="G2959" t="s">
        <v>11</v>
      </c>
      <c r="H2959" t="s">
        <v>12</v>
      </c>
      <c r="I2959" s="1">
        <v>4725000</v>
      </c>
    </row>
    <row r="2961" spans="1:10" x14ac:dyDescent="0.25">
      <c r="A2961">
        <v>1479</v>
      </c>
      <c r="B2961" t="s">
        <v>14</v>
      </c>
      <c r="C2961">
        <v>2010</v>
      </c>
      <c r="D2961" t="s">
        <v>10</v>
      </c>
      <c r="E2961">
        <v>74039</v>
      </c>
      <c r="F2961">
        <v>3500</v>
      </c>
      <c r="G2961" t="s">
        <v>11</v>
      </c>
      <c r="H2961" t="s">
        <v>12</v>
      </c>
      <c r="I2961" s="1">
        <v>5040000</v>
      </c>
    </row>
    <row r="2963" spans="1:10" x14ac:dyDescent="0.25">
      <c r="A2963">
        <v>1480</v>
      </c>
      <c r="B2963" t="s">
        <v>9</v>
      </c>
      <c r="C2963">
        <v>2009</v>
      </c>
      <c r="D2963" t="s">
        <v>10</v>
      </c>
      <c r="E2963">
        <v>125589</v>
      </c>
      <c r="F2963">
        <v>2400</v>
      </c>
      <c r="G2963" t="s">
        <v>11</v>
      </c>
      <c r="H2963" t="s">
        <v>12</v>
      </c>
      <c r="I2963" s="1">
        <v>2310000</v>
      </c>
    </row>
    <row r="2965" spans="1:10" x14ac:dyDescent="0.25">
      <c r="A2965">
        <v>1481</v>
      </c>
      <c r="B2965" t="s">
        <v>9</v>
      </c>
      <c r="C2965">
        <v>2009</v>
      </c>
      <c r="D2965" t="s">
        <v>10</v>
      </c>
      <c r="E2965">
        <v>236354</v>
      </c>
      <c r="F2965">
        <v>2400</v>
      </c>
      <c r="G2965" t="s">
        <v>11</v>
      </c>
      <c r="H2965" t="s">
        <v>12</v>
      </c>
      <c r="I2965" s="1">
        <v>2600000</v>
      </c>
    </row>
    <row r="2967" spans="1:10" x14ac:dyDescent="0.25">
      <c r="A2967">
        <v>1482</v>
      </c>
      <c r="B2967" t="s">
        <v>49</v>
      </c>
      <c r="C2967">
        <v>2019</v>
      </c>
      <c r="D2967" t="s">
        <v>10</v>
      </c>
      <c r="E2967">
        <v>43168</v>
      </c>
      <c r="F2967">
        <v>1600</v>
      </c>
      <c r="G2967" t="s">
        <v>11</v>
      </c>
      <c r="H2967" t="s">
        <v>12</v>
      </c>
      <c r="I2967" s="1">
        <v>6825000</v>
      </c>
      <c r="J2967" t="s">
        <v>20</v>
      </c>
    </row>
    <row r="2969" spans="1:10" x14ac:dyDescent="0.25">
      <c r="A2969">
        <v>1483</v>
      </c>
      <c r="B2969" t="s">
        <v>9</v>
      </c>
      <c r="C2969">
        <v>2008</v>
      </c>
      <c r="D2969" t="s">
        <v>10</v>
      </c>
      <c r="E2969">
        <v>318285</v>
      </c>
      <c r="F2969">
        <v>2400</v>
      </c>
      <c r="G2969" t="s">
        <v>11</v>
      </c>
      <c r="H2969" t="s">
        <v>12</v>
      </c>
      <c r="I2969" s="1">
        <v>2964000</v>
      </c>
    </row>
    <row r="2971" spans="1:10" x14ac:dyDescent="0.25">
      <c r="A2971">
        <v>1484</v>
      </c>
      <c r="B2971" t="s">
        <v>9</v>
      </c>
      <c r="C2971">
        <v>2007</v>
      </c>
      <c r="D2971" t="s">
        <v>10</v>
      </c>
      <c r="E2971">
        <v>299527</v>
      </c>
      <c r="F2971">
        <v>2400</v>
      </c>
      <c r="G2971" t="s">
        <v>11</v>
      </c>
      <c r="H2971" t="s">
        <v>12</v>
      </c>
      <c r="I2971" s="1">
        <v>2415000</v>
      </c>
    </row>
    <row r="2973" spans="1:10" x14ac:dyDescent="0.25">
      <c r="A2973">
        <v>1485</v>
      </c>
      <c r="B2973" t="s">
        <v>9</v>
      </c>
      <c r="C2973">
        <v>2013</v>
      </c>
      <c r="D2973" t="s">
        <v>10</v>
      </c>
      <c r="E2973">
        <v>194940</v>
      </c>
      <c r="F2973">
        <v>1800</v>
      </c>
      <c r="G2973" t="s">
        <v>11</v>
      </c>
      <c r="H2973" t="s">
        <v>12</v>
      </c>
      <c r="I2973" s="1">
        <v>3536000</v>
      </c>
    </row>
    <row r="2975" spans="1:10" x14ac:dyDescent="0.25">
      <c r="A2975">
        <v>1486</v>
      </c>
      <c r="B2975" t="s">
        <v>49</v>
      </c>
      <c r="E2975">
        <v>127534</v>
      </c>
      <c r="H2975" t="s">
        <v>12</v>
      </c>
      <c r="I2975" s="1">
        <v>7290000</v>
      </c>
    </row>
    <row r="2977" spans="1:10" x14ac:dyDescent="0.25">
      <c r="A2977">
        <v>1487</v>
      </c>
      <c r="B2977" t="s">
        <v>9</v>
      </c>
      <c r="C2977">
        <v>2007</v>
      </c>
      <c r="D2977" t="s">
        <v>10</v>
      </c>
      <c r="E2977">
        <v>115055</v>
      </c>
      <c r="F2977">
        <v>2400</v>
      </c>
      <c r="G2977" t="s">
        <v>11</v>
      </c>
      <c r="H2977" t="s">
        <v>12</v>
      </c>
      <c r="I2977" s="1">
        <v>2600000</v>
      </c>
    </row>
    <row r="2979" spans="1:10" x14ac:dyDescent="0.25">
      <c r="A2979">
        <v>1488</v>
      </c>
      <c r="B2979" t="s">
        <v>56</v>
      </c>
      <c r="C2979">
        <v>2013</v>
      </c>
      <c r="D2979" t="s">
        <v>10</v>
      </c>
      <c r="E2979">
        <v>134013</v>
      </c>
      <c r="F2979">
        <v>3800</v>
      </c>
      <c r="G2979" t="s">
        <v>11</v>
      </c>
      <c r="H2979" t="s">
        <v>12</v>
      </c>
      <c r="I2979" s="1">
        <v>4410000</v>
      </c>
      <c r="J2979" t="s">
        <v>20</v>
      </c>
    </row>
    <row r="2981" spans="1:10" x14ac:dyDescent="0.25">
      <c r="A2981">
        <v>1489</v>
      </c>
      <c r="B2981" t="s">
        <v>9</v>
      </c>
      <c r="C2981">
        <v>2008</v>
      </c>
      <c r="D2981" t="s">
        <v>19</v>
      </c>
      <c r="E2981">
        <v>342589</v>
      </c>
      <c r="F2981">
        <v>1800</v>
      </c>
      <c r="G2981" t="s">
        <v>11</v>
      </c>
      <c r="H2981" t="s">
        <v>12</v>
      </c>
      <c r="I2981" s="1">
        <v>3150000</v>
      </c>
    </row>
    <row r="2983" spans="1:10" x14ac:dyDescent="0.25">
      <c r="A2983">
        <v>1490</v>
      </c>
      <c r="B2983" t="s">
        <v>50</v>
      </c>
      <c r="C2983">
        <v>2003</v>
      </c>
      <c r="D2983" t="s">
        <v>10</v>
      </c>
      <c r="E2983">
        <v>175447</v>
      </c>
      <c r="F2983">
        <v>1800</v>
      </c>
      <c r="G2983" t="s">
        <v>11</v>
      </c>
      <c r="H2983" t="s">
        <v>12</v>
      </c>
      <c r="I2983" s="1">
        <v>2415000</v>
      </c>
    </row>
    <row r="2985" spans="1:10" x14ac:dyDescent="0.25">
      <c r="A2985">
        <v>1491</v>
      </c>
      <c r="B2985" t="s">
        <v>9</v>
      </c>
      <c r="C2985">
        <v>2003</v>
      </c>
      <c r="D2985" t="s">
        <v>19</v>
      </c>
      <c r="E2985">
        <v>308967</v>
      </c>
      <c r="F2985">
        <v>3000</v>
      </c>
      <c r="G2985" t="s">
        <v>11</v>
      </c>
      <c r="H2985" t="s">
        <v>12</v>
      </c>
      <c r="I2985" s="1">
        <v>2415103</v>
      </c>
    </row>
    <row r="2987" spans="1:10" x14ac:dyDescent="0.25">
      <c r="A2987">
        <v>1492</v>
      </c>
      <c r="B2987" t="s">
        <v>13</v>
      </c>
      <c r="C2987">
        <v>2002</v>
      </c>
      <c r="D2987" t="s">
        <v>10</v>
      </c>
      <c r="E2987">
        <v>180360</v>
      </c>
      <c r="F2987">
        <v>3300</v>
      </c>
      <c r="G2987" t="s">
        <v>11</v>
      </c>
      <c r="H2987" t="s">
        <v>12</v>
      </c>
      <c r="I2987" s="1">
        <v>2080000</v>
      </c>
    </row>
    <row r="2989" spans="1:10" x14ac:dyDescent="0.25">
      <c r="A2989">
        <v>1493</v>
      </c>
      <c r="B2989" t="s">
        <v>9</v>
      </c>
      <c r="C2989">
        <v>2007</v>
      </c>
      <c r="D2989" t="s">
        <v>10</v>
      </c>
      <c r="E2989">
        <v>23909</v>
      </c>
      <c r="F2989">
        <v>2400</v>
      </c>
      <c r="G2989" t="s">
        <v>11</v>
      </c>
      <c r="H2989" t="s">
        <v>12</v>
      </c>
      <c r="I2989" s="1">
        <v>2310000</v>
      </c>
    </row>
    <row r="2991" spans="1:10" x14ac:dyDescent="0.25">
      <c r="A2991">
        <v>1494</v>
      </c>
      <c r="B2991" t="s">
        <v>9</v>
      </c>
      <c r="C2991">
        <v>1998</v>
      </c>
      <c r="D2991" t="s">
        <v>10</v>
      </c>
      <c r="E2991">
        <v>188782</v>
      </c>
      <c r="F2991">
        <v>3000</v>
      </c>
      <c r="G2991" t="s">
        <v>11</v>
      </c>
      <c r="H2991" t="s">
        <v>12</v>
      </c>
      <c r="I2991" s="1">
        <v>1560000</v>
      </c>
    </row>
    <row r="2993" spans="1:10" x14ac:dyDescent="0.25">
      <c r="A2993">
        <v>1495</v>
      </c>
      <c r="B2993" t="s">
        <v>9</v>
      </c>
      <c r="C2993">
        <v>2011</v>
      </c>
      <c r="D2993" t="s">
        <v>10</v>
      </c>
      <c r="E2993">
        <v>168744</v>
      </c>
      <c r="F2993">
        <v>3500</v>
      </c>
      <c r="G2993" t="s">
        <v>11</v>
      </c>
      <c r="H2993" t="s">
        <v>12</v>
      </c>
      <c r="I2993" s="1">
        <v>4515000</v>
      </c>
    </row>
    <row r="2995" spans="1:10" x14ac:dyDescent="0.25">
      <c r="A2995">
        <v>1496</v>
      </c>
      <c r="B2995" t="s">
        <v>49</v>
      </c>
      <c r="C2995">
        <v>2011</v>
      </c>
      <c r="D2995" t="s">
        <v>19</v>
      </c>
      <c r="E2995">
        <v>289790</v>
      </c>
      <c r="F2995">
        <v>4600</v>
      </c>
      <c r="G2995" t="s">
        <v>11</v>
      </c>
      <c r="H2995" t="s">
        <v>12</v>
      </c>
      <c r="I2995" s="1">
        <v>3150000</v>
      </c>
    </row>
    <row r="2997" spans="1:10" x14ac:dyDescent="0.25">
      <c r="A2997">
        <v>1497</v>
      </c>
      <c r="B2997" t="s">
        <v>14</v>
      </c>
      <c r="C2997">
        <v>2010</v>
      </c>
      <c r="D2997" t="s">
        <v>19</v>
      </c>
      <c r="E2997">
        <v>53401</v>
      </c>
      <c r="F2997">
        <v>3500</v>
      </c>
      <c r="G2997" t="s">
        <v>11</v>
      </c>
      <c r="H2997" t="s">
        <v>12</v>
      </c>
      <c r="I2997" s="1">
        <v>6310000</v>
      </c>
    </row>
    <row r="2999" spans="1:10" x14ac:dyDescent="0.25">
      <c r="A2999">
        <v>1498</v>
      </c>
      <c r="B2999" t="s">
        <v>9</v>
      </c>
      <c r="C2999">
        <v>2009</v>
      </c>
      <c r="D2999" t="s">
        <v>10</v>
      </c>
      <c r="E2999">
        <v>11582</v>
      </c>
      <c r="F2999">
        <v>3500</v>
      </c>
      <c r="G2999" t="s">
        <v>11</v>
      </c>
      <c r="H2999" t="s">
        <v>27</v>
      </c>
      <c r="I2999" s="1">
        <v>4200000</v>
      </c>
      <c r="J2999" t="s">
        <v>20</v>
      </c>
    </row>
    <row r="3001" spans="1:10" x14ac:dyDescent="0.25">
      <c r="A3001">
        <v>1499</v>
      </c>
      <c r="B3001" t="s">
        <v>9</v>
      </c>
      <c r="C3001">
        <v>2008</v>
      </c>
      <c r="D3001" t="s">
        <v>10</v>
      </c>
      <c r="E3001">
        <v>105864</v>
      </c>
      <c r="F3001">
        <v>2400</v>
      </c>
      <c r="G3001" t="s">
        <v>11</v>
      </c>
      <c r="H3001" t="s">
        <v>12</v>
      </c>
      <c r="I3001" s="1">
        <v>2600000</v>
      </c>
    </row>
    <row r="3003" spans="1:10" x14ac:dyDescent="0.25">
      <c r="A3003">
        <v>1500</v>
      </c>
      <c r="B3003" t="s">
        <v>56</v>
      </c>
      <c r="C3003">
        <v>2005</v>
      </c>
      <c r="D3003" t="s">
        <v>19</v>
      </c>
      <c r="E3003">
        <v>200156</v>
      </c>
      <c r="F3003">
        <v>2900</v>
      </c>
      <c r="G3003" t="s">
        <v>22</v>
      </c>
      <c r="H3003" t="s">
        <v>12</v>
      </c>
      <c r="I3003" s="1">
        <v>2205000</v>
      </c>
    </row>
    <row r="3005" spans="1:10" x14ac:dyDescent="0.25">
      <c r="A3005">
        <v>1501</v>
      </c>
      <c r="B3005" t="s">
        <v>13</v>
      </c>
      <c r="C3005">
        <v>2006</v>
      </c>
      <c r="D3005" t="s">
        <v>10</v>
      </c>
      <c r="E3005">
        <v>214198</v>
      </c>
      <c r="F3005">
        <v>2500</v>
      </c>
      <c r="G3005" t="s">
        <v>11</v>
      </c>
      <c r="H3005" t="s">
        <v>12</v>
      </c>
      <c r="I3005" s="1">
        <v>2310000</v>
      </c>
    </row>
    <row r="3007" spans="1:10" x14ac:dyDescent="0.25">
      <c r="A3007">
        <v>1502</v>
      </c>
      <c r="B3007" t="s">
        <v>9</v>
      </c>
      <c r="C3007">
        <v>2005</v>
      </c>
      <c r="D3007" t="s">
        <v>19</v>
      </c>
      <c r="E3007">
        <v>140590</v>
      </c>
      <c r="F3007">
        <v>2400</v>
      </c>
      <c r="G3007" t="s">
        <v>11</v>
      </c>
      <c r="H3007" t="s">
        <v>12</v>
      </c>
      <c r="I3007" s="1">
        <v>2808000</v>
      </c>
    </row>
    <row r="3009" spans="1:10" x14ac:dyDescent="0.25">
      <c r="A3009">
        <v>1503</v>
      </c>
      <c r="B3009" t="s">
        <v>56</v>
      </c>
      <c r="C3009">
        <v>2010</v>
      </c>
      <c r="D3009" t="s">
        <v>19</v>
      </c>
      <c r="E3009">
        <v>112196</v>
      </c>
      <c r="F3009">
        <v>2000</v>
      </c>
      <c r="G3009" t="s">
        <v>11</v>
      </c>
      <c r="H3009" t="s">
        <v>12</v>
      </c>
      <c r="I3009" s="1">
        <v>2940000</v>
      </c>
    </row>
    <row r="3011" spans="1:10" x14ac:dyDescent="0.25">
      <c r="A3011">
        <v>1504</v>
      </c>
      <c r="B3011" t="s">
        <v>40</v>
      </c>
      <c r="C3011">
        <v>2008</v>
      </c>
      <c r="D3011" t="s">
        <v>10</v>
      </c>
      <c r="E3011">
        <v>357754</v>
      </c>
      <c r="F3011">
        <v>3500</v>
      </c>
      <c r="G3011" t="s">
        <v>11</v>
      </c>
      <c r="H3011" t="s">
        <v>12</v>
      </c>
      <c r="I3011" s="1">
        <v>2100000</v>
      </c>
    </row>
    <row r="3013" spans="1:10" x14ac:dyDescent="0.25">
      <c r="A3013">
        <v>1505</v>
      </c>
      <c r="B3013" t="s">
        <v>9</v>
      </c>
      <c r="C3013">
        <v>2003</v>
      </c>
      <c r="D3013" t="s">
        <v>10</v>
      </c>
      <c r="E3013">
        <v>275575</v>
      </c>
      <c r="F3013">
        <v>3500</v>
      </c>
      <c r="H3013" t="s">
        <v>12</v>
      </c>
      <c r="I3013" s="1">
        <v>2704000</v>
      </c>
      <c r="J3013" t="s">
        <v>20</v>
      </c>
    </row>
    <row r="3015" spans="1:10" x14ac:dyDescent="0.25">
      <c r="A3015">
        <v>1506</v>
      </c>
      <c r="B3015" t="s">
        <v>56</v>
      </c>
      <c r="C3015">
        <v>2017</v>
      </c>
      <c r="D3015" t="s">
        <v>19</v>
      </c>
      <c r="E3015">
        <v>47979</v>
      </c>
      <c r="F3015">
        <v>2400</v>
      </c>
      <c r="G3015" t="s">
        <v>11</v>
      </c>
      <c r="H3015" t="s">
        <v>12</v>
      </c>
      <c r="I3015" s="1">
        <v>6300000</v>
      </c>
    </row>
    <row r="3017" spans="1:10" x14ac:dyDescent="0.25">
      <c r="A3017">
        <v>1507</v>
      </c>
      <c r="B3017" t="s">
        <v>9</v>
      </c>
      <c r="C3017">
        <v>2010</v>
      </c>
      <c r="D3017" t="s">
        <v>10</v>
      </c>
      <c r="E3017">
        <v>222962</v>
      </c>
      <c r="F3017">
        <v>3500</v>
      </c>
      <c r="G3017" t="s">
        <v>11</v>
      </c>
      <c r="H3017" t="s">
        <v>12</v>
      </c>
      <c r="I3017" s="1">
        <v>2625000</v>
      </c>
    </row>
    <row r="3019" spans="1:10" x14ac:dyDescent="0.25">
      <c r="A3019">
        <v>1508</v>
      </c>
      <c r="B3019" t="s">
        <v>9</v>
      </c>
      <c r="C3019">
        <v>2010</v>
      </c>
      <c r="D3019" t="s">
        <v>10</v>
      </c>
      <c r="E3019">
        <v>188499</v>
      </c>
      <c r="F3019">
        <v>2500</v>
      </c>
      <c r="G3019" t="s">
        <v>11</v>
      </c>
      <c r="H3019" t="s">
        <v>12</v>
      </c>
      <c r="I3019" s="1">
        <v>3120000</v>
      </c>
    </row>
    <row r="3021" spans="1:10" x14ac:dyDescent="0.25">
      <c r="A3021">
        <v>1509</v>
      </c>
      <c r="B3021" t="s">
        <v>34</v>
      </c>
      <c r="C3021">
        <v>2014</v>
      </c>
      <c r="D3021" t="s">
        <v>10</v>
      </c>
      <c r="E3021">
        <v>67462</v>
      </c>
      <c r="F3021">
        <v>1600</v>
      </c>
      <c r="G3021" t="s">
        <v>11</v>
      </c>
      <c r="H3021" t="s">
        <v>12</v>
      </c>
      <c r="I3021" s="1">
        <v>2205000</v>
      </c>
    </row>
    <row r="3023" spans="1:10" x14ac:dyDescent="0.25">
      <c r="A3023">
        <v>1510</v>
      </c>
      <c r="B3023" t="s">
        <v>56</v>
      </c>
      <c r="C3023">
        <v>2015</v>
      </c>
      <c r="D3023" t="s">
        <v>10</v>
      </c>
      <c r="E3023">
        <v>62440</v>
      </c>
      <c r="F3023">
        <v>35000</v>
      </c>
      <c r="G3023" t="s">
        <v>11</v>
      </c>
      <c r="H3023" t="s">
        <v>12</v>
      </c>
      <c r="I3023" s="1">
        <v>7350000</v>
      </c>
      <c r="J3023" t="s">
        <v>20</v>
      </c>
    </row>
    <row r="3025" spans="1:10" x14ac:dyDescent="0.25">
      <c r="A3025">
        <v>1511</v>
      </c>
      <c r="B3025" t="s">
        <v>9</v>
      </c>
      <c r="C3025">
        <v>2007</v>
      </c>
      <c r="D3025" t="s">
        <v>10</v>
      </c>
      <c r="E3025">
        <v>333942</v>
      </c>
      <c r="F3025">
        <v>3500</v>
      </c>
      <c r="G3025" t="s">
        <v>11</v>
      </c>
      <c r="H3025" t="s">
        <v>12</v>
      </c>
      <c r="I3025" s="1">
        <v>2600000</v>
      </c>
    </row>
    <row r="3027" spans="1:10" x14ac:dyDescent="0.25">
      <c r="A3027">
        <v>1512</v>
      </c>
      <c r="B3027" t="s">
        <v>50</v>
      </c>
      <c r="C3027">
        <v>2010</v>
      </c>
      <c r="D3027" t="s">
        <v>10</v>
      </c>
      <c r="E3027">
        <v>95122</v>
      </c>
      <c r="F3027">
        <v>1800</v>
      </c>
      <c r="G3027" t="s">
        <v>11</v>
      </c>
      <c r="H3027" t="s">
        <v>12</v>
      </c>
      <c r="I3027" s="1">
        <v>3255000</v>
      </c>
    </row>
    <row r="3029" spans="1:10" x14ac:dyDescent="0.25">
      <c r="A3029">
        <v>1513</v>
      </c>
      <c r="B3029" t="s">
        <v>9</v>
      </c>
      <c r="C3029">
        <v>2008</v>
      </c>
      <c r="D3029" t="s">
        <v>10</v>
      </c>
      <c r="E3029">
        <v>77035</v>
      </c>
      <c r="F3029">
        <v>2400</v>
      </c>
      <c r="G3029" t="s">
        <v>11</v>
      </c>
      <c r="H3029" t="s">
        <v>12</v>
      </c>
      <c r="I3029" s="1">
        <v>2500000</v>
      </c>
    </row>
    <row r="3031" spans="1:10" x14ac:dyDescent="0.25">
      <c r="A3031">
        <v>1514</v>
      </c>
      <c r="B3031" t="s">
        <v>9</v>
      </c>
      <c r="C3031">
        <v>2009</v>
      </c>
      <c r="D3031" t="s">
        <v>10</v>
      </c>
      <c r="E3031">
        <v>185182</v>
      </c>
      <c r="F3031">
        <v>1800</v>
      </c>
      <c r="G3031" t="s">
        <v>11</v>
      </c>
      <c r="H3031" t="s">
        <v>12</v>
      </c>
      <c r="I3031" s="1">
        <v>2835000</v>
      </c>
    </row>
    <row r="3033" spans="1:10" x14ac:dyDescent="0.25">
      <c r="A3033">
        <v>1515</v>
      </c>
      <c r="B3033" t="s">
        <v>56</v>
      </c>
      <c r="C3033">
        <v>2010</v>
      </c>
      <c r="D3033" t="s">
        <v>19</v>
      </c>
      <c r="E3033">
        <v>112196</v>
      </c>
      <c r="F3033">
        <v>2000</v>
      </c>
      <c r="G3033" t="s">
        <v>11</v>
      </c>
      <c r="H3033" t="s">
        <v>12</v>
      </c>
      <c r="I3033" s="1">
        <v>2940000</v>
      </c>
    </row>
    <row r="3035" spans="1:10" x14ac:dyDescent="0.25">
      <c r="A3035">
        <v>1516</v>
      </c>
      <c r="B3035" t="s">
        <v>56</v>
      </c>
      <c r="C3035">
        <v>2017</v>
      </c>
      <c r="D3035" t="s">
        <v>19</v>
      </c>
      <c r="E3035">
        <v>47979</v>
      </c>
      <c r="F3035">
        <v>2400</v>
      </c>
      <c r="G3035" t="s">
        <v>11</v>
      </c>
      <c r="H3035" t="s">
        <v>12</v>
      </c>
      <c r="I3035" s="1">
        <v>6300000</v>
      </c>
    </row>
    <row r="3037" spans="1:10" x14ac:dyDescent="0.25">
      <c r="A3037">
        <v>1517</v>
      </c>
      <c r="B3037" t="s">
        <v>13</v>
      </c>
      <c r="C3037">
        <v>2001</v>
      </c>
      <c r="D3037" t="s">
        <v>10</v>
      </c>
      <c r="E3037">
        <v>336469</v>
      </c>
      <c r="F3037">
        <v>3000</v>
      </c>
      <c r="G3037" t="s">
        <v>11</v>
      </c>
      <c r="H3037" t="s">
        <v>12</v>
      </c>
      <c r="I3037" s="1">
        <v>1680000</v>
      </c>
      <c r="J3037" t="s">
        <v>20</v>
      </c>
    </row>
    <row r="3039" spans="1:10" x14ac:dyDescent="0.25">
      <c r="A3039">
        <v>1518</v>
      </c>
      <c r="B3039" t="s">
        <v>13</v>
      </c>
      <c r="C3039">
        <v>2006</v>
      </c>
      <c r="D3039" t="s">
        <v>10</v>
      </c>
      <c r="E3039">
        <v>79526</v>
      </c>
      <c r="F3039">
        <v>3300</v>
      </c>
      <c r="G3039" t="s">
        <v>11</v>
      </c>
      <c r="H3039" t="s">
        <v>12</v>
      </c>
      <c r="I3039" s="1">
        <v>2100000</v>
      </c>
    </row>
    <row r="3041" spans="1:10" x14ac:dyDescent="0.25">
      <c r="A3041">
        <v>1519</v>
      </c>
      <c r="B3041" t="s">
        <v>9</v>
      </c>
      <c r="C3041">
        <v>2009</v>
      </c>
      <c r="D3041" t="s">
        <v>10</v>
      </c>
      <c r="E3041">
        <v>185182</v>
      </c>
      <c r="F3041">
        <v>1800</v>
      </c>
      <c r="G3041" t="s">
        <v>11</v>
      </c>
      <c r="H3041" t="s">
        <v>12</v>
      </c>
      <c r="I3041" s="1">
        <v>2835000</v>
      </c>
    </row>
    <row r="3043" spans="1:10" x14ac:dyDescent="0.25">
      <c r="A3043">
        <v>1520</v>
      </c>
      <c r="B3043" t="s">
        <v>9</v>
      </c>
      <c r="C3043">
        <v>2004</v>
      </c>
      <c r="D3043" t="s">
        <v>10</v>
      </c>
      <c r="E3043">
        <v>100399</v>
      </c>
      <c r="F3043">
        <v>3000</v>
      </c>
      <c r="G3043" t="s">
        <v>11</v>
      </c>
      <c r="H3043" t="s">
        <v>12</v>
      </c>
      <c r="I3043" s="1">
        <v>2184000</v>
      </c>
      <c r="J3043" t="s">
        <v>20</v>
      </c>
    </row>
    <row r="3045" spans="1:10" x14ac:dyDescent="0.25">
      <c r="A3045">
        <v>1521</v>
      </c>
      <c r="B3045" t="s">
        <v>34</v>
      </c>
      <c r="C3045">
        <v>2014</v>
      </c>
      <c r="D3045" t="s">
        <v>10</v>
      </c>
      <c r="E3045">
        <v>67462</v>
      </c>
      <c r="F3045">
        <v>1600</v>
      </c>
      <c r="G3045" t="s">
        <v>11</v>
      </c>
      <c r="H3045" t="s">
        <v>12</v>
      </c>
      <c r="I3045" s="1">
        <v>2205000</v>
      </c>
    </row>
    <row r="3047" spans="1:10" x14ac:dyDescent="0.25">
      <c r="A3047">
        <v>1522</v>
      </c>
      <c r="B3047" t="s">
        <v>56</v>
      </c>
      <c r="E3047">
        <v>107965</v>
      </c>
      <c r="H3047" t="s">
        <v>12</v>
      </c>
      <c r="I3047" s="1">
        <v>1690000</v>
      </c>
    </row>
    <row r="3049" spans="1:10" x14ac:dyDescent="0.25">
      <c r="A3049">
        <v>1523</v>
      </c>
      <c r="B3049" t="s">
        <v>49</v>
      </c>
      <c r="C3049">
        <v>2009</v>
      </c>
      <c r="D3049" t="s">
        <v>19</v>
      </c>
      <c r="E3049">
        <v>113451</v>
      </c>
      <c r="F3049">
        <v>3300</v>
      </c>
      <c r="G3049" t="s">
        <v>11</v>
      </c>
      <c r="H3049" t="s">
        <v>12</v>
      </c>
      <c r="I3049" s="1">
        <v>2940000</v>
      </c>
      <c r="J3049" t="s">
        <v>20</v>
      </c>
    </row>
    <row r="3051" spans="1:10" x14ac:dyDescent="0.25">
      <c r="A3051">
        <v>1524</v>
      </c>
      <c r="B3051" t="s">
        <v>58</v>
      </c>
      <c r="C3051">
        <v>2006</v>
      </c>
      <c r="D3051" t="s">
        <v>19</v>
      </c>
      <c r="E3051">
        <v>222788</v>
      </c>
      <c r="F3051">
        <v>2700</v>
      </c>
      <c r="G3051" t="s">
        <v>11</v>
      </c>
      <c r="H3051" t="s">
        <v>12</v>
      </c>
      <c r="I3051" s="1">
        <v>2415000</v>
      </c>
      <c r="J3051" t="s">
        <v>20</v>
      </c>
    </row>
    <row r="3053" spans="1:10" x14ac:dyDescent="0.25">
      <c r="A3053">
        <v>1525</v>
      </c>
      <c r="B3053" t="s">
        <v>13</v>
      </c>
      <c r="C3053">
        <v>2007</v>
      </c>
      <c r="D3053" t="s">
        <v>10</v>
      </c>
      <c r="E3053">
        <v>241931</v>
      </c>
      <c r="F3053">
        <v>3500</v>
      </c>
      <c r="G3053" t="s">
        <v>11</v>
      </c>
      <c r="H3053" t="s">
        <v>12</v>
      </c>
      <c r="I3053" s="1">
        <v>4888000</v>
      </c>
    </row>
    <row r="3055" spans="1:10" x14ac:dyDescent="0.25">
      <c r="A3055">
        <v>1526</v>
      </c>
      <c r="B3055" t="s">
        <v>49</v>
      </c>
      <c r="C3055">
        <v>2013</v>
      </c>
      <c r="D3055" t="s">
        <v>10</v>
      </c>
      <c r="E3055">
        <v>98359</v>
      </c>
      <c r="F3055">
        <v>1800</v>
      </c>
      <c r="G3055" t="s">
        <v>11</v>
      </c>
      <c r="H3055" t="s">
        <v>12</v>
      </c>
      <c r="I3055" s="1">
        <v>3016000</v>
      </c>
    </row>
    <row r="3057" spans="1:10" x14ac:dyDescent="0.25">
      <c r="A3057">
        <v>1527</v>
      </c>
      <c r="B3057" t="s">
        <v>13</v>
      </c>
      <c r="C3057">
        <v>2005</v>
      </c>
      <c r="D3057" t="s">
        <v>10</v>
      </c>
      <c r="E3057">
        <v>268389</v>
      </c>
      <c r="F3057">
        <v>3000</v>
      </c>
      <c r="G3057" t="s">
        <v>11</v>
      </c>
      <c r="H3057" t="s">
        <v>12</v>
      </c>
      <c r="I3057" s="1">
        <v>2415000</v>
      </c>
    </row>
    <row r="3059" spans="1:10" x14ac:dyDescent="0.25">
      <c r="A3059">
        <v>1528</v>
      </c>
      <c r="B3059" t="s">
        <v>56</v>
      </c>
      <c r="C3059">
        <v>2011</v>
      </c>
      <c r="D3059" t="s">
        <v>10</v>
      </c>
      <c r="E3059">
        <v>75459</v>
      </c>
      <c r="F3059">
        <v>1600</v>
      </c>
      <c r="G3059" t="s">
        <v>11</v>
      </c>
      <c r="H3059" t="s">
        <v>12</v>
      </c>
      <c r="I3059" s="1">
        <v>3675000</v>
      </c>
    </row>
    <row r="3061" spans="1:10" x14ac:dyDescent="0.25">
      <c r="A3061">
        <v>1529</v>
      </c>
      <c r="B3061" t="s">
        <v>14</v>
      </c>
      <c r="C3061">
        <v>2010</v>
      </c>
      <c r="D3061" t="s">
        <v>19</v>
      </c>
      <c r="E3061">
        <v>53401</v>
      </c>
      <c r="F3061">
        <v>3500</v>
      </c>
      <c r="G3061" t="s">
        <v>11</v>
      </c>
      <c r="H3061" t="s">
        <v>12</v>
      </c>
      <c r="I3061" s="1">
        <v>6310000</v>
      </c>
    </row>
    <row r="3063" spans="1:10" x14ac:dyDescent="0.25">
      <c r="A3063">
        <v>1530</v>
      </c>
      <c r="B3063" t="s">
        <v>9</v>
      </c>
      <c r="C3063">
        <v>1996</v>
      </c>
      <c r="D3063" t="s">
        <v>10</v>
      </c>
      <c r="E3063">
        <v>111185</v>
      </c>
      <c r="F3063">
        <v>2400</v>
      </c>
      <c r="G3063" t="s">
        <v>11</v>
      </c>
      <c r="H3063" t="s">
        <v>12</v>
      </c>
      <c r="I3063" s="1">
        <v>1837500</v>
      </c>
    </row>
    <row r="3065" spans="1:10" x14ac:dyDescent="0.25">
      <c r="A3065">
        <v>1531</v>
      </c>
      <c r="B3065" t="s">
        <v>9</v>
      </c>
      <c r="C3065">
        <v>2007</v>
      </c>
      <c r="D3065" t="s">
        <v>10</v>
      </c>
      <c r="E3065">
        <v>111237</v>
      </c>
      <c r="F3065">
        <v>2400</v>
      </c>
      <c r="G3065" t="s">
        <v>11</v>
      </c>
      <c r="H3065" t="s">
        <v>12</v>
      </c>
      <c r="I3065" s="1">
        <v>2100000</v>
      </c>
    </row>
    <row r="3067" spans="1:10" x14ac:dyDescent="0.25">
      <c r="A3067">
        <v>1532</v>
      </c>
      <c r="B3067" t="s">
        <v>13</v>
      </c>
      <c r="C3067">
        <v>2001</v>
      </c>
      <c r="D3067" t="s">
        <v>10</v>
      </c>
      <c r="E3067">
        <v>336469</v>
      </c>
      <c r="F3067">
        <v>3000</v>
      </c>
      <c r="G3067" t="s">
        <v>11</v>
      </c>
      <c r="H3067" t="s">
        <v>12</v>
      </c>
      <c r="I3067" s="1">
        <v>1680000</v>
      </c>
      <c r="J3067" t="s">
        <v>20</v>
      </c>
    </row>
    <row r="3069" spans="1:10" x14ac:dyDescent="0.25">
      <c r="A3069">
        <v>1533</v>
      </c>
      <c r="B3069" t="s">
        <v>58</v>
      </c>
      <c r="C3069">
        <v>2007</v>
      </c>
      <c r="D3069" t="s">
        <v>19</v>
      </c>
      <c r="E3069">
        <v>322125</v>
      </c>
      <c r="F3069">
        <v>3500</v>
      </c>
      <c r="G3069" t="s">
        <v>11</v>
      </c>
      <c r="H3069" t="s">
        <v>12</v>
      </c>
      <c r="I3069" s="1">
        <v>4004000</v>
      </c>
      <c r="J3069" t="s">
        <v>20</v>
      </c>
    </row>
    <row r="3071" spans="1:10" x14ac:dyDescent="0.25">
      <c r="A3071">
        <v>1534</v>
      </c>
      <c r="B3071" t="s">
        <v>9</v>
      </c>
      <c r="C3071">
        <v>2011</v>
      </c>
      <c r="D3071" t="s">
        <v>10</v>
      </c>
      <c r="E3071">
        <v>104659</v>
      </c>
      <c r="F3071">
        <v>2700</v>
      </c>
      <c r="G3071" t="s">
        <v>11</v>
      </c>
      <c r="H3071" t="s">
        <v>12</v>
      </c>
      <c r="I3071" s="1">
        <v>4725000</v>
      </c>
      <c r="J3071" t="s">
        <v>20</v>
      </c>
    </row>
    <row r="3073" spans="1:10" x14ac:dyDescent="0.25">
      <c r="A3073">
        <v>1535</v>
      </c>
      <c r="B3073" t="s">
        <v>9</v>
      </c>
      <c r="C3073">
        <v>2017</v>
      </c>
      <c r="D3073" t="s">
        <v>10</v>
      </c>
      <c r="E3073">
        <v>8383</v>
      </c>
      <c r="F3073">
        <v>4000</v>
      </c>
      <c r="G3073" t="s">
        <v>11</v>
      </c>
      <c r="H3073" t="s">
        <v>12</v>
      </c>
      <c r="I3073" s="1">
        <v>34650000</v>
      </c>
      <c r="J3073" t="s">
        <v>20</v>
      </c>
    </row>
    <row r="3075" spans="1:10" x14ac:dyDescent="0.25">
      <c r="A3075">
        <v>1536</v>
      </c>
      <c r="B3075" t="s">
        <v>49</v>
      </c>
      <c r="C3075">
        <v>2009</v>
      </c>
      <c r="D3075" t="s">
        <v>19</v>
      </c>
      <c r="E3075">
        <v>113451</v>
      </c>
      <c r="F3075">
        <v>3300</v>
      </c>
      <c r="G3075" t="s">
        <v>11</v>
      </c>
      <c r="H3075" t="s">
        <v>12</v>
      </c>
      <c r="I3075" s="1">
        <v>2940000</v>
      </c>
      <c r="J3075" t="s">
        <v>20</v>
      </c>
    </row>
    <row r="3077" spans="1:10" x14ac:dyDescent="0.25">
      <c r="A3077">
        <v>1537</v>
      </c>
      <c r="B3077" t="s">
        <v>56</v>
      </c>
      <c r="C3077">
        <v>2012</v>
      </c>
      <c r="D3077" t="s">
        <v>10</v>
      </c>
      <c r="E3077">
        <v>102168</v>
      </c>
      <c r="F3077">
        <v>2000</v>
      </c>
      <c r="G3077" t="s">
        <v>11</v>
      </c>
      <c r="H3077" t="s">
        <v>12</v>
      </c>
      <c r="I3077" s="1">
        <v>2625000</v>
      </c>
    </row>
    <row r="3079" spans="1:10" x14ac:dyDescent="0.25">
      <c r="A3079">
        <v>1538</v>
      </c>
      <c r="B3079" t="s">
        <v>58</v>
      </c>
      <c r="C3079">
        <v>2008</v>
      </c>
      <c r="D3079" t="s">
        <v>10</v>
      </c>
      <c r="E3079">
        <v>147971</v>
      </c>
      <c r="F3079">
        <v>3700</v>
      </c>
      <c r="G3079" t="s">
        <v>11</v>
      </c>
      <c r="H3079" t="s">
        <v>12</v>
      </c>
      <c r="I3079" s="1">
        <v>3328000</v>
      </c>
      <c r="J3079" t="s">
        <v>20</v>
      </c>
    </row>
    <row r="3081" spans="1:10" x14ac:dyDescent="0.25">
      <c r="A3081">
        <v>1539</v>
      </c>
      <c r="B3081" t="s">
        <v>58</v>
      </c>
      <c r="C3081">
        <v>2010</v>
      </c>
      <c r="D3081" t="s">
        <v>19</v>
      </c>
      <c r="E3081">
        <v>340782</v>
      </c>
      <c r="F3081">
        <v>3700</v>
      </c>
      <c r="G3081" t="s">
        <v>11</v>
      </c>
      <c r="H3081" t="s">
        <v>12</v>
      </c>
      <c r="I3081" s="1">
        <v>4700000</v>
      </c>
      <c r="J3081" t="s">
        <v>20</v>
      </c>
    </row>
    <row r="3083" spans="1:10" x14ac:dyDescent="0.25">
      <c r="A3083">
        <v>1540</v>
      </c>
      <c r="B3083" t="s">
        <v>34</v>
      </c>
      <c r="C3083">
        <v>2014</v>
      </c>
      <c r="D3083" t="s">
        <v>10</v>
      </c>
      <c r="E3083">
        <v>67462</v>
      </c>
      <c r="F3083">
        <v>1600</v>
      </c>
      <c r="G3083" t="s">
        <v>11</v>
      </c>
      <c r="H3083" t="s">
        <v>12</v>
      </c>
      <c r="I3083" s="1">
        <v>2205000</v>
      </c>
    </row>
    <row r="3085" spans="1:10" x14ac:dyDescent="0.25">
      <c r="A3085">
        <v>1541</v>
      </c>
      <c r="B3085" t="s">
        <v>13</v>
      </c>
      <c r="C3085">
        <v>2007</v>
      </c>
      <c r="D3085" t="s">
        <v>10</v>
      </c>
      <c r="E3085">
        <v>392106</v>
      </c>
      <c r="F3085">
        <v>3500</v>
      </c>
      <c r="G3085" t="s">
        <v>11</v>
      </c>
      <c r="H3085" t="s">
        <v>12</v>
      </c>
      <c r="I3085" s="1">
        <v>3045000</v>
      </c>
      <c r="J3085" t="s">
        <v>20</v>
      </c>
    </row>
    <row r="3087" spans="1:10" x14ac:dyDescent="0.25">
      <c r="A3087">
        <v>1542</v>
      </c>
      <c r="B3087" t="s">
        <v>9</v>
      </c>
      <c r="C3087">
        <v>2007</v>
      </c>
      <c r="D3087" t="s">
        <v>10</v>
      </c>
      <c r="E3087">
        <v>191305</v>
      </c>
      <c r="F3087">
        <v>2000</v>
      </c>
      <c r="G3087" t="s">
        <v>11</v>
      </c>
      <c r="H3087" t="s">
        <v>12</v>
      </c>
      <c r="I3087" s="1">
        <v>2310000</v>
      </c>
    </row>
    <row r="3089" spans="1:10" x14ac:dyDescent="0.25">
      <c r="A3089">
        <v>1543</v>
      </c>
      <c r="B3089" t="s">
        <v>17</v>
      </c>
      <c r="C3089">
        <v>2006</v>
      </c>
      <c r="D3089" t="s">
        <v>10</v>
      </c>
      <c r="E3089">
        <v>232306</v>
      </c>
      <c r="F3089">
        <v>4400</v>
      </c>
      <c r="G3089" t="s">
        <v>11</v>
      </c>
      <c r="H3089" t="s">
        <v>12</v>
      </c>
      <c r="I3089" s="1">
        <v>2100000</v>
      </c>
      <c r="J3089" t="s">
        <v>20</v>
      </c>
    </row>
    <row r="3091" spans="1:10" x14ac:dyDescent="0.25">
      <c r="A3091">
        <v>1544</v>
      </c>
      <c r="B3091" t="s">
        <v>58</v>
      </c>
      <c r="C3091">
        <v>2010</v>
      </c>
      <c r="D3091" t="s">
        <v>19</v>
      </c>
      <c r="E3091">
        <v>97408</v>
      </c>
      <c r="F3091">
        <v>35</v>
      </c>
      <c r="G3091" t="s">
        <v>11</v>
      </c>
      <c r="H3091" t="s">
        <v>12</v>
      </c>
      <c r="I3091" s="1">
        <v>4200000</v>
      </c>
      <c r="J3091" t="s">
        <v>20</v>
      </c>
    </row>
    <row r="3093" spans="1:10" x14ac:dyDescent="0.25">
      <c r="A3093">
        <v>1545</v>
      </c>
      <c r="B3093" t="s">
        <v>14</v>
      </c>
      <c r="E3093">
        <v>155367</v>
      </c>
      <c r="H3093" t="s">
        <v>12</v>
      </c>
      <c r="I3093" s="1">
        <v>5274000</v>
      </c>
    </row>
    <row r="3095" spans="1:10" x14ac:dyDescent="0.25">
      <c r="A3095">
        <v>1546</v>
      </c>
      <c r="B3095" t="s">
        <v>9</v>
      </c>
      <c r="C3095">
        <v>2003</v>
      </c>
      <c r="D3095" t="s">
        <v>19</v>
      </c>
      <c r="E3095">
        <v>174261</v>
      </c>
      <c r="F3095">
        <v>2400</v>
      </c>
      <c r="G3095" t="s">
        <v>11</v>
      </c>
      <c r="H3095" t="s">
        <v>12</v>
      </c>
      <c r="I3095" s="1">
        <v>2520000</v>
      </c>
    </row>
    <row r="3097" spans="1:10" x14ac:dyDescent="0.25">
      <c r="A3097">
        <v>1547</v>
      </c>
      <c r="B3097" t="s">
        <v>9</v>
      </c>
      <c r="C3097">
        <v>2003</v>
      </c>
      <c r="D3097" t="s">
        <v>10</v>
      </c>
      <c r="E3097">
        <v>275575</v>
      </c>
      <c r="F3097">
        <v>3500</v>
      </c>
      <c r="H3097" t="s">
        <v>12</v>
      </c>
      <c r="I3097" s="1">
        <v>2704000</v>
      </c>
      <c r="J3097" t="s">
        <v>20</v>
      </c>
    </row>
    <row r="3099" spans="1:10" x14ac:dyDescent="0.25">
      <c r="A3099">
        <v>1548</v>
      </c>
      <c r="B3099" t="s">
        <v>56</v>
      </c>
      <c r="E3099">
        <v>107965</v>
      </c>
      <c r="H3099" t="s">
        <v>12</v>
      </c>
      <c r="I3099" s="1">
        <v>1690000</v>
      </c>
    </row>
    <row r="3101" spans="1:10" x14ac:dyDescent="0.25">
      <c r="A3101">
        <v>1549</v>
      </c>
      <c r="B3101" t="s">
        <v>9</v>
      </c>
      <c r="C3101">
        <v>2007</v>
      </c>
      <c r="D3101" t="s">
        <v>19</v>
      </c>
      <c r="E3101">
        <v>120976</v>
      </c>
      <c r="F3101">
        <v>1800</v>
      </c>
      <c r="G3101" t="s">
        <v>11</v>
      </c>
      <c r="H3101" t="s">
        <v>12</v>
      </c>
      <c r="I3101" s="1">
        <v>3150000</v>
      </c>
    </row>
    <row r="3103" spans="1:10" x14ac:dyDescent="0.25">
      <c r="A3103">
        <v>1550</v>
      </c>
      <c r="B3103" t="s">
        <v>9</v>
      </c>
      <c r="C3103">
        <v>2003</v>
      </c>
      <c r="D3103" t="s">
        <v>10</v>
      </c>
      <c r="E3103">
        <v>138465</v>
      </c>
      <c r="F3103">
        <v>4700</v>
      </c>
      <c r="G3103" t="s">
        <v>11</v>
      </c>
      <c r="H3103" t="s">
        <v>12</v>
      </c>
      <c r="I3103" s="1">
        <v>2496000</v>
      </c>
      <c r="J3103" t="s">
        <v>20</v>
      </c>
    </row>
    <row r="3105" spans="1:10" x14ac:dyDescent="0.25">
      <c r="A3105">
        <v>1551</v>
      </c>
      <c r="B3105" t="s">
        <v>13</v>
      </c>
      <c r="C3105">
        <v>2006</v>
      </c>
      <c r="D3105" t="s">
        <v>10</v>
      </c>
      <c r="E3105">
        <v>369464</v>
      </c>
      <c r="F3105">
        <v>4300</v>
      </c>
      <c r="G3105" t="s">
        <v>11</v>
      </c>
      <c r="H3105" t="s">
        <v>12</v>
      </c>
      <c r="I3105" s="1">
        <v>2808000</v>
      </c>
    </row>
    <row r="3107" spans="1:10" x14ac:dyDescent="0.25">
      <c r="A3107">
        <v>1552</v>
      </c>
      <c r="B3107" t="s">
        <v>49</v>
      </c>
      <c r="C3107">
        <v>2014</v>
      </c>
      <c r="D3107" t="s">
        <v>10</v>
      </c>
      <c r="E3107">
        <v>147705</v>
      </c>
      <c r="F3107">
        <v>2000</v>
      </c>
      <c r="G3107" t="s">
        <v>11</v>
      </c>
      <c r="H3107" t="s">
        <v>12</v>
      </c>
      <c r="I3107" s="1">
        <v>3255000</v>
      </c>
    </row>
    <row r="3109" spans="1:10" x14ac:dyDescent="0.25">
      <c r="A3109">
        <v>1553</v>
      </c>
      <c r="B3109" t="s">
        <v>49</v>
      </c>
      <c r="C3109">
        <v>2007</v>
      </c>
      <c r="D3109" t="s">
        <v>19</v>
      </c>
      <c r="E3109">
        <v>178427</v>
      </c>
      <c r="F3109">
        <v>3500</v>
      </c>
      <c r="G3109" t="s">
        <v>11</v>
      </c>
      <c r="H3109" t="s">
        <v>12</v>
      </c>
      <c r="I3109" s="1">
        <v>3588000</v>
      </c>
      <c r="J3109" t="s">
        <v>20</v>
      </c>
    </row>
    <row r="3111" spans="1:10" x14ac:dyDescent="0.25">
      <c r="A3111">
        <v>1554</v>
      </c>
      <c r="B3111" t="s">
        <v>58</v>
      </c>
      <c r="C3111">
        <v>2009</v>
      </c>
      <c r="D3111" t="s">
        <v>10</v>
      </c>
      <c r="E3111">
        <v>225215</v>
      </c>
      <c r="F3111">
        <v>2500</v>
      </c>
      <c r="G3111" t="s">
        <v>11</v>
      </c>
      <c r="H3111" t="s">
        <v>12</v>
      </c>
      <c r="I3111" s="1">
        <v>3255000</v>
      </c>
    </row>
    <row r="3113" spans="1:10" x14ac:dyDescent="0.25">
      <c r="A3113">
        <v>1555</v>
      </c>
      <c r="B3113" t="s">
        <v>9</v>
      </c>
      <c r="C3113">
        <v>2004</v>
      </c>
      <c r="D3113" t="s">
        <v>10</v>
      </c>
      <c r="E3113">
        <v>168851</v>
      </c>
      <c r="F3113">
        <v>4700</v>
      </c>
      <c r="G3113" t="s">
        <v>11</v>
      </c>
      <c r="H3113" t="s">
        <v>12</v>
      </c>
      <c r="I3113" s="1">
        <v>2100000</v>
      </c>
    </row>
    <row r="3115" spans="1:10" x14ac:dyDescent="0.25">
      <c r="A3115">
        <v>1556</v>
      </c>
      <c r="B3115" t="s">
        <v>56</v>
      </c>
      <c r="C3115">
        <v>2011</v>
      </c>
      <c r="D3115" t="s">
        <v>19</v>
      </c>
      <c r="E3115">
        <v>255053</v>
      </c>
      <c r="F3115">
        <v>2400</v>
      </c>
      <c r="G3115" t="s">
        <v>11</v>
      </c>
      <c r="H3115" t="s">
        <v>12</v>
      </c>
      <c r="I3115" s="1">
        <v>6300000</v>
      </c>
      <c r="J3115" t="s">
        <v>20</v>
      </c>
    </row>
    <row r="3117" spans="1:10" x14ac:dyDescent="0.25">
      <c r="A3117">
        <v>1557</v>
      </c>
      <c r="B3117" t="s">
        <v>9</v>
      </c>
      <c r="C3117">
        <v>2004</v>
      </c>
      <c r="D3117" t="s">
        <v>10</v>
      </c>
      <c r="E3117">
        <v>205052</v>
      </c>
      <c r="F3117">
        <v>1800</v>
      </c>
      <c r="G3117" t="s">
        <v>11</v>
      </c>
      <c r="H3117" t="s">
        <v>12</v>
      </c>
      <c r="I3117" s="1">
        <v>2080000</v>
      </c>
    </row>
    <row r="3119" spans="1:10" x14ac:dyDescent="0.25">
      <c r="A3119">
        <v>1558</v>
      </c>
      <c r="B3119" t="s">
        <v>43</v>
      </c>
      <c r="C3119">
        <v>2013</v>
      </c>
      <c r="D3119" t="s">
        <v>19</v>
      </c>
      <c r="E3119">
        <v>159980</v>
      </c>
      <c r="F3119">
        <v>3600</v>
      </c>
      <c r="G3119" t="s">
        <v>11</v>
      </c>
      <c r="H3119" t="s">
        <v>12</v>
      </c>
      <c r="I3119" s="1">
        <v>6825000</v>
      </c>
    </row>
    <row r="3121" spans="1:10" x14ac:dyDescent="0.25">
      <c r="A3121">
        <v>1559</v>
      </c>
      <c r="B3121" t="s">
        <v>13</v>
      </c>
      <c r="C3121">
        <v>2006</v>
      </c>
      <c r="D3121" t="s">
        <v>10</v>
      </c>
      <c r="E3121">
        <v>176236</v>
      </c>
      <c r="F3121">
        <v>3500</v>
      </c>
      <c r="G3121" t="s">
        <v>11</v>
      </c>
      <c r="H3121" t="s">
        <v>12</v>
      </c>
      <c r="I3121" s="1">
        <v>2520000</v>
      </c>
    </row>
    <row r="3123" spans="1:10" x14ac:dyDescent="0.25">
      <c r="A3123">
        <v>1560</v>
      </c>
      <c r="B3123" t="s">
        <v>34</v>
      </c>
      <c r="C3123">
        <v>2008</v>
      </c>
      <c r="D3123" t="s">
        <v>19</v>
      </c>
      <c r="E3123">
        <v>468957</v>
      </c>
      <c r="F3123">
        <v>2200</v>
      </c>
      <c r="G3123" t="s">
        <v>22</v>
      </c>
      <c r="H3123" t="s">
        <v>16</v>
      </c>
      <c r="I3123" s="1">
        <v>3675000</v>
      </c>
    </row>
    <row r="3125" spans="1:10" x14ac:dyDescent="0.25">
      <c r="A3125">
        <v>1561</v>
      </c>
      <c r="B3125" t="s">
        <v>9</v>
      </c>
      <c r="C3125">
        <v>2003</v>
      </c>
      <c r="D3125" t="s">
        <v>10</v>
      </c>
      <c r="E3125">
        <v>138465</v>
      </c>
      <c r="F3125">
        <v>4700</v>
      </c>
      <c r="G3125" t="s">
        <v>11</v>
      </c>
      <c r="H3125" t="s">
        <v>12</v>
      </c>
      <c r="I3125" s="1">
        <v>2496000</v>
      </c>
      <c r="J3125" t="s">
        <v>20</v>
      </c>
    </row>
    <row r="3127" spans="1:10" x14ac:dyDescent="0.25">
      <c r="A3127">
        <v>1562</v>
      </c>
      <c r="B3127" t="s">
        <v>9</v>
      </c>
      <c r="C3127">
        <v>2008</v>
      </c>
      <c r="D3127" t="s">
        <v>10</v>
      </c>
      <c r="E3127">
        <v>238846</v>
      </c>
      <c r="F3127">
        <v>2400</v>
      </c>
      <c r="G3127" t="s">
        <v>11</v>
      </c>
      <c r="H3127" t="s">
        <v>12</v>
      </c>
      <c r="I3127" s="1">
        <v>2835000</v>
      </c>
    </row>
    <row r="3129" spans="1:10" x14ac:dyDescent="0.25">
      <c r="A3129">
        <v>1563</v>
      </c>
      <c r="B3129" t="s">
        <v>14</v>
      </c>
      <c r="E3129">
        <v>164344</v>
      </c>
      <c r="H3129" t="s">
        <v>12</v>
      </c>
      <c r="I3129" s="1">
        <v>3930000</v>
      </c>
    </row>
    <row r="3131" spans="1:10" x14ac:dyDescent="0.25">
      <c r="A3131">
        <v>1564</v>
      </c>
      <c r="B3131" t="s">
        <v>9</v>
      </c>
      <c r="C3131">
        <v>2009</v>
      </c>
      <c r="D3131" t="s">
        <v>10</v>
      </c>
      <c r="E3131">
        <v>197338</v>
      </c>
      <c r="F3131">
        <v>1800</v>
      </c>
      <c r="G3131" t="s">
        <v>11</v>
      </c>
      <c r="H3131" t="s">
        <v>12</v>
      </c>
      <c r="I3131" s="1">
        <v>2704000</v>
      </c>
    </row>
    <row r="3133" spans="1:10" x14ac:dyDescent="0.25">
      <c r="A3133">
        <v>1565</v>
      </c>
      <c r="B3133" t="s">
        <v>49</v>
      </c>
      <c r="E3133">
        <v>15711</v>
      </c>
      <c r="H3133" t="s">
        <v>12</v>
      </c>
      <c r="I3133" s="1">
        <v>3706000</v>
      </c>
    </row>
    <row r="3135" spans="1:10" x14ac:dyDescent="0.25">
      <c r="A3135">
        <v>1566</v>
      </c>
      <c r="B3135" t="s">
        <v>48</v>
      </c>
      <c r="C3135">
        <v>2013</v>
      </c>
      <c r="D3135" t="s">
        <v>10</v>
      </c>
      <c r="E3135">
        <v>73259</v>
      </c>
      <c r="F3135">
        <v>1800</v>
      </c>
      <c r="G3135" t="s">
        <v>11</v>
      </c>
      <c r="H3135" t="s">
        <v>12</v>
      </c>
      <c r="I3135" s="1">
        <v>2520000</v>
      </c>
    </row>
    <row r="3137" spans="1:10" x14ac:dyDescent="0.25">
      <c r="A3137">
        <v>1567</v>
      </c>
      <c r="B3137" t="s">
        <v>59</v>
      </c>
      <c r="C3137">
        <v>2020</v>
      </c>
      <c r="D3137" t="s">
        <v>10</v>
      </c>
      <c r="E3137">
        <v>56833</v>
      </c>
      <c r="F3137">
        <v>1400</v>
      </c>
      <c r="G3137" t="s">
        <v>39</v>
      </c>
      <c r="H3137" t="s">
        <v>12</v>
      </c>
      <c r="I3137" s="1">
        <v>8400000</v>
      </c>
    </row>
    <row r="3139" spans="1:10" x14ac:dyDescent="0.25">
      <c r="A3139">
        <v>1568</v>
      </c>
      <c r="B3139" t="s">
        <v>13</v>
      </c>
      <c r="C3139">
        <v>2004</v>
      </c>
      <c r="D3139" t="s">
        <v>10</v>
      </c>
      <c r="E3139">
        <v>261065</v>
      </c>
      <c r="F3139">
        <v>3000</v>
      </c>
      <c r="G3139" t="s">
        <v>11</v>
      </c>
      <c r="H3139" t="s">
        <v>12</v>
      </c>
      <c r="I3139" s="1">
        <v>2730000</v>
      </c>
      <c r="J3139" t="s">
        <v>20</v>
      </c>
    </row>
    <row r="3141" spans="1:10" x14ac:dyDescent="0.25">
      <c r="A3141">
        <v>1569</v>
      </c>
      <c r="B3141" t="s">
        <v>58</v>
      </c>
      <c r="C3141">
        <v>2010</v>
      </c>
      <c r="D3141" t="s">
        <v>19</v>
      </c>
      <c r="E3141">
        <v>97408</v>
      </c>
      <c r="F3141">
        <v>35</v>
      </c>
      <c r="G3141" t="s">
        <v>11</v>
      </c>
      <c r="H3141" t="s">
        <v>12</v>
      </c>
      <c r="I3141" s="1">
        <v>4200000</v>
      </c>
      <c r="J3141" t="s">
        <v>20</v>
      </c>
    </row>
    <row r="3143" spans="1:10" x14ac:dyDescent="0.25">
      <c r="A3143">
        <v>1570</v>
      </c>
      <c r="B3143" t="s">
        <v>9</v>
      </c>
      <c r="C3143">
        <v>2007</v>
      </c>
      <c r="D3143" t="s">
        <v>10</v>
      </c>
      <c r="E3143">
        <v>149913</v>
      </c>
      <c r="F3143">
        <v>3500</v>
      </c>
      <c r="G3143" t="s">
        <v>11</v>
      </c>
      <c r="H3143" t="s">
        <v>12</v>
      </c>
      <c r="I3143" s="1">
        <v>2392000</v>
      </c>
    </row>
    <row r="3145" spans="1:10" x14ac:dyDescent="0.25">
      <c r="A3145">
        <v>1571</v>
      </c>
      <c r="B3145" t="s">
        <v>34</v>
      </c>
      <c r="C3145">
        <v>2010</v>
      </c>
      <c r="D3145" t="s">
        <v>19</v>
      </c>
      <c r="E3145">
        <v>178744</v>
      </c>
      <c r="F3145">
        <v>2500</v>
      </c>
      <c r="G3145" t="s">
        <v>11</v>
      </c>
      <c r="H3145" t="s">
        <v>12</v>
      </c>
      <c r="I3145" s="1">
        <v>2310000</v>
      </c>
    </row>
    <row r="3147" spans="1:10" x14ac:dyDescent="0.25">
      <c r="A3147">
        <v>1572</v>
      </c>
      <c r="B3147" t="s">
        <v>58</v>
      </c>
      <c r="C3147">
        <v>2009</v>
      </c>
      <c r="D3147" t="s">
        <v>10</v>
      </c>
      <c r="E3147">
        <v>225215</v>
      </c>
      <c r="F3147">
        <v>2500</v>
      </c>
      <c r="G3147" t="s">
        <v>11</v>
      </c>
      <c r="H3147" t="s">
        <v>12</v>
      </c>
      <c r="I3147" s="1">
        <v>3255000</v>
      </c>
    </row>
    <row r="3149" spans="1:10" x14ac:dyDescent="0.25">
      <c r="A3149">
        <v>1573</v>
      </c>
      <c r="B3149" t="s">
        <v>13</v>
      </c>
      <c r="C3149">
        <v>2013</v>
      </c>
      <c r="D3149" t="s">
        <v>10</v>
      </c>
      <c r="E3149">
        <v>89456</v>
      </c>
      <c r="F3149">
        <v>3500</v>
      </c>
      <c r="G3149" t="s">
        <v>11</v>
      </c>
      <c r="H3149" t="s">
        <v>12</v>
      </c>
      <c r="I3149" s="1">
        <v>8400000</v>
      </c>
      <c r="J3149" t="s">
        <v>20</v>
      </c>
    </row>
    <row r="3151" spans="1:10" x14ac:dyDescent="0.25">
      <c r="A3151">
        <v>1574</v>
      </c>
      <c r="B3151" t="s">
        <v>58</v>
      </c>
      <c r="C3151">
        <v>2007</v>
      </c>
      <c r="D3151" t="s">
        <v>19</v>
      </c>
      <c r="E3151">
        <v>281661</v>
      </c>
      <c r="F3151">
        <v>3500</v>
      </c>
      <c r="G3151" t="s">
        <v>11</v>
      </c>
      <c r="H3151" t="s">
        <v>12</v>
      </c>
      <c r="I3151" s="1">
        <v>3045000</v>
      </c>
    </row>
    <row r="3153" spans="1:10" x14ac:dyDescent="0.25">
      <c r="A3153">
        <v>1575</v>
      </c>
      <c r="B3153" t="s">
        <v>9</v>
      </c>
      <c r="C3153">
        <v>2009</v>
      </c>
      <c r="D3153" t="s">
        <v>10</v>
      </c>
      <c r="E3153">
        <v>231068</v>
      </c>
      <c r="F3153">
        <v>2400</v>
      </c>
      <c r="G3153" t="s">
        <v>11</v>
      </c>
      <c r="H3153" t="s">
        <v>12</v>
      </c>
      <c r="I3153" s="1">
        <v>3120000</v>
      </c>
    </row>
    <row r="3155" spans="1:10" x14ac:dyDescent="0.25">
      <c r="A3155">
        <v>1576</v>
      </c>
      <c r="B3155" t="s">
        <v>56</v>
      </c>
      <c r="C3155">
        <v>2011</v>
      </c>
      <c r="D3155" t="s">
        <v>19</v>
      </c>
      <c r="E3155">
        <v>255053</v>
      </c>
      <c r="F3155">
        <v>2400</v>
      </c>
      <c r="G3155" t="s">
        <v>11</v>
      </c>
      <c r="H3155" t="s">
        <v>12</v>
      </c>
      <c r="I3155" s="1">
        <v>6300000</v>
      </c>
      <c r="J3155" t="s">
        <v>20</v>
      </c>
    </row>
    <row r="3157" spans="1:10" x14ac:dyDescent="0.25">
      <c r="A3157">
        <v>1577</v>
      </c>
      <c r="B3157" t="s">
        <v>9</v>
      </c>
      <c r="E3157">
        <v>138458</v>
      </c>
      <c r="H3157" t="s">
        <v>12</v>
      </c>
      <c r="I3157" s="1">
        <v>2698000</v>
      </c>
    </row>
    <row r="3159" spans="1:10" x14ac:dyDescent="0.25">
      <c r="A3159">
        <v>1578</v>
      </c>
      <c r="B3159" t="s">
        <v>9</v>
      </c>
      <c r="C3159">
        <v>2007</v>
      </c>
      <c r="D3159" t="s">
        <v>19</v>
      </c>
      <c r="E3159">
        <v>154034</v>
      </c>
      <c r="F3159">
        <v>1800</v>
      </c>
      <c r="G3159" t="s">
        <v>11</v>
      </c>
      <c r="H3159" t="s">
        <v>12</v>
      </c>
      <c r="I3159" s="1">
        <v>3150000</v>
      </c>
    </row>
    <row r="3161" spans="1:10" x14ac:dyDescent="0.25">
      <c r="A3161">
        <v>1579</v>
      </c>
      <c r="B3161" t="s">
        <v>58</v>
      </c>
      <c r="C3161">
        <v>2014</v>
      </c>
      <c r="D3161" t="s">
        <v>19</v>
      </c>
      <c r="E3161">
        <v>82730</v>
      </c>
      <c r="F3161">
        <v>2500</v>
      </c>
      <c r="G3161" t="s">
        <v>11</v>
      </c>
      <c r="H3161" t="s">
        <v>12</v>
      </c>
      <c r="I3161" s="1">
        <v>6825000</v>
      </c>
      <c r="J3161" t="s">
        <v>20</v>
      </c>
    </row>
    <row r="3163" spans="1:10" x14ac:dyDescent="0.25">
      <c r="A3163">
        <v>1580</v>
      </c>
      <c r="B3163" t="s">
        <v>9</v>
      </c>
      <c r="C3163">
        <v>2007</v>
      </c>
      <c r="D3163" t="s">
        <v>10</v>
      </c>
      <c r="E3163">
        <v>273815</v>
      </c>
      <c r="F3163">
        <v>3500</v>
      </c>
      <c r="G3163" t="s">
        <v>11</v>
      </c>
      <c r="H3163" t="s">
        <v>12</v>
      </c>
      <c r="I3163" s="1">
        <v>2100000</v>
      </c>
    </row>
    <row r="3165" spans="1:10" x14ac:dyDescent="0.25">
      <c r="A3165">
        <v>1581</v>
      </c>
      <c r="B3165" t="s">
        <v>9</v>
      </c>
      <c r="C3165">
        <v>2009</v>
      </c>
      <c r="D3165" t="s">
        <v>10</v>
      </c>
      <c r="E3165">
        <v>104556</v>
      </c>
      <c r="F3165">
        <v>1800</v>
      </c>
      <c r="G3165" t="s">
        <v>11</v>
      </c>
      <c r="H3165" t="s">
        <v>12</v>
      </c>
      <c r="I3165" s="1">
        <v>2415000</v>
      </c>
    </row>
    <row r="3167" spans="1:10" x14ac:dyDescent="0.25">
      <c r="A3167">
        <v>1582</v>
      </c>
      <c r="B3167" t="s">
        <v>9</v>
      </c>
      <c r="C3167">
        <v>2009</v>
      </c>
      <c r="D3167" t="s">
        <v>10</v>
      </c>
      <c r="E3167">
        <v>123694</v>
      </c>
      <c r="F3167">
        <v>2400</v>
      </c>
      <c r="G3167" t="s">
        <v>11</v>
      </c>
      <c r="H3167" t="s">
        <v>12</v>
      </c>
      <c r="I3167" s="1">
        <v>2100000</v>
      </c>
    </row>
    <row r="3169" spans="1:10" x14ac:dyDescent="0.25">
      <c r="A3169">
        <v>1583</v>
      </c>
      <c r="B3169" t="s">
        <v>13</v>
      </c>
      <c r="E3169">
        <v>269051</v>
      </c>
      <c r="H3169" t="s">
        <v>12</v>
      </c>
      <c r="I3169" s="1">
        <v>3370000</v>
      </c>
    </row>
    <row r="3171" spans="1:10" x14ac:dyDescent="0.25">
      <c r="A3171">
        <v>1584</v>
      </c>
      <c r="B3171" t="s">
        <v>9</v>
      </c>
      <c r="C3171">
        <v>2006</v>
      </c>
      <c r="D3171" t="s">
        <v>10</v>
      </c>
      <c r="E3171">
        <v>244183</v>
      </c>
      <c r="F3171">
        <v>3500</v>
      </c>
      <c r="G3171" t="s">
        <v>11</v>
      </c>
      <c r="H3171" t="s">
        <v>12</v>
      </c>
      <c r="I3171" s="1">
        <v>2100000</v>
      </c>
    </row>
    <row r="3173" spans="1:10" x14ac:dyDescent="0.25">
      <c r="A3173">
        <v>1585</v>
      </c>
      <c r="B3173" t="s">
        <v>9</v>
      </c>
      <c r="C3173">
        <v>2009</v>
      </c>
      <c r="D3173" t="s">
        <v>10</v>
      </c>
      <c r="E3173">
        <v>98680</v>
      </c>
      <c r="F3173">
        <v>1800</v>
      </c>
      <c r="G3173" t="s">
        <v>11</v>
      </c>
      <c r="H3173" t="s">
        <v>12</v>
      </c>
      <c r="I3173" s="1">
        <v>3120000</v>
      </c>
    </row>
    <row r="3175" spans="1:10" x14ac:dyDescent="0.25">
      <c r="A3175">
        <v>1586</v>
      </c>
      <c r="B3175" t="s">
        <v>9</v>
      </c>
      <c r="C3175">
        <v>2004</v>
      </c>
      <c r="D3175" t="s">
        <v>10</v>
      </c>
      <c r="E3175">
        <v>205052</v>
      </c>
      <c r="F3175">
        <v>1800</v>
      </c>
      <c r="G3175" t="s">
        <v>11</v>
      </c>
      <c r="H3175" t="s">
        <v>12</v>
      </c>
      <c r="I3175" s="1">
        <v>2080000</v>
      </c>
    </row>
    <row r="3177" spans="1:10" x14ac:dyDescent="0.25">
      <c r="A3177">
        <v>1587</v>
      </c>
      <c r="B3177" t="s">
        <v>13</v>
      </c>
      <c r="C3177">
        <v>2007</v>
      </c>
      <c r="D3177" t="s">
        <v>10</v>
      </c>
      <c r="E3177">
        <v>320448</v>
      </c>
      <c r="F3177">
        <v>3500</v>
      </c>
      <c r="G3177" t="s">
        <v>11</v>
      </c>
      <c r="H3177" t="s">
        <v>12</v>
      </c>
      <c r="I3177" s="1">
        <v>3150000</v>
      </c>
    </row>
    <row r="3179" spans="1:10" x14ac:dyDescent="0.25">
      <c r="A3179">
        <v>1588</v>
      </c>
      <c r="B3179" t="s">
        <v>58</v>
      </c>
      <c r="C3179">
        <v>2008</v>
      </c>
      <c r="D3179" t="s">
        <v>19</v>
      </c>
      <c r="E3179">
        <v>129518</v>
      </c>
      <c r="F3179">
        <v>3500</v>
      </c>
      <c r="G3179" t="s">
        <v>11</v>
      </c>
      <c r="H3179" t="s">
        <v>12</v>
      </c>
      <c r="I3179" s="1">
        <v>3360000</v>
      </c>
      <c r="J3179" t="s">
        <v>20</v>
      </c>
    </row>
    <row r="3181" spans="1:10" x14ac:dyDescent="0.25">
      <c r="A3181">
        <v>1589</v>
      </c>
      <c r="B3181" t="s">
        <v>13</v>
      </c>
      <c r="C3181">
        <v>2006</v>
      </c>
      <c r="D3181" t="s">
        <v>10</v>
      </c>
      <c r="E3181">
        <v>176236</v>
      </c>
      <c r="F3181">
        <v>3500</v>
      </c>
      <c r="G3181" t="s">
        <v>11</v>
      </c>
      <c r="H3181" t="s">
        <v>12</v>
      </c>
      <c r="I3181" s="1">
        <v>2520000</v>
      </c>
    </row>
    <row r="3183" spans="1:10" x14ac:dyDescent="0.25">
      <c r="A3183">
        <v>1590</v>
      </c>
      <c r="B3183" t="s">
        <v>9</v>
      </c>
      <c r="C3183">
        <v>2010</v>
      </c>
      <c r="D3183" t="s">
        <v>10</v>
      </c>
      <c r="E3183">
        <v>165453</v>
      </c>
      <c r="F3183">
        <v>2700</v>
      </c>
      <c r="G3183" t="s">
        <v>11</v>
      </c>
      <c r="H3183" t="s">
        <v>12</v>
      </c>
      <c r="I3183" s="1">
        <v>4725000</v>
      </c>
    </row>
    <row r="3185" spans="1:10" x14ac:dyDescent="0.25">
      <c r="A3185">
        <v>1591</v>
      </c>
      <c r="B3185" t="s">
        <v>9</v>
      </c>
      <c r="C3185">
        <v>2009</v>
      </c>
      <c r="D3185" t="s">
        <v>10</v>
      </c>
      <c r="E3185">
        <v>223476</v>
      </c>
      <c r="F3185">
        <v>2400</v>
      </c>
      <c r="G3185" t="s">
        <v>11</v>
      </c>
      <c r="H3185" t="s">
        <v>12</v>
      </c>
      <c r="I3185" s="1">
        <v>2415000</v>
      </c>
    </row>
    <row r="3187" spans="1:10" x14ac:dyDescent="0.25">
      <c r="A3187">
        <v>1592</v>
      </c>
      <c r="B3187" t="s">
        <v>58</v>
      </c>
      <c r="C3187">
        <v>2007</v>
      </c>
      <c r="D3187" t="s">
        <v>19</v>
      </c>
      <c r="E3187">
        <v>322125</v>
      </c>
      <c r="F3187">
        <v>3500</v>
      </c>
      <c r="G3187" t="s">
        <v>11</v>
      </c>
      <c r="H3187" t="s">
        <v>12</v>
      </c>
      <c r="I3187" s="1">
        <v>4004000</v>
      </c>
      <c r="J3187" t="s">
        <v>20</v>
      </c>
    </row>
    <row r="3189" spans="1:10" x14ac:dyDescent="0.25">
      <c r="A3189">
        <v>1593</v>
      </c>
      <c r="B3189" t="s">
        <v>49</v>
      </c>
      <c r="C3189">
        <v>2011</v>
      </c>
      <c r="D3189" t="s">
        <v>10</v>
      </c>
      <c r="E3189">
        <v>107347</v>
      </c>
      <c r="F3189">
        <v>2400</v>
      </c>
      <c r="G3189" t="s">
        <v>11</v>
      </c>
      <c r="H3189" t="s">
        <v>12</v>
      </c>
      <c r="I3189" s="1">
        <v>3150000</v>
      </c>
      <c r="J3189" t="s">
        <v>20</v>
      </c>
    </row>
    <row r="3191" spans="1:10" x14ac:dyDescent="0.25">
      <c r="A3191">
        <v>1594</v>
      </c>
      <c r="B3191" t="s">
        <v>9</v>
      </c>
      <c r="C3191">
        <v>2007</v>
      </c>
      <c r="D3191" t="s">
        <v>10</v>
      </c>
      <c r="E3191">
        <v>226971</v>
      </c>
      <c r="F3191">
        <v>2400</v>
      </c>
      <c r="G3191" t="s">
        <v>11</v>
      </c>
      <c r="H3191" t="s">
        <v>12</v>
      </c>
      <c r="I3191" s="1">
        <v>2415000</v>
      </c>
    </row>
    <row r="3193" spans="1:10" x14ac:dyDescent="0.25">
      <c r="A3193">
        <v>1595</v>
      </c>
      <c r="B3193" t="s">
        <v>9</v>
      </c>
      <c r="C3193">
        <v>2007</v>
      </c>
      <c r="D3193" t="s">
        <v>10</v>
      </c>
      <c r="E3193">
        <v>191305</v>
      </c>
      <c r="F3193">
        <v>2000</v>
      </c>
      <c r="G3193" t="s">
        <v>11</v>
      </c>
      <c r="H3193" t="s">
        <v>12</v>
      </c>
      <c r="I3193" s="1">
        <v>2310000</v>
      </c>
    </row>
    <row r="3195" spans="1:10" x14ac:dyDescent="0.25">
      <c r="A3195">
        <v>1596</v>
      </c>
      <c r="B3195" t="s">
        <v>13</v>
      </c>
      <c r="C3195">
        <v>2009</v>
      </c>
      <c r="D3195" t="s">
        <v>19</v>
      </c>
      <c r="E3195">
        <v>127446</v>
      </c>
      <c r="F3195">
        <v>3500</v>
      </c>
      <c r="G3195" t="s">
        <v>11</v>
      </c>
      <c r="H3195" t="s">
        <v>12</v>
      </c>
      <c r="I3195" s="1">
        <v>4200000</v>
      </c>
      <c r="J3195" t="s">
        <v>20</v>
      </c>
    </row>
    <row r="3197" spans="1:10" x14ac:dyDescent="0.25">
      <c r="A3197">
        <v>1597</v>
      </c>
      <c r="B3197" t="s">
        <v>9</v>
      </c>
      <c r="C3197">
        <v>2008</v>
      </c>
      <c r="D3197" t="s">
        <v>10</v>
      </c>
      <c r="E3197">
        <v>104417</v>
      </c>
      <c r="F3197">
        <v>3500</v>
      </c>
      <c r="G3197" t="s">
        <v>11</v>
      </c>
      <c r="H3197" t="s">
        <v>12</v>
      </c>
      <c r="I3197" s="1">
        <v>6136000</v>
      </c>
      <c r="J3197" t="s">
        <v>20</v>
      </c>
    </row>
    <row r="3199" spans="1:10" x14ac:dyDescent="0.25">
      <c r="A3199">
        <v>1598</v>
      </c>
      <c r="B3199" t="s">
        <v>14</v>
      </c>
      <c r="C3199">
        <v>2006</v>
      </c>
      <c r="D3199" t="s">
        <v>10</v>
      </c>
      <c r="E3199">
        <v>104613</v>
      </c>
      <c r="F3199">
        <v>5000</v>
      </c>
      <c r="G3199" t="s">
        <v>11</v>
      </c>
      <c r="H3199" t="s">
        <v>12</v>
      </c>
      <c r="I3199" s="1">
        <v>3640000</v>
      </c>
      <c r="J3199" t="s">
        <v>20</v>
      </c>
    </row>
    <row r="3201" spans="1:10" x14ac:dyDescent="0.25">
      <c r="A3201">
        <v>1599</v>
      </c>
      <c r="B3201" t="s">
        <v>9</v>
      </c>
      <c r="C3201">
        <v>2006</v>
      </c>
      <c r="D3201" t="s">
        <v>10</v>
      </c>
      <c r="E3201">
        <v>92498</v>
      </c>
      <c r="F3201">
        <v>2500</v>
      </c>
      <c r="G3201" t="s">
        <v>11</v>
      </c>
      <c r="H3201" t="s">
        <v>12</v>
      </c>
      <c r="I3201" s="1">
        <v>2625000</v>
      </c>
      <c r="J3201" t="s">
        <v>20</v>
      </c>
    </row>
    <row r="3203" spans="1:10" x14ac:dyDescent="0.25">
      <c r="A3203">
        <v>1600</v>
      </c>
      <c r="B3203" t="s">
        <v>13</v>
      </c>
      <c r="C3203">
        <v>2008</v>
      </c>
      <c r="D3203" t="s">
        <v>10</v>
      </c>
      <c r="E3203">
        <v>269685</v>
      </c>
      <c r="F3203">
        <v>3500</v>
      </c>
      <c r="G3203" t="s">
        <v>11</v>
      </c>
      <c r="H3203" t="s">
        <v>12</v>
      </c>
      <c r="I3203" s="1">
        <v>2940000</v>
      </c>
    </row>
    <row r="3205" spans="1:10" x14ac:dyDescent="0.25">
      <c r="A3205">
        <v>1601</v>
      </c>
      <c r="B3205" t="s">
        <v>56</v>
      </c>
      <c r="C3205">
        <v>2012</v>
      </c>
      <c r="D3205" t="s">
        <v>10</v>
      </c>
      <c r="E3205">
        <v>102168</v>
      </c>
      <c r="F3205">
        <v>2000</v>
      </c>
      <c r="G3205" t="s">
        <v>11</v>
      </c>
      <c r="H3205" t="s">
        <v>12</v>
      </c>
      <c r="I3205" s="1">
        <v>2625000</v>
      </c>
    </row>
    <row r="3207" spans="1:10" x14ac:dyDescent="0.25">
      <c r="A3207">
        <v>1602</v>
      </c>
      <c r="B3207" t="s">
        <v>9</v>
      </c>
      <c r="C3207">
        <v>2014</v>
      </c>
      <c r="D3207" t="s">
        <v>10</v>
      </c>
      <c r="E3207">
        <v>151900</v>
      </c>
      <c r="F3207">
        <v>2500</v>
      </c>
      <c r="G3207" t="s">
        <v>11</v>
      </c>
      <c r="H3207" t="s">
        <v>12</v>
      </c>
      <c r="I3207" s="1">
        <v>4042500</v>
      </c>
    </row>
    <row r="3209" spans="1:10" x14ac:dyDescent="0.25">
      <c r="A3209">
        <v>1603</v>
      </c>
      <c r="B3209" t="s">
        <v>9</v>
      </c>
      <c r="C3209">
        <v>2011</v>
      </c>
      <c r="D3209" t="s">
        <v>19</v>
      </c>
      <c r="E3209">
        <v>68605</v>
      </c>
      <c r="F3209">
        <v>1800</v>
      </c>
      <c r="G3209" t="s">
        <v>11</v>
      </c>
      <c r="H3209" t="s">
        <v>12</v>
      </c>
      <c r="I3209" s="1">
        <v>4368000</v>
      </c>
    </row>
    <row r="3211" spans="1:10" x14ac:dyDescent="0.25">
      <c r="A3211">
        <v>1604</v>
      </c>
      <c r="B3211" t="s">
        <v>13</v>
      </c>
      <c r="E3211">
        <v>109160</v>
      </c>
      <c r="H3211" t="s">
        <v>12</v>
      </c>
      <c r="I3211" s="1">
        <v>2607500</v>
      </c>
    </row>
    <row r="3213" spans="1:10" x14ac:dyDescent="0.25">
      <c r="A3213">
        <v>1605</v>
      </c>
      <c r="B3213" t="s">
        <v>23</v>
      </c>
      <c r="C3213">
        <v>2004</v>
      </c>
      <c r="D3213" t="s">
        <v>10</v>
      </c>
      <c r="E3213">
        <v>231349</v>
      </c>
      <c r="F3213">
        <v>3500</v>
      </c>
      <c r="G3213" t="s">
        <v>11</v>
      </c>
      <c r="H3213" t="s">
        <v>12</v>
      </c>
      <c r="I3213" s="1">
        <v>2402400</v>
      </c>
      <c r="J3213" t="s">
        <v>20</v>
      </c>
    </row>
    <row r="3215" spans="1:10" x14ac:dyDescent="0.25">
      <c r="A3215">
        <v>1606</v>
      </c>
      <c r="B3215" t="s">
        <v>54</v>
      </c>
      <c r="C3215">
        <v>2013</v>
      </c>
      <c r="D3215" t="s">
        <v>19</v>
      </c>
      <c r="E3215">
        <v>258863</v>
      </c>
      <c r="F3215">
        <v>2400</v>
      </c>
      <c r="G3215" t="s">
        <v>11</v>
      </c>
      <c r="H3215" t="s">
        <v>12</v>
      </c>
      <c r="I3215" s="1">
        <v>6500000</v>
      </c>
    </row>
    <row r="3217" spans="1:10" x14ac:dyDescent="0.25">
      <c r="A3217">
        <v>1607</v>
      </c>
      <c r="B3217" t="s">
        <v>9</v>
      </c>
      <c r="C3217">
        <v>2008</v>
      </c>
      <c r="D3217" t="s">
        <v>10</v>
      </c>
      <c r="E3217">
        <v>77035</v>
      </c>
      <c r="F3217">
        <v>2400</v>
      </c>
      <c r="G3217" t="s">
        <v>11</v>
      </c>
      <c r="H3217" t="s">
        <v>12</v>
      </c>
      <c r="I3217" s="1">
        <v>2500000</v>
      </c>
    </row>
    <row r="3219" spans="1:10" x14ac:dyDescent="0.25">
      <c r="A3219">
        <v>1608</v>
      </c>
      <c r="B3219" t="s">
        <v>9</v>
      </c>
      <c r="C3219">
        <v>2009</v>
      </c>
      <c r="D3219" t="s">
        <v>10</v>
      </c>
      <c r="E3219">
        <v>231068</v>
      </c>
      <c r="F3219">
        <v>2400</v>
      </c>
      <c r="G3219" t="s">
        <v>11</v>
      </c>
      <c r="H3219" t="s">
        <v>12</v>
      </c>
      <c r="I3219" s="1">
        <v>3120000</v>
      </c>
    </row>
    <row r="3221" spans="1:10" x14ac:dyDescent="0.25">
      <c r="A3221">
        <v>1609</v>
      </c>
      <c r="B3221" t="s">
        <v>9</v>
      </c>
      <c r="C3221">
        <v>2009</v>
      </c>
      <c r="D3221" t="s">
        <v>10</v>
      </c>
      <c r="E3221">
        <v>102826</v>
      </c>
      <c r="F3221">
        <v>2400</v>
      </c>
      <c r="G3221" t="s">
        <v>11</v>
      </c>
      <c r="H3221" t="s">
        <v>12</v>
      </c>
      <c r="I3221" s="1">
        <v>2912000</v>
      </c>
    </row>
    <row r="3223" spans="1:10" x14ac:dyDescent="0.25">
      <c r="A3223">
        <v>1610</v>
      </c>
      <c r="B3223" t="s">
        <v>9</v>
      </c>
      <c r="C3223">
        <v>2006</v>
      </c>
      <c r="D3223" t="s">
        <v>10</v>
      </c>
      <c r="E3223">
        <v>92498</v>
      </c>
      <c r="F3223">
        <v>2500</v>
      </c>
      <c r="G3223" t="s">
        <v>11</v>
      </c>
      <c r="H3223" t="s">
        <v>12</v>
      </c>
      <c r="I3223" s="1">
        <v>2625000</v>
      </c>
      <c r="J3223" t="s">
        <v>20</v>
      </c>
    </row>
    <row r="3225" spans="1:10" x14ac:dyDescent="0.25">
      <c r="A3225">
        <v>1611</v>
      </c>
      <c r="B3225" t="s">
        <v>9</v>
      </c>
      <c r="C3225">
        <v>2007</v>
      </c>
      <c r="D3225" t="s">
        <v>10</v>
      </c>
      <c r="E3225">
        <v>89114</v>
      </c>
      <c r="F3225">
        <v>2000</v>
      </c>
      <c r="G3225" t="s">
        <v>11</v>
      </c>
      <c r="H3225" t="s">
        <v>12</v>
      </c>
      <c r="I3225" s="1">
        <v>2415000</v>
      </c>
      <c r="J3225" t="s">
        <v>20</v>
      </c>
    </row>
    <row r="3227" spans="1:10" x14ac:dyDescent="0.25">
      <c r="A3227">
        <v>1612</v>
      </c>
      <c r="B3227" t="s">
        <v>9</v>
      </c>
      <c r="C3227">
        <v>2004</v>
      </c>
      <c r="D3227" t="s">
        <v>10</v>
      </c>
      <c r="E3227">
        <v>455552</v>
      </c>
      <c r="F3227">
        <v>2000</v>
      </c>
      <c r="G3227" t="s">
        <v>11</v>
      </c>
      <c r="H3227" t="s">
        <v>12</v>
      </c>
      <c r="I3227" s="1">
        <v>2080000</v>
      </c>
      <c r="J3227" t="s">
        <v>20</v>
      </c>
    </row>
    <row r="3229" spans="1:10" x14ac:dyDescent="0.25">
      <c r="A3229">
        <v>1613</v>
      </c>
      <c r="B3229" t="s">
        <v>13</v>
      </c>
      <c r="C3229">
        <v>2006</v>
      </c>
      <c r="D3229" t="s">
        <v>10</v>
      </c>
      <c r="E3229">
        <v>214198</v>
      </c>
      <c r="F3229">
        <v>2500</v>
      </c>
      <c r="G3229" t="s">
        <v>11</v>
      </c>
      <c r="H3229" t="s">
        <v>12</v>
      </c>
      <c r="I3229" s="1">
        <v>2310000</v>
      </c>
    </row>
    <row r="3231" spans="1:10" x14ac:dyDescent="0.25">
      <c r="A3231">
        <v>1614</v>
      </c>
      <c r="B3231" t="s">
        <v>58</v>
      </c>
      <c r="C3231">
        <v>2010</v>
      </c>
      <c r="D3231" t="s">
        <v>19</v>
      </c>
      <c r="E3231">
        <v>236399</v>
      </c>
      <c r="F3231">
        <v>3700</v>
      </c>
      <c r="G3231" t="s">
        <v>11</v>
      </c>
      <c r="H3231" t="s">
        <v>12</v>
      </c>
      <c r="I3231" s="1">
        <v>4500000</v>
      </c>
      <c r="J3231" t="s">
        <v>20</v>
      </c>
    </row>
    <row r="3233" spans="1:10" x14ac:dyDescent="0.25">
      <c r="A3233">
        <v>1615</v>
      </c>
      <c r="B3233" t="s">
        <v>9</v>
      </c>
      <c r="C3233">
        <v>2006</v>
      </c>
      <c r="D3233" t="s">
        <v>10</v>
      </c>
      <c r="E3233">
        <v>145601</v>
      </c>
      <c r="F3233">
        <v>3300</v>
      </c>
      <c r="G3233" t="s">
        <v>11</v>
      </c>
      <c r="H3233" t="s">
        <v>12</v>
      </c>
      <c r="I3233" s="1">
        <v>2652000</v>
      </c>
    </row>
    <row r="3235" spans="1:10" x14ac:dyDescent="0.25">
      <c r="A3235">
        <v>1616</v>
      </c>
      <c r="B3235" t="s">
        <v>9</v>
      </c>
      <c r="C3235">
        <v>2011</v>
      </c>
      <c r="D3235" t="s">
        <v>19</v>
      </c>
      <c r="E3235">
        <v>68605</v>
      </c>
      <c r="F3235">
        <v>1800</v>
      </c>
      <c r="G3235" t="s">
        <v>11</v>
      </c>
      <c r="H3235" t="s">
        <v>12</v>
      </c>
      <c r="I3235" s="1">
        <v>4368000</v>
      </c>
    </row>
    <row r="3237" spans="1:10" x14ac:dyDescent="0.25">
      <c r="A3237">
        <v>1617</v>
      </c>
      <c r="B3237" t="s">
        <v>9</v>
      </c>
      <c r="C3237">
        <v>2006</v>
      </c>
      <c r="D3237" t="s">
        <v>10</v>
      </c>
      <c r="E3237">
        <v>171890</v>
      </c>
      <c r="F3237">
        <v>3500</v>
      </c>
      <c r="G3237" t="s">
        <v>11</v>
      </c>
      <c r="H3237" t="s">
        <v>12</v>
      </c>
      <c r="I3237" s="1">
        <v>2496000</v>
      </c>
    </row>
    <row r="3239" spans="1:10" x14ac:dyDescent="0.25">
      <c r="A3239">
        <v>1618</v>
      </c>
      <c r="B3239" t="s">
        <v>14</v>
      </c>
      <c r="C3239">
        <v>2006</v>
      </c>
      <c r="D3239" t="s">
        <v>10</v>
      </c>
      <c r="E3239">
        <v>59225</v>
      </c>
      <c r="F3239">
        <v>3500</v>
      </c>
      <c r="G3239" t="s">
        <v>11</v>
      </c>
      <c r="H3239" t="s">
        <v>12</v>
      </c>
      <c r="I3239" s="1">
        <v>3360000</v>
      </c>
      <c r="J3239" t="s">
        <v>20</v>
      </c>
    </row>
    <row r="3241" spans="1:10" x14ac:dyDescent="0.25">
      <c r="A3241">
        <v>1619</v>
      </c>
      <c r="B3241" t="s">
        <v>9</v>
      </c>
      <c r="C3241">
        <v>2009</v>
      </c>
      <c r="D3241" t="s">
        <v>10</v>
      </c>
      <c r="E3241">
        <v>11582</v>
      </c>
      <c r="F3241">
        <v>3500</v>
      </c>
      <c r="G3241" t="s">
        <v>11</v>
      </c>
      <c r="H3241" t="s">
        <v>27</v>
      </c>
      <c r="I3241" s="1">
        <v>4200000</v>
      </c>
      <c r="J3241" t="s">
        <v>20</v>
      </c>
    </row>
    <row r="3243" spans="1:10" x14ac:dyDescent="0.25">
      <c r="A3243">
        <v>1620</v>
      </c>
      <c r="B3243" t="s">
        <v>9</v>
      </c>
      <c r="C3243">
        <v>2010</v>
      </c>
      <c r="D3243" t="s">
        <v>19</v>
      </c>
      <c r="E3243">
        <v>210366</v>
      </c>
      <c r="F3243">
        <v>2500</v>
      </c>
      <c r="G3243" t="s">
        <v>11</v>
      </c>
      <c r="H3243" t="s">
        <v>12</v>
      </c>
      <c r="I3243" s="1">
        <v>5616000</v>
      </c>
      <c r="J3243" t="s">
        <v>20</v>
      </c>
    </row>
    <row r="3245" spans="1:10" x14ac:dyDescent="0.25">
      <c r="A3245">
        <v>1621</v>
      </c>
      <c r="B3245" t="s">
        <v>9</v>
      </c>
      <c r="C3245">
        <v>2010</v>
      </c>
      <c r="D3245" t="s">
        <v>10</v>
      </c>
      <c r="E3245">
        <v>189739</v>
      </c>
      <c r="F3245">
        <v>2500</v>
      </c>
      <c r="G3245" t="s">
        <v>11</v>
      </c>
      <c r="H3245" t="s">
        <v>12</v>
      </c>
      <c r="I3245" s="1">
        <v>3432000</v>
      </c>
    </row>
    <row r="3247" spans="1:10" x14ac:dyDescent="0.25">
      <c r="A3247">
        <v>1622</v>
      </c>
      <c r="B3247" t="s">
        <v>29</v>
      </c>
      <c r="C3247">
        <v>2009</v>
      </c>
      <c r="D3247" t="s">
        <v>19</v>
      </c>
      <c r="E3247">
        <v>119687</v>
      </c>
      <c r="F3247">
        <v>3500</v>
      </c>
      <c r="G3247" t="s">
        <v>11</v>
      </c>
      <c r="H3247" t="s">
        <v>12</v>
      </c>
      <c r="I3247" s="1">
        <v>6090000</v>
      </c>
      <c r="J3247" t="s">
        <v>20</v>
      </c>
    </row>
    <row r="3249" spans="1:10" x14ac:dyDescent="0.25">
      <c r="A3249">
        <v>1623</v>
      </c>
      <c r="B3249" t="s">
        <v>9</v>
      </c>
      <c r="C3249">
        <v>2009</v>
      </c>
      <c r="D3249" t="s">
        <v>10</v>
      </c>
      <c r="E3249">
        <v>137769</v>
      </c>
      <c r="G3249" t="s">
        <v>11</v>
      </c>
      <c r="H3249" t="s">
        <v>12</v>
      </c>
      <c r="I3249" s="1">
        <v>2600000</v>
      </c>
    </row>
    <row r="3251" spans="1:10" x14ac:dyDescent="0.25">
      <c r="A3251">
        <v>1624</v>
      </c>
      <c r="B3251" t="s">
        <v>14</v>
      </c>
      <c r="C3251">
        <v>2008</v>
      </c>
      <c r="D3251" t="s">
        <v>10</v>
      </c>
      <c r="E3251">
        <v>151790</v>
      </c>
      <c r="F3251">
        <v>3000</v>
      </c>
      <c r="G3251" t="s">
        <v>11</v>
      </c>
      <c r="H3251" t="s">
        <v>12</v>
      </c>
      <c r="I3251" s="1">
        <v>3150000</v>
      </c>
    </row>
    <row r="3253" spans="1:10" x14ac:dyDescent="0.25">
      <c r="A3253">
        <v>1625</v>
      </c>
      <c r="B3253" t="s">
        <v>13</v>
      </c>
      <c r="C3253">
        <v>2007</v>
      </c>
      <c r="D3253" t="s">
        <v>10</v>
      </c>
      <c r="E3253">
        <v>178350</v>
      </c>
      <c r="F3253">
        <v>3500</v>
      </c>
      <c r="G3253" t="s">
        <v>11</v>
      </c>
      <c r="H3253" t="s">
        <v>12</v>
      </c>
      <c r="I3253" s="1">
        <v>2835000</v>
      </c>
    </row>
    <row r="3255" spans="1:10" x14ac:dyDescent="0.25">
      <c r="A3255">
        <v>1626</v>
      </c>
      <c r="B3255" t="s">
        <v>23</v>
      </c>
      <c r="C3255">
        <v>2004</v>
      </c>
      <c r="D3255" t="s">
        <v>10</v>
      </c>
      <c r="E3255">
        <v>163082</v>
      </c>
      <c r="F3255">
        <v>3500</v>
      </c>
      <c r="G3255" t="s">
        <v>11</v>
      </c>
      <c r="H3255" t="s">
        <v>12</v>
      </c>
      <c r="I3255" s="1">
        <v>1560000</v>
      </c>
    </row>
    <row r="3257" spans="1:10" x14ac:dyDescent="0.25">
      <c r="A3257">
        <v>1627</v>
      </c>
      <c r="B3257" t="s">
        <v>13</v>
      </c>
      <c r="C3257">
        <v>2007</v>
      </c>
      <c r="D3257" t="s">
        <v>10</v>
      </c>
      <c r="E3257">
        <v>171560</v>
      </c>
      <c r="F3257">
        <v>3500</v>
      </c>
      <c r="G3257" t="s">
        <v>11</v>
      </c>
      <c r="H3257" t="s">
        <v>12</v>
      </c>
      <c r="I3257" s="1">
        <v>2625000</v>
      </c>
    </row>
    <row r="3259" spans="1:10" x14ac:dyDescent="0.25">
      <c r="A3259">
        <v>1628</v>
      </c>
      <c r="B3259" t="s">
        <v>9</v>
      </c>
      <c r="C3259">
        <v>2009</v>
      </c>
      <c r="D3259" t="s">
        <v>10</v>
      </c>
      <c r="E3259">
        <v>168947</v>
      </c>
      <c r="F3259">
        <v>1800</v>
      </c>
      <c r="G3259" t="s">
        <v>11</v>
      </c>
      <c r="H3259" t="s">
        <v>12</v>
      </c>
      <c r="I3259" s="1">
        <v>3328000</v>
      </c>
    </row>
    <row r="3261" spans="1:10" x14ac:dyDescent="0.25">
      <c r="A3261">
        <v>1629</v>
      </c>
      <c r="B3261" t="s">
        <v>58</v>
      </c>
      <c r="C3261">
        <v>2007</v>
      </c>
      <c r="D3261" t="s">
        <v>10</v>
      </c>
      <c r="E3261">
        <v>131038</v>
      </c>
      <c r="F3261">
        <v>23000</v>
      </c>
      <c r="G3261" t="s">
        <v>11</v>
      </c>
      <c r="H3261" t="s">
        <v>12</v>
      </c>
      <c r="I3261" s="1">
        <v>2600000</v>
      </c>
      <c r="J3261" t="s">
        <v>20</v>
      </c>
    </row>
    <row r="3263" spans="1:10" x14ac:dyDescent="0.25">
      <c r="A3263">
        <v>1630</v>
      </c>
      <c r="B3263" t="s">
        <v>9</v>
      </c>
      <c r="C3263">
        <v>2012</v>
      </c>
      <c r="D3263" t="s">
        <v>10</v>
      </c>
      <c r="E3263">
        <v>145064</v>
      </c>
      <c r="F3263">
        <v>2500</v>
      </c>
      <c r="G3263" t="s">
        <v>11</v>
      </c>
      <c r="H3263" t="s">
        <v>12</v>
      </c>
      <c r="I3263" s="1">
        <v>4368000</v>
      </c>
    </row>
    <row r="3265" spans="1:10" x14ac:dyDescent="0.25">
      <c r="A3265">
        <v>1631</v>
      </c>
      <c r="B3265" t="s">
        <v>52</v>
      </c>
      <c r="E3265">
        <v>65702</v>
      </c>
      <c r="H3265" t="s">
        <v>12</v>
      </c>
      <c r="I3265" s="1">
        <v>1354000</v>
      </c>
    </row>
    <row r="3267" spans="1:10" x14ac:dyDescent="0.25">
      <c r="A3267">
        <v>1632</v>
      </c>
      <c r="B3267" t="s">
        <v>9</v>
      </c>
      <c r="E3267">
        <v>35044</v>
      </c>
      <c r="H3267" t="s">
        <v>12</v>
      </c>
      <c r="I3267" s="1">
        <v>8500000</v>
      </c>
    </row>
    <row r="3269" spans="1:10" x14ac:dyDescent="0.25">
      <c r="A3269">
        <v>1633</v>
      </c>
      <c r="B3269" t="s">
        <v>55</v>
      </c>
      <c r="C3269">
        <v>2005</v>
      </c>
      <c r="D3269" t="s">
        <v>10</v>
      </c>
      <c r="E3269">
        <v>248802</v>
      </c>
      <c r="F3269">
        <v>5700</v>
      </c>
      <c r="G3269" t="s">
        <v>11</v>
      </c>
      <c r="H3269" t="s">
        <v>12</v>
      </c>
      <c r="I3269" s="1">
        <v>2625000</v>
      </c>
    </row>
    <row r="3271" spans="1:10" x14ac:dyDescent="0.25">
      <c r="A3271">
        <v>1634</v>
      </c>
      <c r="B3271" t="s">
        <v>58</v>
      </c>
      <c r="C3271">
        <v>2008</v>
      </c>
      <c r="D3271" t="s">
        <v>19</v>
      </c>
      <c r="E3271">
        <v>284391</v>
      </c>
      <c r="F3271">
        <v>3700</v>
      </c>
      <c r="G3271" t="s">
        <v>11</v>
      </c>
      <c r="H3271" t="s">
        <v>12</v>
      </c>
      <c r="I3271" s="1">
        <v>3990000</v>
      </c>
      <c r="J3271" t="s">
        <v>20</v>
      </c>
    </row>
    <row r="3273" spans="1:10" x14ac:dyDescent="0.25">
      <c r="A3273">
        <v>1635</v>
      </c>
      <c r="B3273" t="s">
        <v>14</v>
      </c>
      <c r="C3273">
        <v>2006</v>
      </c>
      <c r="D3273" t="s">
        <v>10</v>
      </c>
      <c r="E3273">
        <v>104613</v>
      </c>
      <c r="F3273">
        <v>5000</v>
      </c>
      <c r="G3273" t="s">
        <v>11</v>
      </c>
      <c r="H3273" t="s">
        <v>12</v>
      </c>
      <c r="I3273" s="1">
        <v>3640000</v>
      </c>
      <c r="J3273" t="s">
        <v>20</v>
      </c>
    </row>
    <row r="3275" spans="1:10" x14ac:dyDescent="0.25">
      <c r="A3275">
        <v>1636</v>
      </c>
      <c r="B3275" t="s">
        <v>9</v>
      </c>
      <c r="C3275">
        <v>2004</v>
      </c>
      <c r="D3275" t="s">
        <v>19</v>
      </c>
      <c r="E3275">
        <v>235467</v>
      </c>
      <c r="F3275">
        <v>2400</v>
      </c>
      <c r="G3275" t="s">
        <v>11</v>
      </c>
      <c r="H3275" t="s">
        <v>12</v>
      </c>
      <c r="I3275" s="1">
        <v>2520000</v>
      </c>
    </row>
    <row r="3277" spans="1:10" x14ac:dyDescent="0.25">
      <c r="A3277">
        <v>1637</v>
      </c>
      <c r="B3277" t="s">
        <v>56</v>
      </c>
      <c r="C3277">
        <v>2009</v>
      </c>
      <c r="D3277" t="s">
        <v>19</v>
      </c>
      <c r="E3277">
        <v>231640</v>
      </c>
      <c r="F3277">
        <v>3800</v>
      </c>
      <c r="G3277" t="s">
        <v>11</v>
      </c>
      <c r="H3277" t="s">
        <v>12</v>
      </c>
      <c r="I3277" s="1">
        <v>4305000</v>
      </c>
      <c r="J3277" t="s">
        <v>20</v>
      </c>
    </row>
    <row r="3279" spans="1:10" x14ac:dyDescent="0.25">
      <c r="A3279">
        <v>1638</v>
      </c>
      <c r="B3279" t="s">
        <v>40</v>
      </c>
      <c r="C3279">
        <v>2008</v>
      </c>
      <c r="D3279" t="s">
        <v>10</v>
      </c>
      <c r="E3279">
        <v>168262</v>
      </c>
      <c r="F3279">
        <v>3500</v>
      </c>
      <c r="G3279" t="s">
        <v>11</v>
      </c>
      <c r="H3279" t="s">
        <v>12</v>
      </c>
      <c r="I3279" s="1">
        <v>1575000</v>
      </c>
      <c r="J3279" t="s">
        <v>20</v>
      </c>
    </row>
    <row r="3281" spans="1:10" x14ac:dyDescent="0.25">
      <c r="A3281">
        <v>1639</v>
      </c>
      <c r="B3281" t="s">
        <v>9</v>
      </c>
      <c r="C3281">
        <v>2007</v>
      </c>
      <c r="D3281" t="s">
        <v>10</v>
      </c>
      <c r="E3281">
        <v>88742</v>
      </c>
      <c r="F3281">
        <v>3500</v>
      </c>
      <c r="G3281" t="s">
        <v>11</v>
      </c>
      <c r="H3281" t="s">
        <v>12</v>
      </c>
      <c r="I3281" s="1">
        <v>1995000</v>
      </c>
    </row>
    <row r="3283" spans="1:10" x14ac:dyDescent="0.25">
      <c r="A3283">
        <v>1640</v>
      </c>
      <c r="B3283" t="s">
        <v>56</v>
      </c>
      <c r="C3283">
        <v>2011</v>
      </c>
      <c r="D3283" t="s">
        <v>10</v>
      </c>
      <c r="E3283">
        <v>125110</v>
      </c>
      <c r="F3283">
        <v>1600</v>
      </c>
      <c r="G3283" t="s">
        <v>11</v>
      </c>
      <c r="H3283" t="s">
        <v>12</v>
      </c>
      <c r="I3283" s="1">
        <v>3675000</v>
      </c>
      <c r="J3283" t="s">
        <v>20</v>
      </c>
    </row>
    <row r="3285" spans="1:10" x14ac:dyDescent="0.25">
      <c r="A3285">
        <v>1641</v>
      </c>
      <c r="B3285" t="s">
        <v>34</v>
      </c>
      <c r="C3285">
        <v>2011</v>
      </c>
      <c r="D3285" t="s">
        <v>10</v>
      </c>
      <c r="E3285">
        <v>273106</v>
      </c>
      <c r="F3285">
        <v>3000</v>
      </c>
      <c r="G3285" t="s">
        <v>11</v>
      </c>
      <c r="H3285" t="s">
        <v>12</v>
      </c>
      <c r="I3285" s="1">
        <v>2310000</v>
      </c>
      <c r="J3285" t="s">
        <v>20</v>
      </c>
    </row>
    <row r="3287" spans="1:10" x14ac:dyDescent="0.25">
      <c r="A3287">
        <v>1642</v>
      </c>
      <c r="B3287" t="s">
        <v>54</v>
      </c>
      <c r="C3287">
        <v>2009</v>
      </c>
      <c r="D3287" t="s">
        <v>19</v>
      </c>
      <c r="E3287">
        <v>511741</v>
      </c>
      <c r="F3287">
        <v>3500</v>
      </c>
      <c r="G3287" t="s">
        <v>11</v>
      </c>
      <c r="H3287" t="s">
        <v>12</v>
      </c>
      <c r="I3287" s="1">
        <v>4725000</v>
      </c>
      <c r="J3287" t="s">
        <v>20</v>
      </c>
    </row>
    <row r="3289" spans="1:10" x14ac:dyDescent="0.25">
      <c r="A3289">
        <v>1643</v>
      </c>
      <c r="B3289" t="s">
        <v>9</v>
      </c>
      <c r="C3289">
        <v>2007</v>
      </c>
      <c r="D3289" t="s">
        <v>19</v>
      </c>
      <c r="E3289">
        <v>100605</v>
      </c>
      <c r="F3289">
        <v>3500</v>
      </c>
      <c r="G3289" t="s">
        <v>11</v>
      </c>
      <c r="H3289" t="s">
        <v>12</v>
      </c>
      <c r="I3289" s="1">
        <v>2415000</v>
      </c>
    </row>
    <row r="3291" spans="1:10" x14ac:dyDescent="0.25">
      <c r="A3291">
        <v>1644</v>
      </c>
      <c r="B3291" t="s">
        <v>52</v>
      </c>
      <c r="C3291">
        <v>2010</v>
      </c>
      <c r="D3291" t="s">
        <v>19</v>
      </c>
      <c r="E3291">
        <v>165454</v>
      </c>
      <c r="F3291">
        <v>2200</v>
      </c>
      <c r="G3291" t="s">
        <v>11</v>
      </c>
      <c r="H3291" t="s">
        <v>12</v>
      </c>
      <c r="I3291" s="1">
        <v>1995000</v>
      </c>
    </row>
    <row r="3293" spans="1:10" x14ac:dyDescent="0.25">
      <c r="A3293">
        <v>1645</v>
      </c>
      <c r="B3293" t="s">
        <v>58</v>
      </c>
      <c r="C3293">
        <v>2008</v>
      </c>
      <c r="D3293" t="s">
        <v>10</v>
      </c>
      <c r="E3293">
        <v>263513</v>
      </c>
      <c r="F3293">
        <v>3700</v>
      </c>
      <c r="G3293" t="s">
        <v>11</v>
      </c>
      <c r="H3293" t="s">
        <v>12</v>
      </c>
      <c r="I3293" s="1">
        <v>2912000</v>
      </c>
      <c r="J3293" t="s">
        <v>20</v>
      </c>
    </row>
    <row r="3295" spans="1:10" x14ac:dyDescent="0.25">
      <c r="A3295">
        <v>1646</v>
      </c>
      <c r="B3295" t="s">
        <v>13</v>
      </c>
      <c r="C3295">
        <v>2010</v>
      </c>
      <c r="D3295" t="s">
        <v>19</v>
      </c>
      <c r="E3295">
        <v>127721</v>
      </c>
      <c r="F3295">
        <v>3500</v>
      </c>
      <c r="G3295" t="s">
        <v>11</v>
      </c>
      <c r="H3295" t="s">
        <v>12</v>
      </c>
      <c r="I3295" s="1">
        <v>3675000</v>
      </c>
    </row>
    <row r="3297" spans="1:10" x14ac:dyDescent="0.25">
      <c r="A3297">
        <v>1647</v>
      </c>
      <c r="B3297" t="s">
        <v>58</v>
      </c>
      <c r="C3297">
        <v>2007</v>
      </c>
      <c r="D3297" t="s">
        <v>10</v>
      </c>
      <c r="E3297">
        <v>160611</v>
      </c>
      <c r="F3297">
        <v>3500</v>
      </c>
      <c r="G3297" t="s">
        <v>11</v>
      </c>
      <c r="H3297" t="s">
        <v>12</v>
      </c>
      <c r="I3297" s="1">
        <v>3150000</v>
      </c>
      <c r="J3297" t="s">
        <v>20</v>
      </c>
    </row>
    <row r="3299" spans="1:10" x14ac:dyDescent="0.25">
      <c r="A3299">
        <v>1648</v>
      </c>
      <c r="B3299" t="s">
        <v>9</v>
      </c>
      <c r="C3299">
        <v>2005</v>
      </c>
      <c r="D3299" t="s">
        <v>10</v>
      </c>
      <c r="E3299">
        <v>213683</v>
      </c>
      <c r="F3299">
        <v>2400</v>
      </c>
      <c r="G3299" t="s">
        <v>11</v>
      </c>
      <c r="H3299" t="s">
        <v>12</v>
      </c>
      <c r="I3299" s="1">
        <v>1575000</v>
      </c>
    </row>
    <row r="3301" spans="1:10" x14ac:dyDescent="0.25">
      <c r="A3301">
        <v>1649</v>
      </c>
      <c r="B3301" t="s">
        <v>13</v>
      </c>
      <c r="C3301">
        <v>2006</v>
      </c>
      <c r="D3301" t="s">
        <v>10</v>
      </c>
      <c r="E3301">
        <v>79526</v>
      </c>
      <c r="F3301">
        <v>3300</v>
      </c>
      <c r="G3301" t="s">
        <v>11</v>
      </c>
      <c r="H3301" t="s">
        <v>12</v>
      </c>
      <c r="I3301" s="1">
        <v>2100000</v>
      </c>
    </row>
    <row r="3303" spans="1:10" x14ac:dyDescent="0.25">
      <c r="A3303">
        <v>1650</v>
      </c>
      <c r="B3303" t="s">
        <v>14</v>
      </c>
      <c r="C3303">
        <v>2012</v>
      </c>
      <c r="D3303" t="s">
        <v>10</v>
      </c>
      <c r="E3303">
        <v>120467</v>
      </c>
      <c r="F3303">
        <v>3500</v>
      </c>
      <c r="G3303" t="s">
        <v>11</v>
      </c>
      <c r="H3303" t="s">
        <v>12</v>
      </c>
      <c r="I3303" s="1">
        <v>4200000</v>
      </c>
    </row>
    <row r="3305" spans="1:10" x14ac:dyDescent="0.25">
      <c r="A3305">
        <v>1651</v>
      </c>
      <c r="B3305" t="s">
        <v>9</v>
      </c>
      <c r="C3305">
        <v>2012</v>
      </c>
      <c r="D3305" t="s">
        <v>10</v>
      </c>
      <c r="E3305">
        <v>180350</v>
      </c>
      <c r="F3305">
        <v>1800</v>
      </c>
      <c r="G3305" t="s">
        <v>11</v>
      </c>
      <c r="H3305" t="s">
        <v>12</v>
      </c>
      <c r="I3305" s="1">
        <v>2940000</v>
      </c>
    </row>
    <row r="3307" spans="1:10" x14ac:dyDescent="0.25">
      <c r="A3307">
        <v>1652</v>
      </c>
      <c r="B3307" t="s">
        <v>9</v>
      </c>
      <c r="C3307">
        <v>2006</v>
      </c>
      <c r="D3307" t="s">
        <v>10</v>
      </c>
      <c r="E3307">
        <v>171890</v>
      </c>
      <c r="F3307">
        <v>3500</v>
      </c>
      <c r="G3307" t="s">
        <v>11</v>
      </c>
      <c r="H3307" t="s">
        <v>12</v>
      </c>
      <c r="I3307" s="1">
        <v>2496000</v>
      </c>
    </row>
    <row r="3309" spans="1:10" x14ac:dyDescent="0.25">
      <c r="A3309">
        <v>1653</v>
      </c>
      <c r="B3309" t="s">
        <v>56</v>
      </c>
      <c r="E3309">
        <v>90186</v>
      </c>
      <c r="H3309" t="s">
        <v>12</v>
      </c>
      <c r="I3309" s="1">
        <v>4500000</v>
      </c>
    </row>
    <row r="3311" spans="1:10" x14ac:dyDescent="0.25">
      <c r="A3311">
        <v>1654</v>
      </c>
      <c r="B3311" t="s">
        <v>14</v>
      </c>
      <c r="C3311">
        <v>2008</v>
      </c>
      <c r="D3311" t="s">
        <v>19</v>
      </c>
      <c r="E3311">
        <v>117859</v>
      </c>
      <c r="F3311">
        <v>3500</v>
      </c>
      <c r="G3311" t="s">
        <v>11</v>
      </c>
      <c r="H3311" t="s">
        <v>12</v>
      </c>
      <c r="I3311" s="1">
        <v>5250000</v>
      </c>
    </row>
    <row r="3313" spans="1:10" x14ac:dyDescent="0.25">
      <c r="A3313">
        <v>1655</v>
      </c>
      <c r="B3313" t="s">
        <v>9</v>
      </c>
      <c r="C3313">
        <v>2003</v>
      </c>
      <c r="D3313" t="s">
        <v>10</v>
      </c>
      <c r="E3313">
        <v>112583</v>
      </c>
      <c r="F3313">
        <v>3000</v>
      </c>
      <c r="G3313" t="s">
        <v>11</v>
      </c>
      <c r="H3313" t="s">
        <v>12</v>
      </c>
      <c r="I3313" s="1">
        <v>2100000</v>
      </c>
      <c r="J3313" t="s">
        <v>20</v>
      </c>
    </row>
    <row r="3315" spans="1:10" x14ac:dyDescent="0.25">
      <c r="A3315">
        <v>1656</v>
      </c>
      <c r="B3315" t="s">
        <v>54</v>
      </c>
      <c r="C3315">
        <v>2007</v>
      </c>
      <c r="D3315" t="s">
        <v>19</v>
      </c>
      <c r="E3315">
        <v>494286</v>
      </c>
      <c r="F3315">
        <v>1500</v>
      </c>
      <c r="G3315" t="s">
        <v>11</v>
      </c>
      <c r="H3315" t="s">
        <v>12</v>
      </c>
      <c r="I3315" s="1">
        <v>2467500</v>
      </c>
    </row>
    <row r="3317" spans="1:10" x14ac:dyDescent="0.25">
      <c r="A3317">
        <v>1657</v>
      </c>
      <c r="B3317" t="s">
        <v>23</v>
      </c>
      <c r="C3317">
        <v>2004</v>
      </c>
      <c r="D3317" t="s">
        <v>10</v>
      </c>
      <c r="E3317">
        <v>231349</v>
      </c>
      <c r="F3317">
        <v>3500</v>
      </c>
      <c r="G3317" t="s">
        <v>11</v>
      </c>
      <c r="H3317" t="s">
        <v>12</v>
      </c>
      <c r="I3317" s="1">
        <v>2402400</v>
      </c>
      <c r="J3317" t="s">
        <v>20</v>
      </c>
    </row>
    <row r="3319" spans="1:10" x14ac:dyDescent="0.25">
      <c r="A3319">
        <v>1658</v>
      </c>
      <c r="B3319" t="s">
        <v>9</v>
      </c>
      <c r="C3319">
        <v>2005</v>
      </c>
      <c r="D3319" t="s">
        <v>10</v>
      </c>
      <c r="E3319">
        <v>270932</v>
      </c>
      <c r="F3319">
        <v>3300</v>
      </c>
      <c r="G3319" t="s">
        <v>11</v>
      </c>
      <c r="H3319" t="s">
        <v>12</v>
      </c>
      <c r="I3319" s="1">
        <v>2600000</v>
      </c>
    </row>
    <row r="3321" spans="1:10" x14ac:dyDescent="0.25">
      <c r="A3321">
        <v>1659</v>
      </c>
      <c r="B3321" t="s">
        <v>9</v>
      </c>
      <c r="C3321">
        <v>2009</v>
      </c>
      <c r="D3321" t="s">
        <v>10</v>
      </c>
      <c r="E3321">
        <v>102826</v>
      </c>
      <c r="F3321">
        <v>2400</v>
      </c>
      <c r="G3321" t="s">
        <v>11</v>
      </c>
      <c r="H3321" t="s">
        <v>12</v>
      </c>
      <c r="I3321" s="1">
        <v>2912000</v>
      </c>
    </row>
    <row r="3323" spans="1:10" x14ac:dyDescent="0.25">
      <c r="A3323">
        <v>1660</v>
      </c>
      <c r="B3323" t="s">
        <v>58</v>
      </c>
      <c r="C3323">
        <v>2010</v>
      </c>
      <c r="D3323" t="s">
        <v>19</v>
      </c>
      <c r="E3323">
        <v>150378</v>
      </c>
      <c r="F3323">
        <v>2500</v>
      </c>
      <c r="G3323" t="s">
        <v>11</v>
      </c>
      <c r="H3323" t="s">
        <v>12</v>
      </c>
      <c r="I3323" s="1">
        <v>3150000</v>
      </c>
    </row>
    <row r="3325" spans="1:10" x14ac:dyDescent="0.25">
      <c r="A3325">
        <v>1661</v>
      </c>
      <c r="B3325" t="s">
        <v>9</v>
      </c>
      <c r="E3325">
        <v>60341</v>
      </c>
      <c r="H3325" t="s">
        <v>12</v>
      </c>
      <c r="I3325" s="1">
        <v>8410000</v>
      </c>
    </row>
    <row r="3327" spans="1:10" x14ac:dyDescent="0.25">
      <c r="A3327">
        <v>1662</v>
      </c>
      <c r="B3327" t="s">
        <v>58</v>
      </c>
      <c r="C3327">
        <v>2010</v>
      </c>
      <c r="D3327" t="s">
        <v>10</v>
      </c>
      <c r="E3327">
        <v>116506</v>
      </c>
      <c r="F3327">
        <v>3700</v>
      </c>
      <c r="G3327" t="s">
        <v>11</v>
      </c>
      <c r="H3327" t="s">
        <v>12</v>
      </c>
      <c r="I3327" s="1">
        <v>3465000</v>
      </c>
      <c r="J3327" t="s">
        <v>20</v>
      </c>
    </row>
    <row r="3329" spans="1:10" x14ac:dyDescent="0.25">
      <c r="A3329">
        <v>1663</v>
      </c>
      <c r="B3329" t="s">
        <v>56</v>
      </c>
      <c r="C3329">
        <v>2011</v>
      </c>
      <c r="D3329" t="s">
        <v>10</v>
      </c>
      <c r="E3329">
        <v>73402</v>
      </c>
      <c r="F3329">
        <v>2400</v>
      </c>
      <c r="G3329" t="s">
        <v>11</v>
      </c>
      <c r="H3329" t="s">
        <v>12</v>
      </c>
      <c r="I3329" s="1">
        <v>3255000</v>
      </c>
      <c r="J3329" t="s">
        <v>20</v>
      </c>
    </row>
    <row r="3331" spans="1:10" x14ac:dyDescent="0.25">
      <c r="A3331">
        <v>1664</v>
      </c>
      <c r="B3331" t="s">
        <v>14</v>
      </c>
      <c r="E3331">
        <v>83432</v>
      </c>
      <c r="H3331" t="s">
        <v>12</v>
      </c>
      <c r="I3331" s="1">
        <v>4154000</v>
      </c>
    </row>
    <row r="3333" spans="1:10" x14ac:dyDescent="0.25">
      <c r="A3333">
        <v>1665</v>
      </c>
      <c r="B3333" t="s">
        <v>56</v>
      </c>
      <c r="C3333">
        <v>2011</v>
      </c>
      <c r="D3333" t="s">
        <v>10</v>
      </c>
      <c r="E3333">
        <v>73402</v>
      </c>
      <c r="F3333">
        <v>2400</v>
      </c>
      <c r="G3333" t="s">
        <v>11</v>
      </c>
      <c r="H3333" t="s">
        <v>12</v>
      </c>
      <c r="I3333" s="1">
        <v>3255000</v>
      </c>
      <c r="J3333" t="s">
        <v>20</v>
      </c>
    </row>
    <row r="3335" spans="1:10" x14ac:dyDescent="0.25">
      <c r="A3335">
        <v>1666</v>
      </c>
      <c r="B3335" t="s">
        <v>13</v>
      </c>
      <c r="C3335">
        <v>2007</v>
      </c>
      <c r="D3335" t="s">
        <v>10</v>
      </c>
      <c r="E3335">
        <v>178350</v>
      </c>
      <c r="F3335">
        <v>3500</v>
      </c>
      <c r="G3335" t="s">
        <v>11</v>
      </c>
      <c r="H3335" t="s">
        <v>12</v>
      </c>
      <c r="I3335" s="1">
        <v>2835000</v>
      </c>
    </row>
    <row r="3337" spans="1:10" x14ac:dyDescent="0.25">
      <c r="A3337">
        <v>1667</v>
      </c>
      <c r="B3337" t="s">
        <v>9</v>
      </c>
      <c r="C3337">
        <v>2009</v>
      </c>
      <c r="D3337" t="s">
        <v>10</v>
      </c>
      <c r="E3337">
        <v>186272</v>
      </c>
      <c r="F3337">
        <v>2400</v>
      </c>
      <c r="G3337" t="s">
        <v>11</v>
      </c>
      <c r="H3337" t="s">
        <v>12</v>
      </c>
      <c r="I3337" s="1">
        <v>2310000</v>
      </c>
    </row>
    <row r="3339" spans="1:10" x14ac:dyDescent="0.25">
      <c r="A3339">
        <v>1668</v>
      </c>
      <c r="B3339" t="s">
        <v>9</v>
      </c>
      <c r="C3339">
        <v>2013</v>
      </c>
      <c r="D3339" t="s">
        <v>19</v>
      </c>
      <c r="E3339">
        <v>171738</v>
      </c>
      <c r="F3339">
        <v>1800</v>
      </c>
      <c r="G3339" t="s">
        <v>11</v>
      </c>
      <c r="H3339" t="s">
        <v>12</v>
      </c>
      <c r="I3339" s="1">
        <v>4935000</v>
      </c>
    </row>
    <row r="3341" spans="1:10" x14ac:dyDescent="0.25">
      <c r="A3341">
        <v>1669</v>
      </c>
      <c r="B3341" t="s">
        <v>9</v>
      </c>
      <c r="C3341">
        <v>2007</v>
      </c>
      <c r="D3341" t="s">
        <v>10</v>
      </c>
      <c r="E3341">
        <v>273815</v>
      </c>
      <c r="F3341">
        <v>3500</v>
      </c>
      <c r="G3341" t="s">
        <v>11</v>
      </c>
      <c r="H3341" t="s">
        <v>12</v>
      </c>
      <c r="I3341" s="1">
        <v>2100000</v>
      </c>
    </row>
    <row r="3343" spans="1:10" x14ac:dyDescent="0.25">
      <c r="A3343">
        <v>1670</v>
      </c>
      <c r="B3343" t="s">
        <v>49</v>
      </c>
      <c r="C3343">
        <v>2011</v>
      </c>
      <c r="D3343" t="s">
        <v>10</v>
      </c>
      <c r="E3343">
        <v>104500</v>
      </c>
      <c r="F3343">
        <v>2000</v>
      </c>
      <c r="G3343" t="s">
        <v>11</v>
      </c>
      <c r="H3343" t="s">
        <v>12</v>
      </c>
      <c r="I3343" s="1">
        <v>2257500</v>
      </c>
      <c r="J3343" t="s">
        <v>20</v>
      </c>
    </row>
    <row r="3345" spans="1:10" x14ac:dyDescent="0.25">
      <c r="A3345">
        <v>1671</v>
      </c>
      <c r="B3345" t="s">
        <v>13</v>
      </c>
      <c r="E3345">
        <v>109160</v>
      </c>
      <c r="H3345" t="s">
        <v>12</v>
      </c>
      <c r="I3345" s="1">
        <v>2607500</v>
      </c>
    </row>
    <row r="3347" spans="1:10" x14ac:dyDescent="0.25">
      <c r="A3347">
        <v>1672</v>
      </c>
      <c r="B3347" t="s">
        <v>49</v>
      </c>
      <c r="E3347">
        <v>344</v>
      </c>
      <c r="H3347" t="s">
        <v>12</v>
      </c>
      <c r="I3347" s="1">
        <v>16810000</v>
      </c>
    </row>
    <row r="3349" spans="1:10" x14ac:dyDescent="0.25">
      <c r="A3349">
        <v>1673</v>
      </c>
      <c r="B3349" t="s">
        <v>9</v>
      </c>
      <c r="C3349">
        <v>2006</v>
      </c>
      <c r="D3349" t="s">
        <v>19</v>
      </c>
      <c r="E3349">
        <v>319745</v>
      </c>
      <c r="F3349">
        <v>3300</v>
      </c>
      <c r="G3349" t="s">
        <v>11</v>
      </c>
      <c r="H3349" t="s">
        <v>12</v>
      </c>
      <c r="I3349" s="1">
        <v>3517500</v>
      </c>
      <c r="J3349" t="s">
        <v>20</v>
      </c>
    </row>
    <row r="3351" spans="1:10" x14ac:dyDescent="0.25">
      <c r="A3351">
        <v>1674</v>
      </c>
      <c r="B3351" t="s">
        <v>23</v>
      </c>
      <c r="C3351">
        <v>2005</v>
      </c>
      <c r="D3351" t="s">
        <v>10</v>
      </c>
      <c r="E3351">
        <v>309945</v>
      </c>
      <c r="F3351">
        <v>3500</v>
      </c>
      <c r="G3351" t="s">
        <v>11</v>
      </c>
      <c r="H3351" t="s">
        <v>12</v>
      </c>
      <c r="I3351" s="1">
        <v>1716000</v>
      </c>
      <c r="J3351" t="s">
        <v>20</v>
      </c>
    </row>
    <row r="3353" spans="1:10" x14ac:dyDescent="0.25">
      <c r="A3353">
        <v>1675</v>
      </c>
      <c r="B3353" t="s">
        <v>49</v>
      </c>
      <c r="I3353" s="1">
        <v>3900000</v>
      </c>
    </row>
    <row r="3355" spans="1:10" x14ac:dyDescent="0.25">
      <c r="A3355">
        <v>1676</v>
      </c>
      <c r="B3355" t="s">
        <v>13</v>
      </c>
      <c r="C3355">
        <v>2007</v>
      </c>
      <c r="D3355" t="s">
        <v>10</v>
      </c>
      <c r="E3355">
        <v>171560</v>
      </c>
      <c r="F3355">
        <v>3500</v>
      </c>
      <c r="G3355" t="s">
        <v>11</v>
      </c>
      <c r="H3355" t="s">
        <v>12</v>
      </c>
      <c r="I3355" s="1">
        <v>2625000</v>
      </c>
    </row>
    <row r="3357" spans="1:10" x14ac:dyDescent="0.25">
      <c r="A3357">
        <v>1677</v>
      </c>
      <c r="B3357" t="s">
        <v>48</v>
      </c>
      <c r="C3357">
        <v>2008</v>
      </c>
      <c r="D3357" t="s">
        <v>10</v>
      </c>
      <c r="E3357">
        <v>121104</v>
      </c>
      <c r="F3357">
        <v>5600</v>
      </c>
      <c r="G3357" t="s">
        <v>11</v>
      </c>
      <c r="H3357" t="s">
        <v>12</v>
      </c>
      <c r="I3357" s="1">
        <v>3675000</v>
      </c>
    </row>
    <row r="3359" spans="1:10" x14ac:dyDescent="0.25">
      <c r="A3359">
        <v>1678</v>
      </c>
      <c r="B3359" t="s">
        <v>9</v>
      </c>
      <c r="C3359">
        <v>2012</v>
      </c>
      <c r="D3359" t="s">
        <v>19</v>
      </c>
      <c r="E3359">
        <v>105005</v>
      </c>
      <c r="F3359">
        <v>1800</v>
      </c>
      <c r="G3359" t="s">
        <v>11</v>
      </c>
      <c r="H3359" t="s">
        <v>12</v>
      </c>
      <c r="I3359" s="1">
        <v>4888000</v>
      </c>
    </row>
    <row r="3361" spans="1:10" x14ac:dyDescent="0.25">
      <c r="A3361">
        <v>1679</v>
      </c>
      <c r="B3361" t="s">
        <v>9</v>
      </c>
      <c r="C3361">
        <v>2004</v>
      </c>
      <c r="D3361" t="s">
        <v>10</v>
      </c>
      <c r="E3361">
        <v>365526</v>
      </c>
      <c r="F3361">
        <v>2400</v>
      </c>
      <c r="G3361" t="s">
        <v>11</v>
      </c>
      <c r="H3361" t="s">
        <v>12</v>
      </c>
      <c r="I3361" s="1">
        <v>1575000</v>
      </c>
    </row>
    <row r="3363" spans="1:10" x14ac:dyDescent="0.25">
      <c r="A3363">
        <v>1680</v>
      </c>
      <c r="B3363" t="s">
        <v>56</v>
      </c>
      <c r="C3363">
        <v>2008</v>
      </c>
      <c r="D3363" t="s">
        <v>19</v>
      </c>
      <c r="E3363">
        <v>143438</v>
      </c>
      <c r="F3363">
        <v>2000</v>
      </c>
      <c r="G3363" t="s">
        <v>11</v>
      </c>
      <c r="H3363" t="s">
        <v>12</v>
      </c>
      <c r="I3363" s="1">
        <v>3570000</v>
      </c>
      <c r="J3363" t="s">
        <v>20</v>
      </c>
    </row>
    <row r="3365" spans="1:10" x14ac:dyDescent="0.25">
      <c r="A3365">
        <v>1681</v>
      </c>
      <c r="B3365" t="s">
        <v>9</v>
      </c>
      <c r="C3365">
        <v>2009</v>
      </c>
      <c r="D3365" t="s">
        <v>10</v>
      </c>
      <c r="E3365">
        <v>104556</v>
      </c>
      <c r="F3365">
        <v>1800</v>
      </c>
      <c r="G3365" t="s">
        <v>11</v>
      </c>
      <c r="H3365" t="s">
        <v>12</v>
      </c>
      <c r="I3365" s="1">
        <v>2415000</v>
      </c>
    </row>
    <row r="3367" spans="1:10" x14ac:dyDescent="0.25">
      <c r="A3367">
        <v>1682</v>
      </c>
      <c r="B3367" t="s">
        <v>34</v>
      </c>
      <c r="C3367">
        <v>2008</v>
      </c>
      <c r="D3367" t="s">
        <v>19</v>
      </c>
      <c r="E3367">
        <v>468957</v>
      </c>
      <c r="F3367">
        <v>2200</v>
      </c>
      <c r="G3367" t="s">
        <v>22</v>
      </c>
      <c r="H3367" t="s">
        <v>16</v>
      </c>
      <c r="I3367" s="1">
        <v>3675000</v>
      </c>
    </row>
    <row r="3369" spans="1:10" x14ac:dyDescent="0.25">
      <c r="A3369">
        <v>1683</v>
      </c>
      <c r="B3369" t="s">
        <v>9</v>
      </c>
      <c r="C3369">
        <v>2008</v>
      </c>
      <c r="D3369" t="s">
        <v>10</v>
      </c>
      <c r="E3369">
        <v>152660</v>
      </c>
      <c r="F3369">
        <v>3500</v>
      </c>
      <c r="G3369" t="s">
        <v>11</v>
      </c>
      <c r="H3369" t="s">
        <v>12</v>
      </c>
      <c r="I3369" s="1">
        <v>2415000</v>
      </c>
      <c r="J3369" t="s">
        <v>20</v>
      </c>
    </row>
    <row r="3371" spans="1:10" x14ac:dyDescent="0.25">
      <c r="A3371">
        <v>1684</v>
      </c>
      <c r="B3371" t="s">
        <v>34</v>
      </c>
      <c r="C3371">
        <v>2009</v>
      </c>
      <c r="D3371" t="s">
        <v>10</v>
      </c>
      <c r="E3371">
        <v>103814</v>
      </c>
      <c r="F3371">
        <v>3500</v>
      </c>
      <c r="G3371" t="s">
        <v>11</v>
      </c>
      <c r="H3371" t="s">
        <v>12</v>
      </c>
      <c r="I3371" s="1">
        <v>2100000</v>
      </c>
      <c r="J3371" t="s">
        <v>20</v>
      </c>
    </row>
    <row r="3373" spans="1:10" x14ac:dyDescent="0.25">
      <c r="A3373">
        <v>1685</v>
      </c>
      <c r="B3373" t="s">
        <v>58</v>
      </c>
      <c r="C3373">
        <v>2005</v>
      </c>
      <c r="D3373" t="s">
        <v>19</v>
      </c>
      <c r="E3373">
        <v>168057</v>
      </c>
      <c r="F3373">
        <v>2400</v>
      </c>
      <c r="G3373" t="s">
        <v>11</v>
      </c>
      <c r="H3373" t="s">
        <v>16</v>
      </c>
      <c r="I3373" s="1">
        <v>2100000</v>
      </c>
    </row>
    <row r="3375" spans="1:10" x14ac:dyDescent="0.25">
      <c r="A3375">
        <v>1686</v>
      </c>
      <c r="B3375" t="s">
        <v>56</v>
      </c>
      <c r="E3375">
        <v>90186</v>
      </c>
      <c r="H3375" t="s">
        <v>12</v>
      </c>
      <c r="I3375" s="1">
        <v>4500000</v>
      </c>
    </row>
    <row r="3377" spans="1:10" x14ac:dyDescent="0.25">
      <c r="A3377">
        <v>1687</v>
      </c>
      <c r="B3377" t="s">
        <v>49</v>
      </c>
      <c r="C3377">
        <v>2015</v>
      </c>
      <c r="D3377" t="s">
        <v>10</v>
      </c>
      <c r="E3377">
        <v>86603</v>
      </c>
      <c r="F3377">
        <v>1600</v>
      </c>
      <c r="G3377" t="s">
        <v>11</v>
      </c>
      <c r="H3377" t="s">
        <v>12</v>
      </c>
      <c r="I3377" s="1">
        <v>4725000</v>
      </c>
    </row>
    <row r="3379" spans="1:10" x14ac:dyDescent="0.25">
      <c r="A3379">
        <v>1688</v>
      </c>
      <c r="B3379" t="s">
        <v>9</v>
      </c>
      <c r="C3379">
        <v>2005</v>
      </c>
      <c r="D3379" t="s">
        <v>19</v>
      </c>
      <c r="E3379">
        <v>303093</v>
      </c>
      <c r="F3379">
        <v>2000</v>
      </c>
      <c r="G3379" t="s">
        <v>11</v>
      </c>
      <c r="H3379" t="s">
        <v>12</v>
      </c>
      <c r="I3379" s="1">
        <v>2625000</v>
      </c>
    </row>
    <row r="3381" spans="1:10" x14ac:dyDescent="0.25">
      <c r="A3381">
        <v>1689</v>
      </c>
      <c r="B3381" t="s">
        <v>49</v>
      </c>
      <c r="C3381">
        <v>2009</v>
      </c>
      <c r="D3381" t="s">
        <v>19</v>
      </c>
      <c r="E3381">
        <v>33022</v>
      </c>
      <c r="F3381">
        <v>3800</v>
      </c>
      <c r="G3381" t="s">
        <v>11</v>
      </c>
      <c r="H3381" t="s">
        <v>12</v>
      </c>
      <c r="I3381" s="1">
        <v>6825000</v>
      </c>
    </row>
    <row r="3383" spans="1:10" x14ac:dyDescent="0.25">
      <c r="A3383">
        <v>1690</v>
      </c>
      <c r="B3383" t="s">
        <v>13</v>
      </c>
      <c r="E3383">
        <v>222062</v>
      </c>
      <c r="H3383" t="s">
        <v>12</v>
      </c>
      <c r="I3383" s="1">
        <v>3706000</v>
      </c>
    </row>
    <row r="3385" spans="1:10" x14ac:dyDescent="0.25">
      <c r="A3385">
        <v>1691</v>
      </c>
      <c r="B3385" t="s">
        <v>14</v>
      </c>
      <c r="C3385">
        <v>2010</v>
      </c>
      <c r="D3385" t="s">
        <v>10</v>
      </c>
      <c r="E3385">
        <v>87147</v>
      </c>
      <c r="F3385">
        <v>3500</v>
      </c>
      <c r="G3385" t="s">
        <v>11</v>
      </c>
      <c r="H3385" t="s">
        <v>12</v>
      </c>
      <c r="I3385" s="1">
        <v>7280000</v>
      </c>
      <c r="J3385" t="s">
        <v>20</v>
      </c>
    </row>
    <row r="3387" spans="1:10" x14ac:dyDescent="0.25">
      <c r="A3387">
        <v>1692</v>
      </c>
      <c r="B3387" t="s">
        <v>13</v>
      </c>
      <c r="E3387">
        <v>111353</v>
      </c>
      <c r="I3387" s="1">
        <v>4490000</v>
      </c>
    </row>
    <row r="3389" spans="1:10" x14ac:dyDescent="0.25">
      <c r="A3389">
        <v>1693</v>
      </c>
      <c r="B3389" t="s">
        <v>14</v>
      </c>
      <c r="C3389">
        <v>2009</v>
      </c>
      <c r="D3389" t="s">
        <v>10</v>
      </c>
      <c r="E3389">
        <v>189850</v>
      </c>
      <c r="F3389">
        <v>3500</v>
      </c>
      <c r="G3389" t="s">
        <v>11</v>
      </c>
      <c r="H3389" t="s">
        <v>12</v>
      </c>
      <c r="I3389" s="1">
        <v>5200000</v>
      </c>
    </row>
    <row r="3391" spans="1:10" x14ac:dyDescent="0.25">
      <c r="A3391">
        <v>1694</v>
      </c>
      <c r="B3391" t="s">
        <v>9</v>
      </c>
      <c r="C3391">
        <v>2002</v>
      </c>
      <c r="D3391" t="s">
        <v>19</v>
      </c>
      <c r="E3391">
        <v>281101</v>
      </c>
      <c r="G3391" t="s">
        <v>11</v>
      </c>
      <c r="H3391" t="s">
        <v>12</v>
      </c>
      <c r="I3391" s="1">
        <v>2625000</v>
      </c>
      <c r="J3391" t="s">
        <v>20</v>
      </c>
    </row>
    <row r="3393" spans="1:10" x14ac:dyDescent="0.25">
      <c r="A3393">
        <v>1695</v>
      </c>
      <c r="B3393" t="s">
        <v>9</v>
      </c>
      <c r="C3393">
        <v>2005</v>
      </c>
      <c r="D3393" t="s">
        <v>10</v>
      </c>
      <c r="E3393">
        <v>66653</v>
      </c>
      <c r="F3393">
        <v>2500</v>
      </c>
      <c r="G3393" t="s">
        <v>11</v>
      </c>
      <c r="H3393" t="s">
        <v>12</v>
      </c>
      <c r="I3393" s="1">
        <v>1976000</v>
      </c>
      <c r="J3393" t="s">
        <v>20</v>
      </c>
    </row>
    <row r="3395" spans="1:10" x14ac:dyDescent="0.25">
      <c r="A3395">
        <v>1696</v>
      </c>
      <c r="B3395" t="s">
        <v>58</v>
      </c>
      <c r="C3395">
        <v>2010</v>
      </c>
      <c r="D3395" t="s">
        <v>19</v>
      </c>
      <c r="E3395">
        <v>236399</v>
      </c>
      <c r="F3395">
        <v>3700</v>
      </c>
      <c r="G3395" t="s">
        <v>11</v>
      </c>
      <c r="H3395" t="s">
        <v>12</v>
      </c>
      <c r="I3395" s="1">
        <v>4500000</v>
      </c>
      <c r="J3395" t="s">
        <v>20</v>
      </c>
    </row>
    <row r="3397" spans="1:10" x14ac:dyDescent="0.25">
      <c r="A3397">
        <v>1697</v>
      </c>
      <c r="B3397" t="s">
        <v>49</v>
      </c>
      <c r="E3397">
        <v>344</v>
      </c>
      <c r="H3397" t="s">
        <v>12</v>
      </c>
      <c r="I3397" s="1">
        <v>16810000</v>
      </c>
    </row>
    <row r="3399" spans="1:10" x14ac:dyDescent="0.25">
      <c r="A3399">
        <v>1698</v>
      </c>
      <c r="B3399" t="s">
        <v>52</v>
      </c>
      <c r="C3399">
        <v>2014</v>
      </c>
      <c r="D3399" t="s">
        <v>19</v>
      </c>
      <c r="E3399">
        <v>200051</v>
      </c>
      <c r="F3399">
        <v>1400</v>
      </c>
      <c r="G3399" t="s">
        <v>11</v>
      </c>
      <c r="H3399" t="s">
        <v>12</v>
      </c>
      <c r="I3399" s="1">
        <v>2205000</v>
      </c>
    </row>
    <row r="3401" spans="1:10" x14ac:dyDescent="0.25">
      <c r="A3401">
        <v>1699</v>
      </c>
      <c r="B3401" t="s">
        <v>9</v>
      </c>
      <c r="C3401">
        <v>2011</v>
      </c>
      <c r="D3401" t="s">
        <v>10</v>
      </c>
      <c r="E3401">
        <v>69658</v>
      </c>
      <c r="F3401">
        <v>2400</v>
      </c>
      <c r="G3401" t="s">
        <v>11</v>
      </c>
      <c r="H3401" t="s">
        <v>12</v>
      </c>
      <c r="I3401" s="1">
        <v>4095000</v>
      </c>
      <c r="J3401" t="s">
        <v>20</v>
      </c>
    </row>
    <row r="3403" spans="1:10" x14ac:dyDescent="0.25">
      <c r="A3403">
        <v>1700</v>
      </c>
      <c r="B3403" t="s">
        <v>58</v>
      </c>
      <c r="C3403">
        <v>2011</v>
      </c>
      <c r="D3403" t="s">
        <v>19</v>
      </c>
      <c r="E3403">
        <v>162660</v>
      </c>
      <c r="F3403">
        <v>3000</v>
      </c>
      <c r="G3403" t="s">
        <v>11</v>
      </c>
      <c r="H3403" t="s">
        <v>12</v>
      </c>
      <c r="I3403" s="1">
        <v>3990000</v>
      </c>
      <c r="J3403" t="s">
        <v>20</v>
      </c>
    </row>
    <row r="3405" spans="1:10" x14ac:dyDescent="0.25">
      <c r="A3405">
        <v>1701</v>
      </c>
      <c r="B3405" t="s">
        <v>9</v>
      </c>
      <c r="C3405">
        <v>2009</v>
      </c>
      <c r="D3405" t="s">
        <v>10</v>
      </c>
      <c r="E3405">
        <v>145302</v>
      </c>
      <c r="F3405">
        <v>1800</v>
      </c>
      <c r="G3405" t="s">
        <v>11</v>
      </c>
      <c r="H3405" t="s">
        <v>12</v>
      </c>
      <c r="I3405" s="1">
        <v>2600000</v>
      </c>
    </row>
    <row r="3407" spans="1:10" x14ac:dyDescent="0.25">
      <c r="A3407">
        <v>1702</v>
      </c>
      <c r="B3407" t="s">
        <v>9</v>
      </c>
      <c r="C3407">
        <v>2004</v>
      </c>
      <c r="D3407" t="s">
        <v>10</v>
      </c>
      <c r="E3407">
        <v>220918</v>
      </c>
      <c r="F3407">
        <v>2400</v>
      </c>
      <c r="G3407" t="s">
        <v>11</v>
      </c>
      <c r="H3407" t="s">
        <v>12</v>
      </c>
      <c r="I3407" s="1">
        <v>1872000</v>
      </c>
    </row>
    <row r="3409" spans="1:9" x14ac:dyDescent="0.25">
      <c r="A3409">
        <v>1703</v>
      </c>
      <c r="B3409" t="s">
        <v>43</v>
      </c>
      <c r="C3409">
        <v>2013</v>
      </c>
      <c r="D3409" t="s">
        <v>19</v>
      </c>
      <c r="E3409">
        <v>159980</v>
      </c>
      <c r="F3409">
        <v>3600</v>
      </c>
      <c r="G3409" t="s">
        <v>11</v>
      </c>
      <c r="H3409" t="s">
        <v>12</v>
      </c>
      <c r="I3409" s="1">
        <v>6825000</v>
      </c>
    </row>
    <row r="3411" spans="1:9" x14ac:dyDescent="0.25">
      <c r="A3411">
        <v>1704</v>
      </c>
      <c r="B3411" t="s">
        <v>49</v>
      </c>
      <c r="C3411">
        <v>2013</v>
      </c>
      <c r="D3411" t="s">
        <v>10</v>
      </c>
      <c r="F3411">
        <v>1800</v>
      </c>
      <c r="G3411" t="s">
        <v>11</v>
      </c>
      <c r="H3411" t="s">
        <v>12</v>
      </c>
      <c r="I3411" s="1">
        <v>3120000</v>
      </c>
    </row>
    <row r="3413" spans="1:9" x14ac:dyDescent="0.25">
      <c r="A3413">
        <v>1705</v>
      </c>
      <c r="B3413" t="s">
        <v>9</v>
      </c>
      <c r="C3413">
        <v>2011</v>
      </c>
      <c r="D3413" t="s">
        <v>19</v>
      </c>
      <c r="E3413">
        <v>63231</v>
      </c>
      <c r="F3413">
        <v>1800</v>
      </c>
      <c r="G3413" t="s">
        <v>11</v>
      </c>
      <c r="H3413" t="s">
        <v>12</v>
      </c>
      <c r="I3413" s="1">
        <v>3780000</v>
      </c>
    </row>
    <row r="3415" spans="1:9" x14ac:dyDescent="0.25">
      <c r="A3415">
        <v>1706</v>
      </c>
      <c r="B3415" t="s">
        <v>58</v>
      </c>
      <c r="C3415">
        <v>2011</v>
      </c>
      <c r="D3415" t="s">
        <v>19</v>
      </c>
      <c r="E3415">
        <v>208901</v>
      </c>
      <c r="F3415">
        <v>2000</v>
      </c>
      <c r="G3415" t="s">
        <v>11</v>
      </c>
      <c r="H3415" t="s">
        <v>12</v>
      </c>
      <c r="I3415" s="1">
        <v>2310000</v>
      </c>
    </row>
    <row r="3417" spans="1:9" x14ac:dyDescent="0.25">
      <c r="A3417">
        <v>1707</v>
      </c>
      <c r="B3417" t="s">
        <v>48</v>
      </c>
      <c r="C3417">
        <v>2008</v>
      </c>
      <c r="D3417" t="s">
        <v>10</v>
      </c>
      <c r="E3417">
        <v>121104</v>
      </c>
      <c r="F3417">
        <v>5600</v>
      </c>
      <c r="G3417" t="s">
        <v>11</v>
      </c>
      <c r="H3417" t="s">
        <v>12</v>
      </c>
      <c r="I3417" s="1">
        <v>3675000</v>
      </c>
    </row>
    <row r="3419" spans="1:9" x14ac:dyDescent="0.25">
      <c r="A3419">
        <v>1708</v>
      </c>
      <c r="B3419" t="s">
        <v>56</v>
      </c>
      <c r="C3419">
        <v>2013</v>
      </c>
      <c r="D3419" t="s">
        <v>10</v>
      </c>
      <c r="E3419">
        <v>110516</v>
      </c>
      <c r="F3419">
        <v>2000</v>
      </c>
      <c r="G3419" t="s">
        <v>11</v>
      </c>
      <c r="H3419" t="s">
        <v>12</v>
      </c>
      <c r="I3419" s="1">
        <v>4368000</v>
      </c>
    </row>
    <row r="3421" spans="1:9" x14ac:dyDescent="0.25">
      <c r="A3421">
        <v>1709</v>
      </c>
      <c r="B3421" t="s">
        <v>49</v>
      </c>
      <c r="C3421">
        <v>2009</v>
      </c>
      <c r="D3421" t="s">
        <v>19</v>
      </c>
      <c r="E3421">
        <v>33022</v>
      </c>
      <c r="F3421">
        <v>3800</v>
      </c>
      <c r="G3421" t="s">
        <v>11</v>
      </c>
      <c r="H3421" t="s">
        <v>12</v>
      </c>
      <c r="I3421" s="1">
        <v>6825000</v>
      </c>
    </row>
    <row r="3423" spans="1:9" x14ac:dyDescent="0.25">
      <c r="A3423">
        <v>1710</v>
      </c>
      <c r="B3423" t="s">
        <v>14</v>
      </c>
      <c r="E3423">
        <v>194340</v>
      </c>
      <c r="H3423" t="s">
        <v>12</v>
      </c>
      <c r="I3423" s="1">
        <v>3170000</v>
      </c>
    </row>
    <row r="3425" spans="1:10" x14ac:dyDescent="0.25">
      <c r="A3425">
        <v>1711</v>
      </c>
      <c r="B3425" t="s">
        <v>9</v>
      </c>
      <c r="C3425">
        <v>2000</v>
      </c>
      <c r="D3425" t="s">
        <v>10</v>
      </c>
      <c r="E3425">
        <v>322133</v>
      </c>
      <c r="F3425">
        <v>3000</v>
      </c>
      <c r="G3425" t="s">
        <v>11</v>
      </c>
      <c r="H3425" t="s">
        <v>12</v>
      </c>
      <c r="I3425" s="1">
        <v>1976000</v>
      </c>
    </row>
    <row r="3427" spans="1:10" x14ac:dyDescent="0.25">
      <c r="A3427">
        <v>1712</v>
      </c>
      <c r="B3427" t="s">
        <v>56</v>
      </c>
      <c r="C3427">
        <v>2005</v>
      </c>
      <c r="D3427" t="s">
        <v>10</v>
      </c>
      <c r="E3427">
        <v>83514</v>
      </c>
      <c r="F3427">
        <v>3500</v>
      </c>
      <c r="G3427" t="s">
        <v>11</v>
      </c>
      <c r="H3427" t="s">
        <v>12</v>
      </c>
      <c r="I3427" s="1">
        <v>9975000</v>
      </c>
    </row>
    <row r="3429" spans="1:10" x14ac:dyDescent="0.25">
      <c r="A3429">
        <v>1713</v>
      </c>
      <c r="B3429" t="s">
        <v>40</v>
      </c>
      <c r="E3429">
        <v>126293</v>
      </c>
      <c r="H3429" t="s">
        <v>12</v>
      </c>
      <c r="I3429" s="1">
        <v>2250000</v>
      </c>
    </row>
    <row r="3431" spans="1:10" x14ac:dyDescent="0.25">
      <c r="A3431">
        <v>1714</v>
      </c>
      <c r="B3431" t="s">
        <v>13</v>
      </c>
      <c r="C3431">
        <v>2004</v>
      </c>
      <c r="D3431" t="s">
        <v>10</v>
      </c>
      <c r="E3431">
        <v>261065</v>
      </c>
      <c r="F3431">
        <v>3000</v>
      </c>
      <c r="G3431" t="s">
        <v>11</v>
      </c>
      <c r="H3431" t="s">
        <v>12</v>
      </c>
      <c r="I3431" s="1">
        <v>2730000</v>
      </c>
      <c r="J3431" t="s">
        <v>20</v>
      </c>
    </row>
    <row r="3433" spans="1:10" x14ac:dyDescent="0.25">
      <c r="A3433">
        <v>1715</v>
      </c>
      <c r="B3433" t="s">
        <v>9</v>
      </c>
      <c r="C3433">
        <v>2010</v>
      </c>
      <c r="D3433" t="s">
        <v>10</v>
      </c>
      <c r="E3433">
        <v>148309</v>
      </c>
      <c r="F3433">
        <v>2400</v>
      </c>
      <c r="G3433" t="s">
        <v>11</v>
      </c>
      <c r="H3433" t="s">
        <v>12</v>
      </c>
      <c r="I3433" s="1">
        <v>4160000</v>
      </c>
    </row>
    <row r="3435" spans="1:10" x14ac:dyDescent="0.25">
      <c r="A3435">
        <v>1716</v>
      </c>
      <c r="B3435" t="s">
        <v>58</v>
      </c>
      <c r="C3435">
        <v>2010</v>
      </c>
      <c r="D3435" t="s">
        <v>19</v>
      </c>
      <c r="E3435">
        <v>150378</v>
      </c>
      <c r="F3435">
        <v>2500</v>
      </c>
      <c r="G3435" t="s">
        <v>11</v>
      </c>
      <c r="H3435" t="s">
        <v>12</v>
      </c>
      <c r="I3435" s="1">
        <v>3150000</v>
      </c>
    </row>
    <row r="3437" spans="1:10" x14ac:dyDescent="0.25">
      <c r="A3437">
        <v>1717</v>
      </c>
      <c r="B3437" t="s">
        <v>9</v>
      </c>
      <c r="C3437">
        <v>2008</v>
      </c>
      <c r="D3437" t="s">
        <v>10</v>
      </c>
      <c r="E3437">
        <v>287183</v>
      </c>
      <c r="F3437">
        <v>2400</v>
      </c>
      <c r="G3437" t="s">
        <v>28</v>
      </c>
      <c r="H3437" t="s">
        <v>12</v>
      </c>
      <c r="I3437" s="1">
        <v>2704000</v>
      </c>
    </row>
    <row r="3439" spans="1:10" x14ac:dyDescent="0.25">
      <c r="A3439">
        <v>1718</v>
      </c>
      <c r="B3439" t="s">
        <v>9</v>
      </c>
      <c r="E3439">
        <v>35044</v>
      </c>
      <c r="H3439" t="s">
        <v>12</v>
      </c>
      <c r="I3439" s="1">
        <v>8500000</v>
      </c>
    </row>
    <row r="3441" spans="1:10" x14ac:dyDescent="0.25">
      <c r="A3441">
        <v>1719</v>
      </c>
      <c r="B3441" t="s">
        <v>49</v>
      </c>
      <c r="C3441">
        <v>2013</v>
      </c>
      <c r="D3441" t="s">
        <v>10</v>
      </c>
      <c r="F3441">
        <v>1800</v>
      </c>
      <c r="G3441" t="s">
        <v>11</v>
      </c>
      <c r="H3441" t="s">
        <v>12</v>
      </c>
      <c r="I3441" s="1">
        <v>3120000</v>
      </c>
    </row>
    <row r="3443" spans="1:10" x14ac:dyDescent="0.25">
      <c r="A3443">
        <v>1720</v>
      </c>
      <c r="B3443" t="s">
        <v>13</v>
      </c>
      <c r="C3443">
        <v>2003</v>
      </c>
      <c r="D3443" t="s">
        <v>10</v>
      </c>
      <c r="E3443">
        <v>240470</v>
      </c>
      <c r="F3443">
        <v>3300</v>
      </c>
      <c r="G3443" t="s">
        <v>11</v>
      </c>
      <c r="H3443" t="s">
        <v>12</v>
      </c>
      <c r="I3443" s="1">
        <v>1785000</v>
      </c>
    </row>
    <row r="3445" spans="1:10" x14ac:dyDescent="0.25">
      <c r="A3445">
        <v>1721</v>
      </c>
      <c r="B3445" t="s">
        <v>9</v>
      </c>
      <c r="C3445">
        <v>2007</v>
      </c>
      <c r="D3445" t="s">
        <v>10</v>
      </c>
      <c r="E3445">
        <v>188149</v>
      </c>
      <c r="F3445">
        <v>2400</v>
      </c>
      <c r="G3445" t="s">
        <v>11</v>
      </c>
      <c r="H3445" t="s">
        <v>12</v>
      </c>
      <c r="I3445" s="1">
        <v>2310000</v>
      </c>
    </row>
    <row r="3447" spans="1:10" x14ac:dyDescent="0.25">
      <c r="A3447">
        <v>1722</v>
      </c>
      <c r="B3447" t="s">
        <v>13</v>
      </c>
      <c r="C3447">
        <v>2004</v>
      </c>
      <c r="D3447" t="s">
        <v>10</v>
      </c>
      <c r="E3447">
        <v>298934</v>
      </c>
      <c r="F3447">
        <v>3300</v>
      </c>
      <c r="G3447" t="s">
        <v>11</v>
      </c>
      <c r="H3447" t="s">
        <v>12</v>
      </c>
      <c r="I3447" s="1">
        <v>2600000</v>
      </c>
    </row>
    <row r="3449" spans="1:10" x14ac:dyDescent="0.25">
      <c r="A3449">
        <v>1723</v>
      </c>
      <c r="B3449" t="s">
        <v>13</v>
      </c>
      <c r="C3449">
        <v>2001</v>
      </c>
      <c r="D3449" t="s">
        <v>10</v>
      </c>
      <c r="E3449">
        <v>120346</v>
      </c>
      <c r="G3449" t="s">
        <v>11</v>
      </c>
      <c r="H3449" t="s">
        <v>12</v>
      </c>
      <c r="I3449" s="1">
        <v>2288000</v>
      </c>
      <c r="J3449" t="s">
        <v>20</v>
      </c>
    </row>
    <row r="3451" spans="1:10" x14ac:dyDescent="0.25">
      <c r="A3451">
        <v>1724</v>
      </c>
      <c r="B3451" t="s">
        <v>9</v>
      </c>
      <c r="C3451">
        <v>2009</v>
      </c>
      <c r="D3451" t="s">
        <v>10</v>
      </c>
      <c r="E3451">
        <v>107036</v>
      </c>
      <c r="F3451">
        <v>35000</v>
      </c>
      <c r="G3451" t="s">
        <v>11</v>
      </c>
      <c r="H3451" t="s">
        <v>12</v>
      </c>
      <c r="I3451" s="1">
        <v>2496000</v>
      </c>
    </row>
    <row r="3453" spans="1:10" x14ac:dyDescent="0.25">
      <c r="A3453">
        <v>1725</v>
      </c>
      <c r="B3453" t="s">
        <v>56</v>
      </c>
      <c r="C3453">
        <v>2015</v>
      </c>
      <c r="D3453" t="s">
        <v>10</v>
      </c>
      <c r="E3453">
        <v>96648</v>
      </c>
      <c r="F3453">
        <v>2000</v>
      </c>
      <c r="G3453" t="s">
        <v>11</v>
      </c>
      <c r="H3453" t="s">
        <v>12</v>
      </c>
      <c r="I3453" s="1">
        <v>8400000</v>
      </c>
      <c r="J3453" t="s">
        <v>20</v>
      </c>
    </row>
    <row r="3455" spans="1:10" x14ac:dyDescent="0.25">
      <c r="A3455">
        <v>1726</v>
      </c>
      <c r="B3455" t="s">
        <v>9</v>
      </c>
      <c r="C3455">
        <v>2005</v>
      </c>
      <c r="D3455" t="s">
        <v>10</v>
      </c>
      <c r="E3455">
        <v>270932</v>
      </c>
      <c r="F3455">
        <v>3300</v>
      </c>
      <c r="G3455" t="s">
        <v>11</v>
      </c>
      <c r="H3455" t="s">
        <v>12</v>
      </c>
      <c r="I3455" s="1">
        <v>2600000</v>
      </c>
    </row>
    <row r="3457" spans="1:10" x14ac:dyDescent="0.25">
      <c r="A3457">
        <v>1727</v>
      </c>
      <c r="B3457" t="s">
        <v>9</v>
      </c>
      <c r="C3457">
        <v>2006</v>
      </c>
      <c r="D3457" t="s">
        <v>10</v>
      </c>
      <c r="E3457">
        <v>303795</v>
      </c>
      <c r="F3457">
        <v>2400</v>
      </c>
      <c r="G3457" t="s">
        <v>11</v>
      </c>
      <c r="H3457" t="s">
        <v>12</v>
      </c>
      <c r="I3457" s="1">
        <v>2625000</v>
      </c>
      <c r="J3457" t="s">
        <v>20</v>
      </c>
    </row>
    <row r="3459" spans="1:10" x14ac:dyDescent="0.25">
      <c r="A3459">
        <v>1728</v>
      </c>
      <c r="B3459" t="s">
        <v>9</v>
      </c>
      <c r="C3459">
        <v>2008</v>
      </c>
      <c r="D3459" t="s">
        <v>19</v>
      </c>
      <c r="E3459">
        <v>91982</v>
      </c>
      <c r="F3459">
        <v>3500</v>
      </c>
      <c r="G3459" t="s">
        <v>11</v>
      </c>
      <c r="H3459" t="s">
        <v>12</v>
      </c>
      <c r="I3459" s="1">
        <v>2835000</v>
      </c>
    </row>
    <row r="3461" spans="1:10" x14ac:dyDescent="0.25">
      <c r="A3461">
        <v>1729</v>
      </c>
      <c r="B3461" t="s">
        <v>9</v>
      </c>
      <c r="C3461">
        <v>2007</v>
      </c>
      <c r="D3461" t="s">
        <v>10</v>
      </c>
      <c r="E3461">
        <v>97855</v>
      </c>
      <c r="F3461">
        <v>2400</v>
      </c>
      <c r="G3461" t="s">
        <v>11</v>
      </c>
      <c r="H3461" t="s">
        <v>12</v>
      </c>
      <c r="I3461" s="1">
        <v>2500000</v>
      </c>
    </row>
    <row r="3463" spans="1:10" x14ac:dyDescent="0.25">
      <c r="A3463">
        <v>1730</v>
      </c>
      <c r="B3463" t="s">
        <v>9</v>
      </c>
      <c r="C3463">
        <v>2007</v>
      </c>
      <c r="D3463" t="s">
        <v>19</v>
      </c>
      <c r="E3463">
        <v>201452</v>
      </c>
      <c r="F3463">
        <v>1800</v>
      </c>
      <c r="G3463" t="s">
        <v>11</v>
      </c>
      <c r="H3463" t="s">
        <v>12</v>
      </c>
      <c r="I3463" s="1">
        <v>2860000</v>
      </c>
    </row>
    <row r="3465" spans="1:10" x14ac:dyDescent="0.25">
      <c r="A3465">
        <v>1731</v>
      </c>
      <c r="B3465" t="s">
        <v>54</v>
      </c>
      <c r="C3465">
        <v>2015</v>
      </c>
      <c r="D3465" t="s">
        <v>19</v>
      </c>
      <c r="E3465">
        <v>147874</v>
      </c>
      <c r="F3465">
        <v>2400</v>
      </c>
      <c r="G3465" t="s">
        <v>11</v>
      </c>
      <c r="H3465" t="s">
        <v>12</v>
      </c>
      <c r="I3465" s="1">
        <v>6300000</v>
      </c>
    </row>
    <row r="3467" spans="1:10" x14ac:dyDescent="0.25">
      <c r="A3467">
        <v>1732</v>
      </c>
      <c r="B3467" t="s">
        <v>9</v>
      </c>
      <c r="C3467">
        <v>2020</v>
      </c>
      <c r="D3467" t="s">
        <v>10</v>
      </c>
      <c r="E3467">
        <v>13668</v>
      </c>
      <c r="F3467">
        <v>3500</v>
      </c>
      <c r="G3467" t="s">
        <v>11</v>
      </c>
      <c r="H3467" t="s">
        <v>12</v>
      </c>
      <c r="I3467" s="1">
        <v>39900000</v>
      </c>
      <c r="J3467" t="s">
        <v>20</v>
      </c>
    </row>
    <row r="3469" spans="1:10" x14ac:dyDescent="0.25">
      <c r="A3469">
        <v>1733</v>
      </c>
      <c r="B3469" t="s">
        <v>54</v>
      </c>
      <c r="C3469">
        <v>2011</v>
      </c>
      <c r="D3469" t="s">
        <v>19</v>
      </c>
      <c r="E3469">
        <v>3621</v>
      </c>
      <c r="F3469">
        <v>3500</v>
      </c>
      <c r="G3469" t="s">
        <v>11</v>
      </c>
      <c r="H3469" t="s">
        <v>12</v>
      </c>
      <c r="I3469" s="1">
        <v>6240000</v>
      </c>
      <c r="J3469" t="s">
        <v>20</v>
      </c>
    </row>
    <row r="3471" spans="1:10" x14ac:dyDescent="0.25">
      <c r="A3471">
        <v>1734</v>
      </c>
      <c r="B3471" t="s">
        <v>50</v>
      </c>
      <c r="C3471">
        <v>2009</v>
      </c>
      <c r="D3471" t="s">
        <v>19</v>
      </c>
      <c r="E3471">
        <v>104913</v>
      </c>
      <c r="F3471">
        <v>2000</v>
      </c>
      <c r="G3471" t="s">
        <v>11</v>
      </c>
      <c r="H3471" t="s">
        <v>12</v>
      </c>
      <c r="I3471" s="1">
        <v>3744000</v>
      </c>
    </row>
    <row r="3473" spans="1:10" x14ac:dyDescent="0.25">
      <c r="A3473">
        <v>1735</v>
      </c>
      <c r="B3473" t="s">
        <v>9</v>
      </c>
      <c r="E3473">
        <v>148334</v>
      </c>
      <c r="H3473" t="s">
        <v>12</v>
      </c>
      <c r="I3473" s="1">
        <v>5162000</v>
      </c>
    </row>
    <row r="3475" spans="1:10" x14ac:dyDescent="0.25">
      <c r="A3475">
        <v>1736</v>
      </c>
      <c r="B3475" t="s">
        <v>14</v>
      </c>
      <c r="C3475">
        <v>2010</v>
      </c>
      <c r="D3475" t="s">
        <v>19</v>
      </c>
      <c r="E3475">
        <v>125289</v>
      </c>
      <c r="F3475">
        <v>33</v>
      </c>
      <c r="G3475" t="s">
        <v>11</v>
      </c>
      <c r="H3475" t="s">
        <v>12</v>
      </c>
      <c r="I3475" s="1">
        <v>5145000</v>
      </c>
    </row>
    <row r="3477" spans="1:10" x14ac:dyDescent="0.25">
      <c r="A3477">
        <v>1737</v>
      </c>
      <c r="B3477" t="s">
        <v>9</v>
      </c>
      <c r="C3477">
        <v>2008</v>
      </c>
      <c r="D3477" t="s">
        <v>19</v>
      </c>
      <c r="E3477">
        <v>315910</v>
      </c>
      <c r="F3477">
        <v>1800</v>
      </c>
      <c r="G3477" t="s">
        <v>11</v>
      </c>
      <c r="H3477" t="s">
        <v>12</v>
      </c>
      <c r="I3477" s="1">
        <v>2887500</v>
      </c>
    </row>
    <row r="3479" spans="1:10" x14ac:dyDescent="0.25">
      <c r="A3479">
        <v>1738</v>
      </c>
      <c r="B3479" t="s">
        <v>14</v>
      </c>
      <c r="C3479">
        <v>2006</v>
      </c>
      <c r="D3479" t="s">
        <v>10</v>
      </c>
      <c r="E3479">
        <v>96521</v>
      </c>
      <c r="F3479">
        <v>3500</v>
      </c>
      <c r="G3479" t="s">
        <v>11</v>
      </c>
      <c r="H3479" t="s">
        <v>12</v>
      </c>
      <c r="I3479" s="1">
        <v>3640000</v>
      </c>
      <c r="J3479" t="s">
        <v>20</v>
      </c>
    </row>
    <row r="3481" spans="1:10" x14ac:dyDescent="0.25">
      <c r="A3481">
        <v>1739</v>
      </c>
      <c r="B3481" t="s">
        <v>14</v>
      </c>
      <c r="C3481">
        <v>2011</v>
      </c>
      <c r="D3481" t="s">
        <v>10</v>
      </c>
      <c r="E3481">
        <v>182116</v>
      </c>
      <c r="G3481" t="s">
        <v>11</v>
      </c>
      <c r="H3481" t="s">
        <v>12</v>
      </c>
      <c r="I3481" s="1">
        <v>3780000</v>
      </c>
    </row>
    <row r="3483" spans="1:10" x14ac:dyDescent="0.25">
      <c r="A3483">
        <v>1740</v>
      </c>
      <c r="B3483" t="s">
        <v>9</v>
      </c>
      <c r="C3483">
        <v>2007</v>
      </c>
      <c r="D3483" t="s">
        <v>19</v>
      </c>
      <c r="E3483">
        <v>312351</v>
      </c>
      <c r="F3483">
        <v>1800</v>
      </c>
      <c r="G3483" t="s">
        <v>11</v>
      </c>
      <c r="H3483" t="s">
        <v>12</v>
      </c>
      <c r="I3483" s="1">
        <v>2992500</v>
      </c>
    </row>
    <row r="3485" spans="1:10" x14ac:dyDescent="0.25">
      <c r="A3485">
        <v>1741</v>
      </c>
      <c r="B3485" t="s">
        <v>14</v>
      </c>
      <c r="C3485">
        <v>2008</v>
      </c>
      <c r="D3485" t="s">
        <v>10</v>
      </c>
      <c r="E3485">
        <v>151790</v>
      </c>
      <c r="F3485">
        <v>3000</v>
      </c>
      <c r="G3485" t="s">
        <v>11</v>
      </c>
      <c r="H3485" t="s">
        <v>12</v>
      </c>
      <c r="I3485" s="1">
        <v>3150000</v>
      </c>
    </row>
    <row r="3487" spans="1:10" x14ac:dyDescent="0.25">
      <c r="A3487">
        <v>1742</v>
      </c>
      <c r="B3487" t="s">
        <v>23</v>
      </c>
      <c r="C3487">
        <v>2004</v>
      </c>
      <c r="D3487" t="s">
        <v>10</v>
      </c>
      <c r="E3487">
        <v>163082</v>
      </c>
      <c r="F3487">
        <v>3500</v>
      </c>
      <c r="G3487" t="s">
        <v>11</v>
      </c>
      <c r="H3487" t="s">
        <v>12</v>
      </c>
      <c r="I3487" s="1">
        <v>1560000</v>
      </c>
    </row>
    <row r="3489" spans="1:10" x14ac:dyDescent="0.25">
      <c r="A3489">
        <v>1743</v>
      </c>
      <c r="B3489" t="s">
        <v>54</v>
      </c>
      <c r="C3489">
        <v>2007</v>
      </c>
      <c r="D3489" t="s">
        <v>19</v>
      </c>
      <c r="E3489">
        <v>283271</v>
      </c>
      <c r="F3489">
        <v>3500</v>
      </c>
      <c r="G3489" t="s">
        <v>11</v>
      </c>
      <c r="H3489" t="s">
        <v>12</v>
      </c>
      <c r="I3489" s="1">
        <v>3150000</v>
      </c>
      <c r="J3489" t="s">
        <v>20</v>
      </c>
    </row>
    <row r="3491" spans="1:10" x14ac:dyDescent="0.25">
      <c r="A3491">
        <v>1744</v>
      </c>
      <c r="B3491" t="s">
        <v>58</v>
      </c>
      <c r="E3491">
        <v>114130</v>
      </c>
      <c r="H3491" t="s">
        <v>12</v>
      </c>
      <c r="I3491" s="1">
        <v>3100000</v>
      </c>
    </row>
    <row r="3493" spans="1:10" x14ac:dyDescent="0.25">
      <c r="A3493">
        <v>1745</v>
      </c>
      <c r="B3493" t="s">
        <v>52</v>
      </c>
      <c r="C3493">
        <v>2007</v>
      </c>
      <c r="D3493" t="s">
        <v>10</v>
      </c>
      <c r="E3493">
        <v>189761</v>
      </c>
      <c r="F3493">
        <v>2500</v>
      </c>
      <c r="G3493" t="s">
        <v>11</v>
      </c>
      <c r="H3493" t="s">
        <v>12</v>
      </c>
      <c r="I3493" s="1">
        <v>2835000</v>
      </c>
    </row>
    <row r="3495" spans="1:10" x14ac:dyDescent="0.25">
      <c r="A3495">
        <v>1746</v>
      </c>
      <c r="B3495" t="s">
        <v>9</v>
      </c>
      <c r="C3495">
        <v>2005</v>
      </c>
      <c r="D3495" t="s">
        <v>19</v>
      </c>
      <c r="E3495">
        <v>105443</v>
      </c>
      <c r="F3495">
        <v>1800</v>
      </c>
      <c r="G3495" t="s">
        <v>11</v>
      </c>
      <c r="H3495" t="s">
        <v>12</v>
      </c>
      <c r="I3495" s="1">
        <v>3068000</v>
      </c>
    </row>
    <row r="3497" spans="1:10" x14ac:dyDescent="0.25">
      <c r="A3497">
        <v>1747</v>
      </c>
      <c r="B3497" t="s">
        <v>23</v>
      </c>
      <c r="C3497">
        <v>2010</v>
      </c>
      <c r="D3497" t="s">
        <v>10</v>
      </c>
      <c r="E3497">
        <v>141652</v>
      </c>
      <c r="F3497">
        <v>3500</v>
      </c>
      <c r="G3497" t="s">
        <v>11</v>
      </c>
      <c r="H3497" t="s">
        <v>12</v>
      </c>
      <c r="I3497" s="1">
        <v>3328000</v>
      </c>
    </row>
    <row r="3499" spans="1:10" x14ac:dyDescent="0.25">
      <c r="A3499">
        <v>1748</v>
      </c>
      <c r="B3499" t="s">
        <v>44</v>
      </c>
      <c r="C3499">
        <v>2004</v>
      </c>
      <c r="D3499" t="s">
        <v>10</v>
      </c>
      <c r="E3499">
        <v>159638</v>
      </c>
      <c r="F3499">
        <v>3000</v>
      </c>
      <c r="G3499" t="s">
        <v>11</v>
      </c>
      <c r="H3499" t="s">
        <v>12</v>
      </c>
      <c r="I3499" s="1">
        <v>1575000</v>
      </c>
    </row>
    <row r="3501" spans="1:10" x14ac:dyDescent="0.25">
      <c r="A3501">
        <v>1749</v>
      </c>
      <c r="B3501" t="s">
        <v>54</v>
      </c>
      <c r="C3501">
        <v>2011</v>
      </c>
      <c r="D3501" t="s">
        <v>19</v>
      </c>
      <c r="E3501">
        <v>110508</v>
      </c>
      <c r="F3501">
        <v>3500</v>
      </c>
      <c r="G3501" t="s">
        <v>11</v>
      </c>
      <c r="H3501" t="s">
        <v>12</v>
      </c>
      <c r="I3501" s="1">
        <v>3675000</v>
      </c>
    </row>
    <row r="3503" spans="1:10" x14ac:dyDescent="0.25">
      <c r="A3503">
        <v>1750</v>
      </c>
      <c r="B3503" t="s">
        <v>9</v>
      </c>
      <c r="C3503">
        <v>2005</v>
      </c>
      <c r="D3503" t="s">
        <v>10</v>
      </c>
      <c r="E3503">
        <v>66653</v>
      </c>
      <c r="F3503">
        <v>2500</v>
      </c>
      <c r="G3503" t="s">
        <v>11</v>
      </c>
      <c r="H3503" t="s">
        <v>12</v>
      </c>
      <c r="I3503" s="1">
        <v>1976000</v>
      </c>
      <c r="J3503" t="s">
        <v>20</v>
      </c>
    </row>
    <row r="3505" spans="1:10" x14ac:dyDescent="0.25">
      <c r="A3505">
        <v>1751</v>
      </c>
      <c r="B3505" t="s">
        <v>9</v>
      </c>
      <c r="C3505">
        <v>2004</v>
      </c>
      <c r="D3505" t="s">
        <v>10</v>
      </c>
      <c r="E3505">
        <v>455708</v>
      </c>
      <c r="F3505">
        <v>2400</v>
      </c>
      <c r="G3505" t="s">
        <v>11</v>
      </c>
      <c r="H3505" t="s">
        <v>12</v>
      </c>
      <c r="I3505" s="1">
        <v>2912000</v>
      </c>
    </row>
    <row r="3507" spans="1:10" x14ac:dyDescent="0.25">
      <c r="A3507">
        <v>1752</v>
      </c>
      <c r="B3507" t="s">
        <v>60</v>
      </c>
      <c r="E3507">
        <v>181277</v>
      </c>
      <c r="H3507" t="s">
        <v>12</v>
      </c>
      <c r="I3507" s="1">
        <v>1650000</v>
      </c>
    </row>
    <row r="3509" spans="1:10" x14ac:dyDescent="0.25">
      <c r="A3509">
        <v>1753</v>
      </c>
      <c r="B3509" t="s">
        <v>9</v>
      </c>
      <c r="C3509">
        <v>2008</v>
      </c>
      <c r="D3509" t="s">
        <v>10</v>
      </c>
      <c r="E3509">
        <v>203523</v>
      </c>
      <c r="F3509">
        <v>1800</v>
      </c>
      <c r="G3509" t="s">
        <v>11</v>
      </c>
      <c r="H3509" t="s">
        <v>12</v>
      </c>
      <c r="I3509" s="1">
        <v>2600000</v>
      </c>
    </row>
    <row r="3511" spans="1:10" x14ac:dyDescent="0.25">
      <c r="A3511">
        <v>1754</v>
      </c>
      <c r="B3511" t="s">
        <v>52</v>
      </c>
      <c r="E3511">
        <v>225229</v>
      </c>
      <c r="H3511" t="s">
        <v>12</v>
      </c>
      <c r="I3511" s="1">
        <v>2026000</v>
      </c>
    </row>
    <row r="3513" spans="1:10" x14ac:dyDescent="0.25">
      <c r="A3513">
        <v>1755</v>
      </c>
      <c r="B3513" t="s">
        <v>9</v>
      </c>
      <c r="C3513">
        <v>2009</v>
      </c>
      <c r="D3513" t="s">
        <v>10</v>
      </c>
      <c r="E3513">
        <v>171431</v>
      </c>
      <c r="F3513">
        <v>1800</v>
      </c>
      <c r="G3513" t="s">
        <v>11</v>
      </c>
      <c r="H3513" t="s">
        <v>12</v>
      </c>
      <c r="I3513" s="1">
        <v>2310000</v>
      </c>
    </row>
    <row r="3515" spans="1:10" x14ac:dyDescent="0.25">
      <c r="A3515">
        <v>1756</v>
      </c>
      <c r="B3515" t="s">
        <v>9</v>
      </c>
      <c r="C3515">
        <v>2006</v>
      </c>
      <c r="D3515" t="s">
        <v>19</v>
      </c>
      <c r="E3515">
        <v>261877</v>
      </c>
      <c r="F3515">
        <v>1800</v>
      </c>
      <c r="G3515" t="s">
        <v>11</v>
      </c>
      <c r="H3515" t="s">
        <v>12</v>
      </c>
      <c r="I3515" s="1">
        <v>3120000</v>
      </c>
    </row>
    <row r="3517" spans="1:10" x14ac:dyDescent="0.25">
      <c r="A3517">
        <v>1757</v>
      </c>
      <c r="B3517" t="s">
        <v>9</v>
      </c>
      <c r="C3517">
        <v>2008</v>
      </c>
      <c r="D3517" t="s">
        <v>19</v>
      </c>
      <c r="E3517">
        <v>12500</v>
      </c>
      <c r="F3517">
        <v>3500</v>
      </c>
      <c r="G3517" t="s">
        <v>11</v>
      </c>
      <c r="H3517" t="s">
        <v>12</v>
      </c>
      <c r="I3517" s="1">
        <v>2940000</v>
      </c>
      <c r="J3517" t="s">
        <v>20</v>
      </c>
    </row>
    <row r="3519" spans="1:10" x14ac:dyDescent="0.25">
      <c r="A3519">
        <v>1758</v>
      </c>
      <c r="B3519" t="s">
        <v>9</v>
      </c>
      <c r="C3519">
        <v>2002</v>
      </c>
      <c r="D3519" t="s">
        <v>10</v>
      </c>
      <c r="E3519">
        <v>107954</v>
      </c>
      <c r="F3519">
        <v>3000</v>
      </c>
      <c r="G3519" t="s">
        <v>11</v>
      </c>
      <c r="H3519" t="s">
        <v>12</v>
      </c>
      <c r="I3519" s="1">
        <v>1575000</v>
      </c>
      <c r="J3519" t="s">
        <v>20</v>
      </c>
    </row>
    <row r="3521" spans="1:10" x14ac:dyDescent="0.25">
      <c r="A3521">
        <v>1759</v>
      </c>
      <c r="B3521" t="s">
        <v>13</v>
      </c>
      <c r="C3521">
        <v>2004</v>
      </c>
      <c r="D3521" t="s">
        <v>10</v>
      </c>
      <c r="E3521">
        <v>16767</v>
      </c>
      <c r="F3521">
        <v>3300</v>
      </c>
      <c r="G3521" t="s">
        <v>11</v>
      </c>
      <c r="H3521" t="s">
        <v>12</v>
      </c>
      <c r="I3521" s="1">
        <v>2730000</v>
      </c>
      <c r="J3521" t="s">
        <v>20</v>
      </c>
    </row>
    <row r="3523" spans="1:10" x14ac:dyDescent="0.25">
      <c r="A3523">
        <v>1760</v>
      </c>
      <c r="B3523" t="s">
        <v>9</v>
      </c>
      <c r="C3523">
        <v>2004</v>
      </c>
      <c r="D3523" t="s">
        <v>19</v>
      </c>
      <c r="E3523">
        <v>235467</v>
      </c>
      <c r="F3523">
        <v>2400</v>
      </c>
      <c r="G3523" t="s">
        <v>11</v>
      </c>
      <c r="H3523" t="s">
        <v>12</v>
      </c>
      <c r="I3523" s="1">
        <v>2520000</v>
      </c>
    </row>
    <row r="3525" spans="1:10" x14ac:dyDescent="0.25">
      <c r="A3525">
        <v>1761</v>
      </c>
      <c r="B3525" t="s">
        <v>9</v>
      </c>
      <c r="C3525">
        <v>2006</v>
      </c>
      <c r="D3525" t="s">
        <v>10</v>
      </c>
      <c r="E3525">
        <v>145601</v>
      </c>
      <c r="F3525">
        <v>3300</v>
      </c>
      <c r="G3525" t="s">
        <v>11</v>
      </c>
      <c r="H3525" t="s">
        <v>12</v>
      </c>
      <c r="I3525" s="1">
        <v>2652000</v>
      </c>
    </row>
    <row r="3527" spans="1:10" x14ac:dyDescent="0.25">
      <c r="A3527">
        <v>1762</v>
      </c>
      <c r="B3527" t="s">
        <v>9</v>
      </c>
      <c r="C3527">
        <v>2009</v>
      </c>
      <c r="D3527" t="s">
        <v>10</v>
      </c>
      <c r="E3527">
        <v>107036</v>
      </c>
      <c r="F3527">
        <v>35000</v>
      </c>
      <c r="G3527" t="s">
        <v>11</v>
      </c>
      <c r="H3527" t="s">
        <v>12</v>
      </c>
      <c r="I3527" s="1">
        <v>2496000</v>
      </c>
    </row>
    <row r="3529" spans="1:10" x14ac:dyDescent="0.25">
      <c r="A3529">
        <v>1763</v>
      </c>
      <c r="B3529" t="s">
        <v>54</v>
      </c>
      <c r="C3529">
        <v>2016</v>
      </c>
      <c r="D3529" t="s">
        <v>10</v>
      </c>
      <c r="E3529">
        <v>142904</v>
      </c>
      <c r="F3529">
        <v>3500</v>
      </c>
      <c r="G3529" t="s">
        <v>11</v>
      </c>
      <c r="H3529" t="s">
        <v>12</v>
      </c>
      <c r="I3529" s="1">
        <v>10500000</v>
      </c>
      <c r="J3529" t="s">
        <v>20</v>
      </c>
    </row>
    <row r="3531" spans="1:10" x14ac:dyDescent="0.25">
      <c r="A3531">
        <v>1764</v>
      </c>
      <c r="B3531" t="s">
        <v>13</v>
      </c>
      <c r="C3531">
        <v>2008</v>
      </c>
      <c r="D3531" t="s">
        <v>10</v>
      </c>
      <c r="E3531">
        <v>112068</v>
      </c>
      <c r="F3531">
        <v>3500</v>
      </c>
      <c r="G3531" t="s">
        <v>11</v>
      </c>
      <c r="H3531" t="s">
        <v>12</v>
      </c>
      <c r="I3531" s="1">
        <v>2625000</v>
      </c>
    </row>
    <row r="3533" spans="1:10" x14ac:dyDescent="0.25">
      <c r="A3533">
        <v>1765</v>
      </c>
      <c r="B3533" t="s">
        <v>14</v>
      </c>
      <c r="C3533">
        <v>2006</v>
      </c>
      <c r="D3533" t="s">
        <v>10</v>
      </c>
      <c r="E3533">
        <v>96521</v>
      </c>
      <c r="F3533">
        <v>3500</v>
      </c>
      <c r="G3533" t="s">
        <v>11</v>
      </c>
      <c r="H3533" t="s">
        <v>12</v>
      </c>
      <c r="I3533" s="1">
        <v>3640000</v>
      </c>
      <c r="J3533" t="s">
        <v>20</v>
      </c>
    </row>
    <row r="3535" spans="1:10" x14ac:dyDescent="0.25">
      <c r="A3535">
        <v>1766</v>
      </c>
      <c r="B3535" t="s">
        <v>13</v>
      </c>
      <c r="C3535">
        <v>2001</v>
      </c>
      <c r="D3535" t="s">
        <v>10</v>
      </c>
      <c r="E3535">
        <v>120346</v>
      </c>
      <c r="G3535" t="s">
        <v>11</v>
      </c>
      <c r="H3535" t="s">
        <v>12</v>
      </c>
      <c r="I3535" s="1">
        <v>2288000</v>
      </c>
      <c r="J3535" t="s">
        <v>20</v>
      </c>
    </row>
    <row r="3537" spans="1:10" x14ac:dyDescent="0.25">
      <c r="A3537">
        <v>1767</v>
      </c>
      <c r="B3537" t="s">
        <v>9</v>
      </c>
      <c r="C3537">
        <v>2007</v>
      </c>
      <c r="D3537" t="s">
        <v>10</v>
      </c>
      <c r="E3537">
        <v>188149</v>
      </c>
      <c r="F3537">
        <v>2400</v>
      </c>
      <c r="G3537" t="s">
        <v>11</v>
      </c>
      <c r="H3537" t="s">
        <v>12</v>
      </c>
      <c r="I3537" s="1">
        <v>2310000</v>
      </c>
    </row>
    <row r="3539" spans="1:10" x14ac:dyDescent="0.25">
      <c r="A3539">
        <v>1768</v>
      </c>
      <c r="B3539" t="s">
        <v>17</v>
      </c>
      <c r="C3539">
        <v>2010</v>
      </c>
      <c r="D3539" t="s">
        <v>10</v>
      </c>
      <c r="E3539">
        <v>269558</v>
      </c>
      <c r="F3539">
        <v>5000</v>
      </c>
      <c r="G3539" t="s">
        <v>11</v>
      </c>
      <c r="H3539" t="s">
        <v>12</v>
      </c>
      <c r="I3539" s="1">
        <v>2730000</v>
      </c>
      <c r="J3539" t="s">
        <v>20</v>
      </c>
    </row>
    <row r="3541" spans="1:10" x14ac:dyDescent="0.25">
      <c r="A3541">
        <v>1769</v>
      </c>
      <c r="B3541" t="s">
        <v>58</v>
      </c>
      <c r="C3541">
        <v>2007</v>
      </c>
      <c r="D3541" t="s">
        <v>19</v>
      </c>
      <c r="E3541">
        <v>180255</v>
      </c>
      <c r="F3541">
        <v>2300</v>
      </c>
      <c r="G3541" t="s">
        <v>11</v>
      </c>
      <c r="H3541" t="s">
        <v>12</v>
      </c>
      <c r="I3541" s="1">
        <v>2940000</v>
      </c>
      <c r="J3541" t="s">
        <v>20</v>
      </c>
    </row>
    <row r="3543" spans="1:10" x14ac:dyDescent="0.25">
      <c r="A3543">
        <v>1770</v>
      </c>
      <c r="B3543" t="s">
        <v>14</v>
      </c>
      <c r="E3543">
        <v>29333</v>
      </c>
      <c r="H3543" t="s">
        <v>12</v>
      </c>
      <c r="I3543" s="1">
        <v>7850000</v>
      </c>
    </row>
    <row r="3545" spans="1:10" x14ac:dyDescent="0.25">
      <c r="A3545">
        <v>1771</v>
      </c>
      <c r="B3545" t="s">
        <v>13</v>
      </c>
      <c r="C3545">
        <v>2004</v>
      </c>
      <c r="D3545" t="s">
        <v>10</v>
      </c>
      <c r="E3545">
        <v>16767</v>
      </c>
      <c r="F3545">
        <v>3300</v>
      </c>
      <c r="G3545" t="s">
        <v>11</v>
      </c>
      <c r="H3545" t="s">
        <v>12</v>
      </c>
      <c r="I3545" s="1">
        <v>2730000</v>
      </c>
      <c r="J3545" t="s">
        <v>20</v>
      </c>
    </row>
    <row r="3547" spans="1:10" x14ac:dyDescent="0.25">
      <c r="A3547">
        <v>1772</v>
      </c>
      <c r="B3547" t="s">
        <v>9</v>
      </c>
      <c r="C3547">
        <v>2006</v>
      </c>
      <c r="D3547" t="s">
        <v>19</v>
      </c>
      <c r="E3547">
        <v>261877</v>
      </c>
      <c r="F3547">
        <v>1800</v>
      </c>
      <c r="G3547" t="s">
        <v>11</v>
      </c>
      <c r="H3547" t="s">
        <v>12</v>
      </c>
      <c r="I3547" s="1">
        <v>3120000</v>
      </c>
    </row>
    <row r="3549" spans="1:10" x14ac:dyDescent="0.25">
      <c r="A3549">
        <v>1773</v>
      </c>
      <c r="B3549" t="s">
        <v>9</v>
      </c>
      <c r="C3549">
        <v>2007</v>
      </c>
      <c r="D3549" t="s">
        <v>19</v>
      </c>
      <c r="E3549">
        <v>170049</v>
      </c>
      <c r="F3549">
        <v>1600</v>
      </c>
      <c r="G3549" t="s">
        <v>11</v>
      </c>
      <c r="H3549" t="s">
        <v>12</v>
      </c>
      <c r="I3549" s="1">
        <v>3432000</v>
      </c>
    </row>
    <row r="3551" spans="1:10" x14ac:dyDescent="0.25">
      <c r="A3551">
        <v>1774</v>
      </c>
      <c r="B3551" t="s">
        <v>14</v>
      </c>
      <c r="C3551">
        <v>2012</v>
      </c>
      <c r="D3551" t="s">
        <v>10</v>
      </c>
      <c r="E3551">
        <v>164332</v>
      </c>
      <c r="F3551">
        <v>3500</v>
      </c>
      <c r="G3551" t="s">
        <v>11</v>
      </c>
      <c r="H3551" t="s">
        <v>12</v>
      </c>
      <c r="I3551" s="1">
        <v>6240000</v>
      </c>
      <c r="J3551" t="s">
        <v>20</v>
      </c>
    </row>
    <row r="3553" spans="1:10" x14ac:dyDescent="0.25">
      <c r="A3553">
        <v>1775</v>
      </c>
      <c r="B3553" t="s">
        <v>54</v>
      </c>
      <c r="C3553">
        <v>2007</v>
      </c>
      <c r="D3553" t="s">
        <v>19</v>
      </c>
      <c r="E3553">
        <v>182702</v>
      </c>
      <c r="F3553">
        <v>3500</v>
      </c>
      <c r="G3553" t="s">
        <v>11</v>
      </c>
      <c r="H3553" t="s">
        <v>12</v>
      </c>
      <c r="I3553" s="1">
        <v>3150000</v>
      </c>
      <c r="J3553" t="s">
        <v>20</v>
      </c>
    </row>
    <row r="3555" spans="1:10" x14ac:dyDescent="0.25">
      <c r="A3555">
        <v>1776</v>
      </c>
      <c r="B3555" t="s">
        <v>34</v>
      </c>
      <c r="C3555">
        <v>2013</v>
      </c>
      <c r="D3555" t="s">
        <v>19</v>
      </c>
      <c r="E3555">
        <v>126077</v>
      </c>
      <c r="F3555">
        <v>3500</v>
      </c>
      <c r="G3555" t="s">
        <v>11</v>
      </c>
      <c r="H3555" t="s">
        <v>12</v>
      </c>
      <c r="I3555" s="1">
        <v>2625000</v>
      </c>
      <c r="J3555" t="s">
        <v>20</v>
      </c>
    </row>
    <row r="3557" spans="1:10" x14ac:dyDescent="0.25">
      <c r="A3557">
        <v>1777</v>
      </c>
      <c r="B3557" t="s">
        <v>9</v>
      </c>
      <c r="C3557">
        <v>2009</v>
      </c>
      <c r="D3557" t="s">
        <v>19</v>
      </c>
      <c r="E3557">
        <v>122265</v>
      </c>
      <c r="F3557">
        <v>2400</v>
      </c>
      <c r="G3557" t="s">
        <v>11</v>
      </c>
      <c r="H3557" t="s">
        <v>12</v>
      </c>
      <c r="I3557" s="1">
        <v>4056000</v>
      </c>
    </row>
    <row r="3559" spans="1:10" x14ac:dyDescent="0.25">
      <c r="A3559">
        <v>1778</v>
      </c>
      <c r="B3559" t="s">
        <v>52</v>
      </c>
      <c r="C3559">
        <v>2014</v>
      </c>
      <c r="D3559" t="s">
        <v>19</v>
      </c>
      <c r="E3559">
        <v>200051</v>
      </c>
      <c r="F3559">
        <v>1400</v>
      </c>
      <c r="G3559" t="s">
        <v>11</v>
      </c>
      <c r="H3559" t="s">
        <v>12</v>
      </c>
      <c r="I3559" s="1">
        <v>2205000</v>
      </c>
    </row>
    <row r="3561" spans="1:10" x14ac:dyDescent="0.25">
      <c r="A3561">
        <v>1779</v>
      </c>
      <c r="B3561" t="s">
        <v>54</v>
      </c>
      <c r="C3561">
        <v>2007</v>
      </c>
      <c r="D3561" t="s">
        <v>19</v>
      </c>
      <c r="E3561">
        <v>405706</v>
      </c>
      <c r="F3561">
        <v>3500</v>
      </c>
      <c r="G3561" t="s">
        <v>11</v>
      </c>
      <c r="H3561" t="s">
        <v>12</v>
      </c>
      <c r="I3561" s="1">
        <v>3250000</v>
      </c>
      <c r="J3561" t="s">
        <v>20</v>
      </c>
    </row>
    <row r="3563" spans="1:10" x14ac:dyDescent="0.25">
      <c r="A3563">
        <v>1780</v>
      </c>
      <c r="B3563" t="s">
        <v>9</v>
      </c>
      <c r="C3563">
        <v>2009</v>
      </c>
      <c r="D3563" t="s">
        <v>10</v>
      </c>
      <c r="E3563">
        <v>147328</v>
      </c>
      <c r="F3563">
        <v>1800</v>
      </c>
      <c r="G3563" t="s">
        <v>11</v>
      </c>
      <c r="H3563" t="s">
        <v>12</v>
      </c>
      <c r="I3563" s="1">
        <v>2205000</v>
      </c>
    </row>
    <row r="3565" spans="1:10" x14ac:dyDescent="0.25">
      <c r="A3565">
        <v>1781</v>
      </c>
      <c r="B3565" t="s">
        <v>9</v>
      </c>
      <c r="C3565">
        <v>2002</v>
      </c>
      <c r="D3565" t="s">
        <v>19</v>
      </c>
      <c r="E3565">
        <v>210885</v>
      </c>
      <c r="F3565">
        <v>2400</v>
      </c>
      <c r="G3565" t="s">
        <v>11</v>
      </c>
      <c r="H3565" t="s">
        <v>12</v>
      </c>
      <c r="I3565" s="1">
        <v>2205000</v>
      </c>
    </row>
    <row r="3567" spans="1:10" x14ac:dyDescent="0.25">
      <c r="A3567">
        <v>1782</v>
      </c>
      <c r="B3567" t="s">
        <v>54</v>
      </c>
      <c r="C3567">
        <v>2016</v>
      </c>
      <c r="D3567" t="s">
        <v>10</v>
      </c>
      <c r="E3567">
        <v>142904</v>
      </c>
      <c r="F3567">
        <v>3500</v>
      </c>
      <c r="G3567" t="s">
        <v>11</v>
      </c>
      <c r="H3567" t="s">
        <v>12</v>
      </c>
      <c r="I3567" s="1">
        <v>10500000</v>
      </c>
      <c r="J3567" t="s">
        <v>20</v>
      </c>
    </row>
    <row r="3569" spans="1:10" x14ac:dyDescent="0.25">
      <c r="A3569">
        <v>1783</v>
      </c>
      <c r="B3569" t="s">
        <v>13</v>
      </c>
      <c r="C3569">
        <v>2017</v>
      </c>
      <c r="D3569" t="s">
        <v>19</v>
      </c>
      <c r="E3569">
        <v>59838</v>
      </c>
      <c r="F3569">
        <v>4600</v>
      </c>
      <c r="G3569" t="s">
        <v>11</v>
      </c>
      <c r="H3569" t="s">
        <v>12</v>
      </c>
      <c r="I3569" s="1">
        <v>27300000</v>
      </c>
      <c r="J3569" t="s">
        <v>20</v>
      </c>
    </row>
    <row r="3571" spans="1:10" x14ac:dyDescent="0.25">
      <c r="A3571">
        <v>1784</v>
      </c>
      <c r="B3571" t="s">
        <v>9</v>
      </c>
      <c r="C3571">
        <v>2008</v>
      </c>
      <c r="D3571" t="s">
        <v>10</v>
      </c>
      <c r="E3571">
        <v>68836</v>
      </c>
      <c r="F3571">
        <v>2400</v>
      </c>
      <c r="G3571" t="s">
        <v>11</v>
      </c>
      <c r="H3571" t="s">
        <v>12</v>
      </c>
      <c r="I3571" s="1">
        <v>2600000</v>
      </c>
    </row>
    <row r="3573" spans="1:10" x14ac:dyDescent="0.25">
      <c r="A3573">
        <v>1785</v>
      </c>
      <c r="B3573" t="s">
        <v>9</v>
      </c>
      <c r="C3573">
        <v>2004</v>
      </c>
      <c r="D3573" t="s">
        <v>10</v>
      </c>
      <c r="E3573">
        <v>455708</v>
      </c>
      <c r="F3573">
        <v>2400</v>
      </c>
      <c r="G3573" t="s">
        <v>11</v>
      </c>
      <c r="H3573" t="s">
        <v>12</v>
      </c>
      <c r="I3573" s="1">
        <v>2912000</v>
      </c>
    </row>
    <row r="3575" spans="1:10" x14ac:dyDescent="0.25">
      <c r="A3575">
        <v>1786</v>
      </c>
      <c r="B3575" t="s">
        <v>54</v>
      </c>
      <c r="C3575">
        <v>2011</v>
      </c>
      <c r="D3575" t="s">
        <v>19</v>
      </c>
      <c r="E3575">
        <v>3621</v>
      </c>
      <c r="F3575">
        <v>3500</v>
      </c>
      <c r="G3575" t="s">
        <v>11</v>
      </c>
      <c r="H3575" t="s">
        <v>12</v>
      </c>
      <c r="I3575" s="1">
        <v>6240000</v>
      </c>
      <c r="J3575" t="s">
        <v>20</v>
      </c>
    </row>
    <row r="3577" spans="1:10" x14ac:dyDescent="0.25">
      <c r="A3577">
        <v>1787</v>
      </c>
      <c r="B3577" t="s">
        <v>13</v>
      </c>
      <c r="C3577">
        <v>2007</v>
      </c>
      <c r="D3577" t="s">
        <v>10</v>
      </c>
      <c r="E3577">
        <v>269670</v>
      </c>
      <c r="F3577">
        <v>3500</v>
      </c>
      <c r="G3577" t="s">
        <v>11</v>
      </c>
      <c r="H3577" t="s">
        <v>12</v>
      </c>
      <c r="I3577" s="1">
        <v>2100000</v>
      </c>
    </row>
    <row r="3579" spans="1:10" x14ac:dyDescent="0.25">
      <c r="A3579">
        <v>1788</v>
      </c>
      <c r="B3579" t="s">
        <v>40</v>
      </c>
      <c r="C3579">
        <v>2002</v>
      </c>
      <c r="D3579" t="s">
        <v>10</v>
      </c>
      <c r="E3579">
        <v>286114</v>
      </c>
      <c r="F3579">
        <v>3500</v>
      </c>
      <c r="G3579" t="s">
        <v>11</v>
      </c>
      <c r="H3579" t="s">
        <v>12</v>
      </c>
      <c r="I3579" s="1">
        <v>1456000</v>
      </c>
      <c r="J3579" t="s">
        <v>20</v>
      </c>
    </row>
    <row r="3581" spans="1:10" x14ac:dyDescent="0.25">
      <c r="A3581">
        <v>1789</v>
      </c>
      <c r="B3581" t="s">
        <v>14</v>
      </c>
      <c r="E3581">
        <v>29333</v>
      </c>
      <c r="H3581" t="s">
        <v>12</v>
      </c>
      <c r="I3581" s="1">
        <v>7850000</v>
      </c>
    </row>
    <row r="3583" spans="1:10" x14ac:dyDescent="0.25">
      <c r="A3583">
        <v>1790</v>
      </c>
      <c r="B3583" t="s">
        <v>61</v>
      </c>
      <c r="E3583">
        <v>11303</v>
      </c>
      <c r="H3583" t="s">
        <v>12</v>
      </c>
      <c r="I3583" s="1">
        <v>8410000</v>
      </c>
    </row>
    <row r="3585" spans="1:10" x14ac:dyDescent="0.25">
      <c r="A3585">
        <v>1791</v>
      </c>
      <c r="B3585" t="s">
        <v>58</v>
      </c>
      <c r="C3585">
        <v>2009</v>
      </c>
      <c r="D3585" t="s">
        <v>10</v>
      </c>
      <c r="E3585">
        <v>308351</v>
      </c>
      <c r="F3585">
        <v>3700</v>
      </c>
      <c r="G3585" t="s">
        <v>11</v>
      </c>
      <c r="H3585" t="s">
        <v>12</v>
      </c>
      <c r="I3585" s="1">
        <v>1837500</v>
      </c>
    </row>
    <row r="3587" spans="1:10" x14ac:dyDescent="0.25">
      <c r="A3587">
        <v>1792</v>
      </c>
      <c r="B3587" t="s">
        <v>54</v>
      </c>
      <c r="C3587">
        <v>2009</v>
      </c>
      <c r="D3587" t="s">
        <v>10</v>
      </c>
      <c r="E3587">
        <v>289764</v>
      </c>
      <c r="F3587">
        <v>35000</v>
      </c>
      <c r="G3587" t="s">
        <v>11</v>
      </c>
      <c r="H3587" t="s">
        <v>12</v>
      </c>
      <c r="I3587" s="1">
        <v>3045000</v>
      </c>
      <c r="J3587" t="s">
        <v>20</v>
      </c>
    </row>
    <row r="3589" spans="1:10" x14ac:dyDescent="0.25">
      <c r="A3589">
        <v>1793</v>
      </c>
      <c r="B3589" t="s">
        <v>9</v>
      </c>
      <c r="C3589">
        <v>2009</v>
      </c>
      <c r="D3589" t="s">
        <v>19</v>
      </c>
      <c r="E3589">
        <v>154195</v>
      </c>
      <c r="F3589">
        <v>3000</v>
      </c>
      <c r="G3589" t="s">
        <v>11</v>
      </c>
      <c r="H3589" t="s">
        <v>12</v>
      </c>
      <c r="I3589" s="1">
        <v>4056000</v>
      </c>
    </row>
    <row r="3591" spans="1:10" x14ac:dyDescent="0.25">
      <c r="A3591">
        <v>1794</v>
      </c>
      <c r="B3591" t="s">
        <v>54</v>
      </c>
      <c r="C3591">
        <v>2010</v>
      </c>
      <c r="D3591" t="s">
        <v>10</v>
      </c>
      <c r="E3591">
        <v>113850</v>
      </c>
      <c r="F3591">
        <v>35000</v>
      </c>
      <c r="G3591" t="s">
        <v>11</v>
      </c>
      <c r="H3591" t="s">
        <v>12</v>
      </c>
      <c r="I3591" s="1">
        <v>3993600</v>
      </c>
    </row>
    <row r="3593" spans="1:10" x14ac:dyDescent="0.25">
      <c r="A3593">
        <v>1795</v>
      </c>
      <c r="B3593" t="s">
        <v>14</v>
      </c>
      <c r="C3593">
        <v>2010</v>
      </c>
      <c r="D3593" t="s">
        <v>10</v>
      </c>
      <c r="E3593">
        <v>87147</v>
      </c>
      <c r="F3593">
        <v>3500</v>
      </c>
      <c r="G3593" t="s">
        <v>11</v>
      </c>
      <c r="H3593" t="s">
        <v>12</v>
      </c>
      <c r="I3593" s="1">
        <v>7280000</v>
      </c>
      <c r="J3593" t="s">
        <v>20</v>
      </c>
    </row>
    <row r="3595" spans="1:10" x14ac:dyDescent="0.25">
      <c r="A3595">
        <v>1796</v>
      </c>
      <c r="B3595" t="s">
        <v>9</v>
      </c>
      <c r="C3595">
        <v>2007</v>
      </c>
      <c r="D3595" t="s">
        <v>19</v>
      </c>
      <c r="E3595">
        <v>201452</v>
      </c>
      <c r="F3595">
        <v>1800</v>
      </c>
      <c r="G3595" t="s">
        <v>11</v>
      </c>
      <c r="H3595" t="s">
        <v>12</v>
      </c>
      <c r="I3595" s="1">
        <v>2860000</v>
      </c>
    </row>
    <row r="3597" spans="1:10" x14ac:dyDescent="0.25">
      <c r="A3597">
        <v>1797</v>
      </c>
      <c r="B3597" t="s">
        <v>23</v>
      </c>
      <c r="C3597">
        <v>2010</v>
      </c>
      <c r="D3597" t="s">
        <v>10</v>
      </c>
      <c r="E3597">
        <v>141652</v>
      </c>
      <c r="F3597">
        <v>3500</v>
      </c>
      <c r="G3597" t="s">
        <v>11</v>
      </c>
      <c r="H3597" t="s">
        <v>12</v>
      </c>
      <c r="I3597" s="1">
        <v>3328000</v>
      </c>
    </row>
    <row r="3599" spans="1:10" x14ac:dyDescent="0.25">
      <c r="A3599">
        <v>1798</v>
      </c>
      <c r="B3599" t="s">
        <v>9</v>
      </c>
      <c r="C3599">
        <v>2007</v>
      </c>
      <c r="D3599" t="s">
        <v>10</v>
      </c>
      <c r="E3599">
        <v>152071</v>
      </c>
      <c r="F3599">
        <v>2400</v>
      </c>
      <c r="G3599" t="s">
        <v>11</v>
      </c>
      <c r="H3599" t="s">
        <v>12</v>
      </c>
      <c r="I3599" s="1">
        <v>2100000</v>
      </c>
    </row>
    <row r="3601" spans="1:10" x14ac:dyDescent="0.25">
      <c r="A3601">
        <v>1799</v>
      </c>
      <c r="B3601" t="s">
        <v>9</v>
      </c>
      <c r="C3601">
        <v>2010</v>
      </c>
      <c r="D3601" t="s">
        <v>10</v>
      </c>
      <c r="E3601">
        <v>97244</v>
      </c>
      <c r="F3601">
        <v>3500</v>
      </c>
      <c r="G3601" t="s">
        <v>11</v>
      </c>
      <c r="H3601" t="s">
        <v>12</v>
      </c>
      <c r="I3601" s="1">
        <v>6760000</v>
      </c>
      <c r="J3601" t="s">
        <v>20</v>
      </c>
    </row>
    <row r="3603" spans="1:10" x14ac:dyDescent="0.25">
      <c r="A3603">
        <v>1800</v>
      </c>
      <c r="B3603" t="s">
        <v>34</v>
      </c>
      <c r="E3603">
        <v>285474</v>
      </c>
      <c r="H3603" t="s">
        <v>12</v>
      </c>
      <c r="I3603" s="1">
        <v>2250000</v>
      </c>
    </row>
    <row r="3605" spans="1:10" x14ac:dyDescent="0.25">
      <c r="A3605">
        <v>1801</v>
      </c>
      <c r="B3605" t="s">
        <v>9</v>
      </c>
      <c r="C3605">
        <v>2010</v>
      </c>
      <c r="D3605" t="s">
        <v>10</v>
      </c>
      <c r="E3605">
        <v>211216</v>
      </c>
      <c r="F3605">
        <v>1800</v>
      </c>
      <c r="G3605" t="s">
        <v>11</v>
      </c>
      <c r="H3605" t="s">
        <v>12</v>
      </c>
      <c r="I3605" s="1">
        <v>2625000</v>
      </c>
    </row>
    <row r="3607" spans="1:10" x14ac:dyDescent="0.25">
      <c r="A3607">
        <v>1802</v>
      </c>
      <c r="B3607" t="s">
        <v>13</v>
      </c>
      <c r="C3607">
        <v>2008</v>
      </c>
      <c r="D3607" t="s">
        <v>10</v>
      </c>
      <c r="E3607">
        <v>120028</v>
      </c>
      <c r="F3607">
        <v>3500</v>
      </c>
      <c r="G3607" t="s">
        <v>11</v>
      </c>
      <c r="H3607" t="s">
        <v>12</v>
      </c>
      <c r="I3607" s="1">
        <v>3360000</v>
      </c>
    </row>
    <row r="3609" spans="1:10" x14ac:dyDescent="0.25">
      <c r="A3609">
        <v>1803</v>
      </c>
      <c r="B3609" t="s">
        <v>54</v>
      </c>
      <c r="C3609">
        <v>2011</v>
      </c>
      <c r="D3609" t="s">
        <v>19</v>
      </c>
      <c r="E3609">
        <v>110508</v>
      </c>
      <c r="F3609">
        <v>3500</v>
      </c>
      <c r="G3609" t="s">
        <v>11</v>
      </c>
      <c r="H3609" t="s">
        <v>12</v>
      </c>
      <c r="I3609" s="1">
        <v>3675000</v>
      </c>
    </row>
    <row r="3611" spans="1:10" x14ac:dyDescent="0.25">
      <c r="A3611">
        <v>1804</v>
      </c>
      <c r="B3611" t="s">
        <v>54</v>
      </c>
      <c r="C3611">
        <v>2015</v>
      </c>
      <c r="D3611" t="s">
        <v>19</v>
      </c>
      <c r="E3611">
        <v>147874</v>
      </c>
      <c r="F3611">
        <v>2400</v>
      </c>
      <c r="G3611" t="s">
        <v>11</v>
      </c>
      <c r="H3611" t="s">
        <v>12</v>
      </c>
      <c r="I3611" s="1">
        <v>6300000</v>
      </c>
    </row>
    <row r="3613" spans="1:10" x14ac:dyDescent="0.25">
      <c r="A3613">
        <v>1805</v>
      </c>
      <c r="B3613" t="s">
        <v>9</v>
      </c>
      <c r="E3613">
        <v>99883</v>
      </c>
      <c r="H3613" t="s">
        <v>12</v>
      </c>
      <c r="I3613" s="1">
        <v>5050000</v>
      </c>
    </row>
    <row r="3615" spans="1:10" x14ac:dyDescent="0.25">
      <c r="A3615">
        <v>1806</v>
      </c>
      <c r="B3615" t="s">
        <v>52</v>
      </c>
      <c r="E3615">
        <v>157197</v>
      </c>
      <c r="H3615" t="s">
        <v>16</v>
      </c>
      <c r="I3615" s="1">
        <v>1130000</v>
      </c>
    </row>
    <row r="3617" spans="1:10" x14ac:dyDescent="0.25">
      <c r="A3617">
        <v>1807</v>
      </c>
      <c r="B3617" t="s">
        <v>9</v>
      </c>
      <c r="C3617">
        <v>2007</v>
      </c>
      <c r="D3617" t="s">
        <v>19</v>
      </c>
      <c r="E3617">
        <v>100605</v>
      </c>
      <c r="F3617">
        <v>3500</v>
      </c>
      <c r="G3617" t="s">
        <v>11</v>
      </c>
      <c r="H3617" t="s">
        <v>12</v>
      </c>
      <c r="I3617" s="1">
        <v>2415000</v>
      </c>
    </row>
    <row r="3619" spans="1:10" x14ac:dyDescent="0.25">
      <c r="A3619">
        <v>1808</v>
      </c>
      <c r="B3619" t="s">
        <v>58</v>
      </c>
      <c r="E3619">
        <v>114130</v>
      </c>
      <c r="H3619" t="s">
        <v>12</v>
      </c>
      <c r="I3619" s="1">
        <v>3100000</v>
      </c>
    </row>
    <row r="3621" spans="1:10" x14ac:dyDescent="0.25">
      <c r="A3621">
        <v>1809</v>
      </c>
      <c r="B3621" t="s">
        <v>9</v>
      </c>
      <c r="C3621">
        <v>2003</v>
      </c>
      <c r="D3621" t="s">
        <v>10</v>
      </c>
      <c r="E3621">
        <v>487050</v>
      </c>
      <c r="F3621">
        <v>2400</v>
      </c>
      <c r="G3621" t="s">
        <v>11</v>
      </c>
      <c r="H3621" t="s">
        <v>12</v>
      </c>
      <c r="I3621" s="1">
        <v>1664000</v>
      </c>
    </row>
    <row r="3623" spans="1:10" x14ac:dyDescent="0.25">
      <c r="A3623">
        <v>1810</v>
      </c>
      <c r="B3623" t="s">
        <v>9</v>
      </c>
      <c r="E3623">
        <v>165845</v>
      </c>
      <c r="H3623" t="s">
        <v>12</v>
      </c>
      <c r="I3623" s="1">
        <v>2250000</v>
      </c>
    </row>
    <row r="3625" spans="1:10" x14ac:dyDescent="0.25">
      <c r="A3625">
        <v>1811</v>
      </c>
      <c r="B3625" t="s">
        <v>54</v>
      </c>
      <c r="C3625">
        <v>2007</v>
      </c>
      <c r="D3625" t="s">
        <v>19</v>
      </c>
      <c r="E3625">
        <v>405706</v>
      </c>
      <c r="F3625">
        <v>3500</v>
      </c>
      <c r="G3625" t="s">
        <v>11</v>
      </c>
      <c r="H3625" t="s">
        <v>12</v>
      </c>
      <c r="I3625" s="1">
        <v>3250000</v>
      </c>
      <c r="J3625" t="s">
        <v>20</v>
      </c>
    </row>
    <row r="3627" spans="1:10" x14ac:dyDescent="0.25">
      <c r="A3627">
        <v>1812</v>
      </c>
      <c r="B3627" t="s">
        <v>9</v>
      </c>
      <c r="C3627">
        <v>2008</v>
      </c>
      <c r="D3627" t="s">
        <v>10</v>
      </c>
      <c r="E3627">
        <v>459154</v>
      </c>
      <c r="F3627">
        <v>2400</v>
      </c>
      <c r="G3627" t="s">
        <v>11</v>
      </c>
      <c r="H3627" t="s">
        <v>12</v>
      </c>
      <c r="I3627" s="1">
        <v>2450000</v>
      </c>
    </row>
    <row r="3629" spans="1:10" x14ac:dyDescent="0.25">
      <c r="A3629">
        <v>1813</v>
      </c>
      <c r="B3629" t="s">
        <v>9</v>
      </c>
      <c r="C3629">
        <v>2004</v>
      </c>
      <c r="D3629" t="s">
        <v>19</v>
      </c>
      <c r="E3629">
        <v>229604</v>
      </c>
      <c r="F3629">
        <v>3000</v>
      </c>
      <c r="G3629" t="s">
        <v>11</v>
      </c>
      <c r="H3629" t="s">
        <v>12</v>
      </c>
      <c r="I3629" s="1">
        <v>2100000</v>
      </c>
    </row>
    <row r="3631" spans="1:10" x14ac:dyDescent="0.25">
      <c r="A3631">
        <v>1814</v>
      </c>
      <c r="B3631" t="s">
        <v>9</v>
      </c>
      <c r="C3631">
        <v>2007</v>
      </c>
      <c r="D3631" t="s">
        <v>19</v>
      </c>
      <c r="E3631">
        <v>97780</v>
      </c>
      <c r="F3631">
        <v>1800</v>
      </c>
      <c r="G3631" t="s">
        <v>11</v>
      </c>
      <c r="H3631" t="s">
        <v>12</v>
      </c>
      <c r="I3631" s="1">
        <v>3045000</v>
      </c>
    </row>
    <row r="3633" spans="1:10" x14ac:dyDescent="0.25">
      <c r="A3633">
        <v>1815</v>
      </c>
      <c r="B3633" t="s">
        <v>61</v>
      </c>
      <c r="E3633">
        <v>11303</v>
      </c>
      <c r="H3633" t="s">
        <v>12</v>
      </c>
      <c r="I3633" s="1">
        <v>8410000</v>
      </c>
    </row>
    <row r="3635" spans="1:10" x14ac:dyDescent="0.25">
      <c r="A3635">
        <v>1816</v>
      </c>
      <c r="B3635" t="s">
        <v>48</v>
      </c>
      <c r="C3635">
        <v>2014</v>
      </c>
      <c r="D3635" t="s">
        <v>10</v>
      </c>
      <c r="E3635">
        <v>78271</v>
      </c>
      <c r="F3635">
        <v>2500</v>
      </c>
      <c r="G3635" t="s">
        <v>11</v>
      </c>
      <c r="H3635" t="s">
        <v>12</v>
      </c>
      <c r="I3635" s="1">
        <v>3150000</v>
      </c>
    </row>
    <row r="3637" spans="1:10" x14ac:dyDescent="0.25">
      <c r="A3637">
        <v>1817</v>
      </c>
      <c r="B3637" t="s">
        <v>13</v>
      </c>
      <c r="C3637">
        <v>1999</v>
      </c>
      <c r="D3637" t="s">
        <v>10</v>
      </c>
      <c r="E3637">
        <v>59302</v>
      </c>
      <c r="F3637">
        <v>3500</v>
      </c>
      <c r="G3637" t="s">
        <v>11</v>
      </c>
      <c r="H3637" t="s">
        <v>12</v>
      </c>
      <c r="I3637" s="1">
        <v>1575000</v>
      </c>
      <c r="J3637" t="s">
        <v>20</v>
      </c>
    </row>
    <row r="3639" spans="1:10" x14ac:dyDescent="0.25">
      <c r="A3639">
        <v>1818</v>
      </c>
      <c r="B3639" t="s">
        <v>9</v>
      </c>
      <c r="C3639">
        <v>2005</v>
      </c>
      <c r="D3639" t="s">
        <v>19</v>
      </c>
      <c r="E3639">
        <v>158761</v>
      </c>
      <c r="F3639">
        <v>1800</v>
      </c>
      <c r="G3639" t="s">
        <v>11</v>
      </c>
      <c r="H3639" t="s">
        <v>12</v>
      </c>
      <c r="I3639" s="1">
        <v>2860000</v>
      </c>
    </row>
    <row r="3641" spans="1:10" x14ac:dyDescent="0.25">
      <c r="A3641">
        <v>1819</v>
      </c>
      <c r="B3641" t="s">
        <v>9</v>
      </c>
      <c r="C3641">
        <v>2008</v>
      </c>
      <c r="D3641" t="s">
        <v>10</v>
      </c>
      <c r="E3641">
        <v>253998</v>
      </c>
      <c r="F3641">
        <v>2400</v>
      </c>
      <c r="G3641" t="s">
        <v>11</v>
      </c>
      <c r="H3641" t="s">
        <v>12</v>
      </c>
      <c r="I3641" s="1">
        <v>2415000</v>
      </c>
    </row>
    <row r="3643" spans="1:10" x14ac:dyDescent="0.25">
      <c r="A3643">
        <v>1820</v>
      </c>
      <c r="B3643" t="s">
        <v>54</v>
      </c>
      <c r="C3643">
        <v>2013</v>
      </c>
      <c r="D3643" t="s">
        <v>19</v>
      </c>
      <c r="E3643">
        <v>135660</v>
      </c>
      <c r="F3643">
        <v>2400</v>
      </c>
      <c r="G3643" t="s">
        <v>11</v>
      </c>
      <c r="H3643" t="s">
        <v>12</v>
      </c>
      <c r="I3643" s="1">
        <v>5775000</v>
      </c>
    </row>
    <row r="3645" spans="1:10" x14ac:dyDescent="0.25">
      <c r="A3645">
        <v>1821</v>
      </c>
      <c r="B3645" t="s">
        <v>56</v>
      </c>
      <c r="E3645">
        <v>8949</v>
      </c>
      <c r="H3645" t="s">
        <v>12</v>
      </c>
      <c r="I3645" s="1">
        <v>8457500</v>
      </c>
    </row>
    <row r="3647" spans="1:10" x14ac:dyDescent="0.25">
      <c r="A3647">
        <v>1822</v>
      </c>
      <c r="B3647" t="s">
        <v>9</v>
      </c>
      <c r="C3647">
        <v>2005</v>
      </c>
      <c r="D3647" t="s">
        <v>19</v>
      </c>
      <c r="E3647">
        <v>299999</v>
      </c>
      <c r="F3647">
        <v>1800</v>
      </c>
      <c r="G3647" t="s">
        <v>11</v>
      </c>
      <c r="H3647" t="s">
        <v>12</v>
      </c>
      <c r="I3647" s="1">
        <v>3640000</v>
      </c>
    </row>
    <row r="3649" spans="1:10" x14ac:dyDescent="0.25">
      <c r="A3649">
        <v>1823</v>
      </c>
      <c r="B3649" t="s">
        <v>54</v>
      </c>
      <c r="C3649">
        <v>2014</v>
      </c>
      <c r="D3649" t="s">
        <v>19</v>
      </c>
      <c r="E3649">
        <v>258099</v>
      </c>
      <c r="F3649">
        <v>2400</v>
      </c>
      <c r="G3649" t="s">
        <v>11</v>
      </c>
      <c r="H3649" t="s">
        <v>12</v>
      </c>
      <c r="I3649" s="1">
        <v>5460000</v>
      </c>
    </row>
    <row r="3651" spans="1:10" x14ac:dyDescent="0.25">
      <c r="A3651">
        <v>1824</v>
      </c>
      <c r="B3651" t="s">
        <v>9</v>
      </c>
      <c r="C3651">
        <v>2009</v>
      </c>
      <c r="D3651" t="s">
        <v>10</v>
      </c>
      <c r="E3651">
        <v>146677</v>
      </c>
      <c r="F3651">
        <v>2400</v>
      </c>
      <c r="G3651" t="s">
        <v>11</v>
      </c>
      <c r="H3651" t="s">
        <v>12</v>
      </c>
      <c r="I3651" s="1">
        <v>2205000</v>
      </c>
    </row>
    <row r="3653" spans="1:10" x14ac:dyDescent="0.25">
      <c r="A3653">
        <v>1825</v>
      </c>
      <c r="B3653" t="s">
        <v>9</v>
      </c>
      <c r="C3653">
        <v>2010</v>
      </c>
      <c r="D3653" t="s">
        <v>10</v>
      </c>
      <c r="E3653">
        <v>97673</v>
      </c>
      <c r="F3653">
        <v>2700</v>
      </c>
      <c r="G3653" t="s">
        <v>11</v>
      </c>
      <c r="H3653" t="s">
        <v>16</v>
      </c>
      <c r="I3653" s="1">
        <v>4725000</v>
      </c>
    </row>
    <row r="3655" spans="1:10" x14ac:dyDescent="0.25">
      <c r="A3655">
        <v>1826</v>
      </c>
      <c r="B3655" t="s">
        <v>58</v>
      </c>
      <c r="C3655">
        <v>2011</v>
      </c>
      <c r="D3655" t="s">
        <v>19</v>
      </c>
      <c r="E3655">
        <v>208901</v>
      </c>
      <c r="F3655">
        <v>2000</v>
      </c>
      <c r="G3655" t="s">
        <v>11</v>
      </c>
      <c r="H3655" t="s">
        <v>12</v>
      </c>
      <c r="I3655" s="1">
        <v>2310000</v>
      </c>
    </row>
    <row r="3657" spans="1:10" x14ac:dyDescent="0.25">
      <c r="A3657">
        <v>1827</v>
      </c>
      <c r="B3657" t="s">
        <v>58</v>
      </c>
      <c r="C3657">
        <v>2007</v>
      </c>
      <c r="D3657" t="s">
        <v>19</v>
      </c>
      <c r="E3657">
        <v>180255</v>
      </c>
      <c r="F3657">
        <v>2300</v>
      </c>
      <c r="G3657" t="s">
        <v>11</v>
      </c>
      <c r="H3657" t="s">
        <v>12</v>
      </c>
      <c r="I3657" s="1">
        <v>2940000</v>
      </c>
      <c r="J3657" t="s">
        <v>20</v>
      </c>
    </row>
    <row r="3659" spans="1:10" x14ac:dyDescent="0.25">
      <c r="A3659">
        <v>1828</v>
      </c>
      <c r="B3659" t="s">
        <v>9</v>
      </c>
      <c r="C3659">
        <v>2010</v>
      </c>
      <c r="D3659" t="s">
        <v>10</v>
      </c>
      <c r="E3659">
        <v>211216</v>
      </c>
      <c r="F3659">
        <v>1800</v>
      </c>
      <c r="G3659" t="s">
        <v>11</v>
      </c>
      <c r="H3659" t="s">
        <v>12</v>
      </c>
      <c r="I3659" s="1">
        <v>2625000</v>
      </c>
    </row>
    <row r="3661" spans="1:10" x14ac:dyDescent="0.25">
      <c r="A3661">
        <v>1829</v>
      </c>
      <c r="B3661" t="s">
        <v>40</v>
      </c>
      <c r="C3661">
        <v>2002</v>
      </c>
      <c r="D3661" t="s">
        <v>10</v>
      </c>
      <c r="E3661">
        <v>286114</v>
      </c>
      <c r="F3661">
        <v>3500</v>
      </c>
      <c r="G3661" t="s">
        <v>11</v>
      </c>
      <c r="H3661" t="s">
        <v>12</v>
      </c>
      <c r="I3661" s="1">
        <v>1456000</v>
      </c>
      <c r="J3661" t="s">
        <v>20</v>
      </c>
    </row>
    <row r="3663" spans="1:10" x14ac:dyDescent="0.25">
      <c r="A3663">
        <v>1830</v>
      </c>
      <c r="B3663" t="s">
        <v>9</v>
      </c>
      <c r="C3663">
        <v>2004</v>
      </c>
      <c r="D3663" t="s">
        <v>19</v>
      </c>
      <c r="E3663">
        <v>229604</v>
      </c>
      <c r="F3663">
        <v>3000</v>
      </c>
      <c r="G3663" t="s">
        <v>11</v>
      </c>
      <c r="H3663" t="s">
        <v>12</v>
      </c>
      <c r="I3663" s="1">
        <v>2100000</v>
      </c>
    </row>
    <row r="3665" spans="1:10" x14ac:dyDescent="0.25">
      <c r="A3665">
        <v>1831</v>
      </c>
      <c r="B3665" t="s">
        <v>54</v>
      </c>
      <c r="C3665">
        <v>2007</v>
      </c>
      <c r="D3665" t="s">
        <v>19</v>
      </c>
      <c r="E3665">
        <v>125000</v>
      </c>
      <c r="F3665">
        <v>3500</v>
      </c>
      <c r="G3665" t="s">
        <v>11</v>
      </c>
      <c r="H3665" t="s">
        <v>12</v>
      </c>
      <c r="I3665" s="1">
        <v>3224000</v>
      </c>
      <c r="J3665" t="s">
        <v>20</v>
      </c>
    </row>
    <row r="3667" spans="1:10" x14ac:dyDescent="0.25">
      <c r="A3667">
        <v>1832</v>
      </c>
      <c r="B3667" t="s">
        <v>49</v>
      </c>
      <c r="C3667">
        <v>2009</v>
      </c>
      <c r="D3667" t="s">
        <v>10</v>
      </c>
      <c r="E3667">
        <v>368168</v>
      </c>
      <c r="F3667">
        <v>3300</v>
      </c>
      <c r="G3667" t="s">
        <v>11</v>
      </c>
      <c r="H3667" t="s">
        <v>12</v>
      </c>
      <c r="I3667" s="1">
        <v>2415000</v>
      </c>
      <c r="J3667" t="s">
        <v>20</v>
      </c>
    </row>
    <row r="3669" spans="1:10" x14ac:dyDescent="0.25">
      <c r="A3669">
        <v>1833</v>
      </c>
      <c r="B3669" t="s">
        <v>54</v>
      </c>
      <c r="C3669">
        <v>2007</v>
      </c>
      <c r="D3669" t="s">
        <v>19</v>
      </c>
      <c r="E3669">
        <v>270810</v>
      </c>
      <c r="F3669">
        <v>3500</v>
      </c>
      <c r="G3669" t="s">
        <v>11</v>
      </c>
      <c r="H3669" t="s">
        <v>12</v>
      </c>
      <c r="I3669" s="1">
        <v>4680000</v>
      </c>
    </row>
    <row r="3671" spans="1:10" x14ac:dyDescent="0.25">
      <c r="A3671">
        <v>1834</v>
      </c>
      <c r="B3671" t="s">
        <v>9</v>
      </c>
      <c r="C3671">
        <v>2007</v>
      </c>
      <c r="D3671" t="s">
        <v>10</v>
      </c>
      <c r="E3671">
        <v>152071</v>
      </c>
      <c r="F3671">
        <v>2400</v>
      </c>
      <c r="G3671" t="s">
        <v>11</v>
      </c>
      <c r="H3671" t="s">
        <v>12</v>
      </c>
      <c r="I3671" s="1">
        <v>2100000</v>
      </c>
    </row>
    <row r="3673" spans="1:10" x14ac:dyDescent="0.25">
      <c r="A3673">
        <v>1835</v>
      </c>
      <c r="B3673" t="s">
        <v>49</v>
      </c>
      <c r="C3673">
        <v>2014</v>
      </c>
      <c r="D3673" t="s">
        <v>19</v>
      </c>
      <c r="E3673">
        <v>120005</v>
      </c>
      <c r="F3673">
        <v>3300</v>
      </c>
      <c r="G3673" t="s">
        <v>11</v>
      </c>
      <c r="H3673" t="s">
        <v>12</v>
      </c>
      <c r="I3673" s="1">
        <v>9880000</v>
      </c>
      <c r="J3673" t="s">
        <v>20</v>
      </c>
    </row>
    <row r="3675" spans="1:10" x14ac:dyDescent="0.25">
      <c r="A3675">
        <v>1836</v>
      </c>
      <c r="B3675" t="s">
        <v>60</v>
      </c>
      <c r="C3675">
        <v>2014</v>
      </c>
      <c r="D3675" t="s">
        <v>10</v>
      </c>
      <c r="E3675">
        <v>241710</v>
      </c>
      <c r="F3675">
        <v>2400</v>
      </c>
      <c r="G3675" t="s">
        <v>11</v>
      </c>
      <c r="H3675" t="s">
        <v>16</v>
      </c>
      <c r="I3675" s="1">
        <v>3150000</v>
      </c>
    </row>
    <row r="3677" spans="1:10" x14ac:dyDescent="0.25">
      <c r="A3677">
        <v>1837</v>
      </c>
      <c r="B3677" t="s">
        <v>9</v>
      </c>
      <c r="C3677">
        <v>2003</v>
      </c>
      <c r="D3677" t="s">
        <v>10</v>
      </c>
      <c r="E3677">
        <v>195566</v>
      </c>
      <c r="F3677">
        <v>2400</v>
      </c>
      <c r="G3677" t="s">
        <v>11</v>
      </c>
      <c r="H3677" t="s">
        <v>12</v>
      </c>
      <c r="I3677" s="1">
        <v>1664000</v>
      </c>
    </row>
    <row r="3679" spans="1:10" x14ac:dyDescent="0.25">
      <c r="A3679">
        <v>1838</v>
      </c>
      <c r="B3679" t="s">
        <v>9</v>
      </c>
      <c r="C3679">
        <v>2006</v>
      </c>
      <c r="D3679" t="s">
        <v>10</v>
      </c>
      <c r="E3679">
        <v>351866</v>
      </c>
      <c r="F3679">
        <v>1600</v>
      </c>
      <c r="G3679" t="s">
        <v>11</v>
      </c>
      <c r="H3679" t="s">
        <v>12</v>
      </c>
      <c r="I3679" s="1">
        <v>1890000</v>
      </c>
    </row>
    <row r="3681" spans="1:10" x14ac:dyDescent="0.25">
      <c r="A3681">
        <v>1839</v>
      </c>
      <c r="B3681" t="s">
        <v>49</v>
      </c>
      <c r="C3681">
        <v>2012</v>
      </c>
      <c r="D3681" t="s">
        <v>10</v>
      </c>
      <c r="E3681">
        <v>78686</v>
      </c>
      <c r="F3681">
        <v>2400</v>
      </c>
      <c r="G3681" t="s">
        <v>11</v>
      </c>
      <c r="H3681" t="s">
        <v>12</v>
      </c>
      <c r="I3681" s="1">
        <v>2625000</v>
      </c>
    </row>
    <row r="3683" spans="1:10" x14ac:dyDescent="0.25">
      <c r="A3683">
        <v>1840</v>
      </c>
      <c r="B3683" t="s">
        <v>54</v>
      </c>
      <c r="C3683">
        <v>2006</v>
      </c>
      <c r="D3683" t="s">
        <v>19</v>
      </c>
      <c r="E3683">
        <v>316207</v>
      </c>
      <c r="F3683">
        <v>3500</v>
      </c>
      <c r="G3683" t="s">
        <v>11</v>
      </c>
      <c r="H3683" t="s">
        <v>12</v>
      </c>
      <c r="I3683" s="1">
        <v>3885000</v>
      </c>
    </row>
    <row r="3685" spans="1:10" x14ac:dyDescent="0.25">
      <c r="A3685">
        <v>1841</v>
      </c>
      <c r="B3685" t="s">
        <v>9</v>
      </c>
      <c r="C3685">
        <v>2006</v>
      </c>
      <c r="D3685" t="s">
        <v>10</v>
      </c>
      <c r="E3685">
        <v>252040</v>
      </c>
      <c r="F3685">
        <v>4000</v>
      </c>
      <c r="G3685" t="s">
        <v>11</v>
      </c>
      <c r="H3685" t="s">
        <v>12</v>
      </c>
      <c r="I3685" s="1">
        <v>4410000</v>
      </c>
    </row>
    <row r="3687" spans="1:10" x14ac:dyDescent="0.25">
      <c r="A3687">
        <v>1842</v>
      </c>
      <c r="B3687" t="s">
        <v>34</v>
      </c>
      <c r="C3687">
        <v>1999</v>
      </c>
      <c r="D3687" t="s">
        <v>10</v>
      </c>
      <c r="E3687">
        <v>182759</v>
      </c>
      <c r="F3687">
        <v>4600</v>
      </c>
      <c r="G3687" t="s">
        <v>11</v>
      </c>
      <c r="H3687" t="s">
        <v>12</v>
      </c>
      <c r="I3687" s="1">
        <v>2100000</v>
      </c>
    </row>
    <row r="3689" spans="1:10" x14ac:dyDescent="0.25">
      <c r="A3689">
        <v>1843</v>
      </c>
      <c r="B3689" t="s">
        <v>60</v>
      </c>
      <c r="E3689">
        <v>337469</v>
      </c>
      <c r="H3689" t="s">
        <v>16</v>
      </c>
      <c r="I3689" s="1">
        <v>2045000</v>
      </c>
    </row>
    <row r="3691" spans="1:10" x14ac:dyDescent="0.25">
      <c r="A3691">
        <v>1844</v>
      </c>
      <c r="B3691" t="s">
        <v>48</v>
      </c>
      <c r="C3691">
        <v>2013</v>
      </c>
      <c r="D3691" t="s">
        <v>19</v>
      </c>
      <c r="E3691">
        <v>42618</v>
      </c>
      <c r="F3691">
        <v>3500</v>
      </c>
      <c r="G3691" t="s">
        <v>11</v>
      </c>
      <c r="H3691" t="s">
        <v>12</v>
      </c>
      <c r="I3691" s="1">
        <v>3570000</v>
      </c>
      <c r="J3691" t="s">
        <v>20</v>
      </c>
    </row>
    <row r="3693" spans="1:10" x14ac:dyDescent="0.25">
      <c r="A3693">
        <v>1845</v>
      </c>
      <c r="B3693" t="s">
        <v>54</v>
      </c>
      <c r="C3693">
        <v>2017</v>
      </c>
      <c r="D3693" t="s">
        <v>19</v>
      </c>
      <c r="E3693">
        <v>161271</v>
      </c>
      <c r="F3693">
        <v>20000</v>
      </c>
      <c r="G3693" t="s">
        <v>11</v>
      </c>
      <c r="H3693" t="s">
        <v>12</v>
      </c>
      <c r="I3693" s="1">
        <v>6825000</v>
      </c>
    </row>
    <row r="3695" spans="1:10" x14ac:dyDescent="0.25">
      <c r="A3695">
        <v>1846</v>
      </c>
      <c r="B3695" t="s">
        <v>9</v>
      </c>
      <c r="C3695">
        <v>2013</v>
      </c>
      <c r="D3695" t="s">
        <v>10</v>
      </c>
      <c r="E3695">
        <v>228107</v>
      </c>
      <c r="F3695">
        <v>1800</v>
      </c>
      <c r="G3695" t="s">
        <v>11</v>
      </c>
      <c r="H3695" t="s">
        <v>12</v>
      </c>
      <c r="I3695" s="1">
        <v>2835000</v>
      </c>
    </row>
    <row r="3697" spans="1:9" x14ac:dyDescent="0.25">
      <c r="A3697">
        <v>1847</v>
      </c>
      <c r="B3697" t="s">
        <v>9</v>
      </c>
      <c r="C3697">
        <v>2005</v>
      </c>
      <c r="D3697" t="s">
        <v>19</v>
      </c>
      <c r="E3697">
        <v>202570</v>
      </c>
      <c r="F3697">
        <v>1800</v>
      </c>
      <c r="G3697" t="s">
        <v>11</v>
      </c>
      <c r="H3697" t="s">
        <v>12</v>
      </c>
      <c r="I3697" s="1">
        <v>2730000</v>
      </c>
    </row>
    <row r="3699" spans="1:9" x14ac:dyDescent="0.25">
      <c r="A3699">
        <v>1848</v>
      </c>
      <c r="B3699" t="s">
        <v>52</v>
      </c>
      <c r="C3699">
        <v>2009</v>
      </c>
      <c r="D3699" t="s">
        <v>10</v>
      </c>
      <c r="E3699">
        <v>177319</v>
      </c>
      <c r="F3699">
        <v>2400</v>
      </c>
      <c r="G3699" t="s">
        <v>11</v>
      </c>
      <c r="H3699" t="s">
        <v>12</v>
      </c>
      <c r="I3699" s="1">
        <v>1575000</v>
      </c>
    </row>
    <row r="3701" spans="1:9" x14ac:dyDescent="0.25">
      <c r="A3701">
        <v>1849</v>
      </c>
      <c r="B3701" t="s">
        <v>56</v>
      </c>
      <c r="C3701">
        <v>2014</v>
      </c>
      <c r="D3701" t="s">
        <v>10</v>
      </c>
      <c r="E3701">
        <v>116180</v>
      </c>
      <c r="F3701">
        <v>1800</v>
      </c>
      <c r="G3701" t="s">
        <v>11</v>
      </c>
      <c r="H3701" t="s">
        <v>16</v>
      </c>
      <c r="I3701" s="1">
        <v>3675000</v>
      </c>
    </row>
    <row r="3703" spans="1:9" x14ac:dyDescent="0.25">
      <c r="A3703">
        <v>1850</v>
      </c>
      <c r="B3703" t="s">
        <v>56</v>
      </c>
      <c r="E3703">
        <v>137624</v>
      </c>
      <c r="H3703" t="s">
        <v>12</v>
      </c>
      <c r="I3703" s="1">
        <v>2586000</v>
      </c>
    </row>
    <row r="3705" spans="1:9" x14ac:dyDescent="0.25">
      <c r="A3705">
        <v>1851</v>
      </c>
      <c r="B3705" t="s">
        <v>49</v>
      </c>
      <c r="E3705">
        <v>88643</v>
      </c>
      <c r="H3705" t="s">
        <v>12</v>
      </c>
      <c r="I3705" s="1">
        <v>2810000</v>
      </c>
    </row>
    <row r="3707" spans="1:9" x14ac:dyDescent="0.25">
      <c r="A3707">
        <v>1852</v>
      </c>
      <c r="B3707" t="s">
        <v>9</v>
      </c>
      <c r="C3707">
        <v>2003</v>
      </c>
      <c r="D3707" t="s">
        <v>10</v>
      </c>
      <c r="E3707">
        <v>240839</v>
      </c>
      <c r="F3707">
        <v>3000</v>
      </c>
      <c r="G3707" t="s">
        <v>11</v>
      </c>
      <c r="H3707" t="s">
        <v>12</v>
      </c>
      <c r="I3707" s="1">
        <v>1575000</v>
      </c>
    </row>
    <row r="3709" spans="1:9" x14ac:dyDescent="0.25">
      <c r="A3709">
        <v>1853</v>
      </c>
      <c r="B3709" t="s">
        <v>49</v>
      </c>
      <c r="C3709">
        <v>2014</v>
      </c>
      <c r="D3709" t="s">
        <v>10</v>
      </c>
      <c r="E3709">
        <v>73822</v>
      </c>
      <c r="F3709">
        <v>1800</v>
      </c>
      <c r="G3709" t="s">
        <v>11</v>
      </c>
      <c r="H3709" t="s">
        <v>12</v>
      </c>
      <c r="I3709" s="1">
        <v>2625000</v>
      </c>
    </row>
    <row r="3711" spans="1:9" x14ac:dyDescent="0.25">
      <c r="A3711">
        <v>1854</v>
      </c>
      <c r="B3711" t="s">
        <v>34</v>
      </c>
      <c r="C3711">
        <v>1999</v>
      </c>
      <c r="D3711" t="s">
        <v>10</v>
      </c>
      <c r="E3711">
        <v>182759</v>
      </c>
      <c r="F3711">
        <v>4600</v>
      </c>
      <c r="G3711" t="s">
        <v>11</v>
      </c>
      <c r="H3711" t="s">
        <v>12</v>
      </c>
      <c r="I3711" s="1">
        <v>2100000</v>
      </c>
    </row>
    <row r="3713" spans="1:9" x14ac:dyDescent="0.25">
      <c r="A3713">
        <v>1855</v>
      </c>
      <c r="B3713" t="s">
        <v>9</v>
      </c>
      <c r="C3713">
        <v>2007</v>
      </c>
      <c r="D3713" t="s">
        <v>10</v>
      </c>
      <c r="E3713">
        <v>339113</v>
      </c>
      <c r="F3713">
        <v>3500</v>
      </c>
      <c r="G3713" t="s">
        <v>11</v>
      </c>
      <c r="H3713" t="s">
        <v>12</v>
      </c>
      <c r="I3713" s="1">
        <v>1890000</v>
      </c>
    </row>
    <row r="3715" spans="1:9" x14ac:dyDescent="0.25">
      <c r="A3715">
        <v>1856</v>
      </c>
      <c r="B3715" t="s">
        <v>9</v>
      </c>
      <c r="C3715">
        <v>2003</v>
      </c>
      <c r="D3715" t="s">
        <v>10</v>
      </c>
      <c r="E3715">
        <v>249141</v>
      </c>
      <c r="F3715">
        <v>2400</v>
      </c>
      <c r="G3715" t="s">
        <v>11</v>
      </c>
      <c r="H3715" t="s">
        <v>12</v>
      </c>
      <c r="I3715" s="1">
        <v>1872000</v>
      </c>
    </row>
    <row r="3717" spans="1:9" x14ac:dyDescent="0.25">
      <c r="A3717">
        <v>1857</v>
      </c>
      <c r="B3717" t="s">
        <v>54</v>
      </c>
      <c r="C3717">
        <v>2014</v>
      </c>
      <c r="D3717" t="s">
        <v>19</v>
      </c>
      <c r="E3717">
        <v>258099</v>
      </c>
      <c r="F3717">
        <v>2400</v>
      </c>
      <c r="G3717" t="s">
        <v>11</v>
      </c>
      <c r="H3717" t="s">
        <v>12</v>
      </c>
      <c r="I3717" s="1">
        <v>5460000</v>
      </c>
    </row>
    <row r="3719" spans="1:9" x14ac:dyDescent="0.25">
      <c r="A3719">
        <v>1858</v>
      </c>
      <c r="B3719" t="s">
        <v>40</v>
      </c>
      <c r="C3719">
        <v>2000</v>
      </c>
      <c r="D3719" t="s">
        <v>10</v>
      </c>
      <c r="E3719">
        <v>324259</v>
      </c>
      <c r="F3719">
        <v>3000</v>
      </c>
      <c r="G3719" t="s">
        <v>11</v>
      </c>
      <c r="H3719" t="s">
        <v>12</v>
      </c>
      <c r="I3719" s="1">
        <v>1575000</v>
      </c>
    </row>
    <row r="3721" spans="1:9" x14ac:dyDescent="0.25">
      <c r="A3721">
        <v>1859</v>
      </c>
      <c r="B3721" t="s">
        <v>50</v>
      </c>
      <c r="C3721">
        <v>2003</v>
      </c>
      <c r="D3721" t="s">
        <v>10</v>
      </c>
      <c r="E3721">
        <v>142523</v>
      </c>
      <c r="F3721">
        <v>1800</v>
      </c>
      <c r="G3721" t="s">
        <v>11</v>
      </c>
      <c r="H3721" t="s">
        <v>12</v>
      </c>
      <c r="I3721" s="1">
        <v>1785000</v>
      </c>
    </row>
    <row r="3723" spans="1:9" x14ac:dyDescent="0.25">
      <c r="A3723">
        <v>1860</v>
      </c>
      <c r="B3723" t="s">
        <v>48</v>
      </c>
      <c r="C3723">
        <v>2005</v>
      </c>
      <c r="D3723" t="s">
        <v>19</v>
      </c>
      <c r="E3723">
        <v>98697</v>
      </c>
      <c r="F3723">
        <v>56000</v>
      </c>
      <c r="G3723" t="s">
        <v>11</v>
      </c>
      <c r="H3723" t="s">
        <v>12</v>
      </c>
      <c r="I3723" s="1">
        <v>3675000</v>
      </c>
    </row>
    <row r="3725" spans="1:9" x14ac:dyDescent="0.25">
      <c r="A3725">
        <v>1861</v>
      </c>
      <c r="B3725" t="s">
        <v>9</v>
      </c>
      <c r="E3725">
        <v>51593</v>
      </c>
      <c r="H3725" t="s">
        <v>12</v>
      </c>
      <c r="I3725" s="1">
        <v>8410000</v>
      </c>
    </row>
    <row r="3727" spans="1:9" x14ac:dyDescent="0.25">
      <c r="A3727">
        <v>1862</v>
      </c>
      <c r="B3727" t="s">
        <v>60</v>
      </c>
      <c r="E3727">
        <v>337469</v>
      </c>
      <c r="H3727" t="s">
        <v>16</v>
      </c>
      <c r="I3727" s="1">
        <v>2045000</v>
      </c>
    </row>
    <row r="3729" spans="1:9" x14ac:dyDescent="0.25">
      <c r="A3729">
        <v>1863</v>
      </c>
      <c r="B3729" t="s">
        <v>13</v>
      </c>
      <c r="C3729">
        <v>2004</v>
      </c>
      <c r="D3729" t="s">
        <v>10</v>
      </c>
      <c r="E3729">
        <v>268444</v>
      </c>
      <c r="F3729">
        <v>3000</v>
      </c>
      <c r="G3729" t="s">
        <v>11</v>
      </c>
      <c r="H3729" t="s">
        <v>12</v>
      </c>
      <c r="I3729" s="1">
        <v>1995000</v>
      </c>
    </row>
    <row r="3731" spans="1:9" x14ac:dyDescent="0.25">
      <c r="A3731">
        <v>1864</v>
      </c>
      <c r="B3731" t="s">
        <v>9</v>
      </c>
      <c r="C3731">
        <v>2002</v>
      </c>
      <c r="D3731" t="s">
        <v>10</v>
      </c>
      <c r="E3731">
        <v>104944</v>
      </c>
      <c r="F3731">
        <v>3000</v>
      </c>
      <c r="G3731" t="s">
        <v>11</v>
      </c>
      <c r="H3731" t="s">
        <v>12</v>
      </c>
      <c r="I3731" s="1">
        <v>2288000</v>
      </c>
    </row>
    <row r="3733" spans="1:9" x14ac:dyDescent="0.25">
      <c r="A3733">
        <v>1865</v>
      </c>
      <c r="B3733" t="s">
        <v>14</v>
      </c>
      <c r="C3733">
        <v>2016</v>
      </c>
      <c r="D3733" t="s">
        <v>10</v>
      </c>
      <c r="E3733">
        <v>27120</v>
      </c>
      <c r="F3733">
        <v>2000</v>
      </c>
      <c r="G3733" t="s">
        <v>11</v>
      </c>
      <c r="H3733" t="s">
        <v>12</v>
      </c>
      <c r="I3733" s="1">
        <v>8400000</v>
      </c>
    </row>
    <row r="3735" spans="1:9" x14ac:dyDescent="0.25">
      <c r="A3735">
        <v>1866</v>
      </c>
      <c r="B3735" t="s">
        <v>56</v>
      </c>
      <c r="C3735">
        <v>2013</v>
      </c>
      <c r="D3735" t="s">
        <v>10</v>
      </c>
      <c r="E3735">
        <v>139488</v>
      </c>
      <c r="G3735" t="s">
        <v>11</v>
      </c>
      <c r="H3735" t="s">
        <v>12</v>
      </c>
      <c r="I3735" s="1">
        <v>2100000</v>
      </c>
    </row>
    <row r="3737" spans="1:9" x14ac:dyDescent="0.25">
      <c r="A3737">
        <v>1867</v>
      </c>
      <c r="B3737" t="s">
        <v>49</v>
      </c>
      <c r="C3737">
        <v>2011</v>
      </c>
      <c r="D3737" t="s">
        <v>10</v>
      </c>
      <c r="E3737">
        <v>224612</v>
      </c>
      <c r="F3737">
        <v>2400</v>
      </c>
      <c r="G3737" t="s">
        <v>11</v>
      </c>
      <c r="H3737" t="s">
        <v>12</v>
      </c>
      <c r="I3737" s="1">
        <v>2625000</v>
      </c>
    </row>
    <row r="3739" spans="1:9" x14ac:dyDescent="0.25">
      <c r="A3739">
        <v>1868</v>
      </c>
      <c r="B3739" t="s">
        <v>9</v>
      </c>
      <c r="C3739">
        <v>2009</v>
      </c>
      <c r="D3739" t="s">
        <v>10</v>
      </c>
      <c r="E3739">
        <v>167474</v>
      </c>
      <c r="F3739">
        <v>2400</v>
      </c>
      <c r="G3739" t="s">
        <v>11</v>
      </c>
      <c r="H3739" t="s">
        <v>12</v>
      </c>
      <c r="I3739" s="1">
        <v>2600000</v>
      </c>
    </row>
    <row r="3741" spans="1:9" x14ac:dyDescent="0.25">
      <c r="A3741">
        <v>1869</v>
      </c>
      <c r="B3741" t="s">
        <v>9</v>
      </c>
      <c r="C3741">
        <v>2004</v>
      </c>
      <c r="D3741" t="s">
        <v>10</v>
      </c>
      <c r="E3741">
        <v>135526</v>
      </c>
      <c r="F3741">
        <v>2400</v>
      </c>
      <c r="G3741" t="s">
        <v>11</v>
      </c>
      <c r="H3741" t="s">
        <v>12</v>
      </c>
      <c r="I3741" s="1">
        <v>2392000</v>
      </c>
    </row>
    <row r="3743" spans="1:9" x14ac:dyDescent="0.25">
      <c r="A3743">
        <v>1870</v>
      </c>
      <c r="B3743" t="s">
        <v>48</v>
      </c>
      <c r="C3743">
        <v>2012</v>
      </c>
      <c r="D3743" t="s">
        <v>19</v>
      </c>
      <c r="E3743">
        <v>163526</v>
      </c>
      <c r="F3743">
        <v>3500</v>
      </c>
      <c r="G3743" t="s">
        <v>11</v>
      </c>
      <c r="H3743" t="s">
        <v>12</v>
      </c>
      <c r="I3743" s="1">
        <v>5565000</v>
      </c>
    </row>
    <row r="3745" spans="1:10" x14ac:dyDescent="0.25">
      <c r="A3745">
        <v>1871</v>
      </c>
      <c r="B3745" t="s">
        <v>9</v>
      </c>
      <c r="C3745">
        <v>2010</v>
      </c>
      <c r="D3745" t="s">
        <v>10</v>
      </c>
      <c r="E3745">
        <v>1134383</v>
      </c>
      <c r="F3745">
        <v>3500</v>
      </c>
      <c r="G3745" t="s">
        <v>11</v>
      </c>
      <c r="H3745" t="s">
        <v>12</v>
      </c>
      <c r="I3745" s="1">
        <v>2310000</v>
      </c>
    </row>
    <row r="3747" spans="1:10" x14ac:dyDescent="0.25">
      <c r="A3747">
        <v>1872</v>
      </c>
      <c r="B3747" t="s">
        <v>9</v>
      </c>
      <c r="C3747">
        <v>2004</v>
      </c>
      <c r="D3747" t="s">
        <v>10</v>
      </c>
      <c r="E3747">
        <v>274604</v>
      </c>
      <c r="F3747">
        <v>3000</v>
      </c>
      <c r="G3747" t="s">
        <v>11</v>
      </c>
      <c r="H3747" t="s">
        <v>12</v>
      </c>
      <c r="I3747" s="1">
        <v>1872000</v>
      </c>
    </row>
    <row r="3749" spans="1:10" x14ac:dyDescent="0.25">
      <c r="A3749">
        <v>1873</v>
      </c>
      <c r="B3749" t="s">
        <v>9</v>
      </c>
      <c r="C3749">
        <v>2007</v>
      </c>
      <c r="D3749" t="s">
        <v>19</v>
      </c>
      <c r="E3749">
        <v>124417</v>
      </c>
      <c r="F3749">
        <v>1800</v>
      </c>
      <c r="G3749" t="s">
        <v>11</v>
      </c>
      <c r="H3749" t="s">
        <v>12</v>
      </c>
      <c r="I3749" s="1">
        <v>2940000</v>
      </c>
    </row>
    <row r="3751" spans="1:10" x14ac:dyDescent="0.25">
      <c r="A3751">
        <v>1874</v>
      </c>
      <c r="B3751" t="s">
        <v>56</v>
      </c>
      <c r="C3751">
        <v>2011</v>
      </c>
      <c r="D3751" t="s">
        <v>10</v>
      </c>
      <c r="E3751">
        <v>128051</v>
      </c>
      <c r="F3751">
        <v>3500</v>
      </c>
      <c r="G3751" t="s">
        <v>11</v>
      </c>
      <c r="H3751" t="s">
        <v>12</v>
      </c>
      <c r="I3751" s="1">
        <v>3675000</v>
      </c>
      <c r="J3751" t="s">
        <v>20</v>
      </c>
    </row>
    <row r="3753" spans="1:10" x14ac:dyDescent="0.25">
      <c r="A3753">
        <v>1875</v>
      </c>
      <c r="B3753" t="s">
        <v>9</v>
      </c>
      <c r="C3753">
        <v>2014</v>
      </c>
      <c r="D3753" t="s">
        <v>10</v>
      </c>
      <c r="E3753">
        <v>51400</v>
      </c>
      <c r="F3753">
        <v>3500</v>
      </c>
      <c r="G3753" t="s">
        <v>11</v>
      </c>
      <c r="H3753" t="s">
        <v>12</v>
      </c>
      <c r="I3753" s="1">
        <v>6760000</v>
      </c>
      <c r="J3753" t="s">
        <v>20</v>
      </c>
    </row>
    <row r="3755" spans="1:10" x14ac:dyDescent="0.25">
      <c r="A3755">
        <v>1876</v>
      </c>
      <c r="B3755" t="s">
        <v>48</v>
      </c>
      <c r="C3755">
        <v>2013</v>
      </c>
      <c r="D3755" t="s">
        <v>10</v>
      </c>
      <c r="F3755">
        <v>22</v>
      </c>
      <c r="G3755" t="s">
        <v>11</v>
      </c>
      <c r="H3755" t="s">
        <v>16</v>
      </c>
      <c r="I3755" s="1">
        <v>2625000</v>
      </c>
    </row>
    <row r="3757" spans="1:10" x14ac:dyDescent="0.25">
      <c r="A3757">
        <v>1877</v>
      </c>
      <c r="B3757" t="s">
        <v>9</v>
      </c>
      <c r="C3757">
        <v>2009</v>
      </c>
      <c r="D3757" t="s">
        <v>10</v>
      </c>
      <c r="E3757">
        <v>165863</v>
      </c>
      <c r="F3757">
        <v>1800</v>
      </c>
      <c r="G3757" t="s">
        <v>11</v>
      </c>
      <c r="H3757" t="s">
        <v>12</v>
      </c>
      <c r="I3757" s="1">
        <v>3120000</v>
      </c>
    </row>
    <row r="3759" spans="1:10" x14ac:dyDescent="0.25">
      <c r="A3759">
        <v>1878</v>
      </c>
      <c r="B3759" t="s">
        <v>9</v>
      </c>
      <c r="C3759">
        <v>2003</v>
      </c>
      <c r="D3759" t="s">
        <v>10</v>
      </c>
      <c r="E3759">
        <v>487050</v>
      </c>
      <c r="F3759">
        <v>2400</v>
      </c>
      <c r="G3759" t="s">
        <v>11</v>
      </c>
      <c r="H3759" t="s">
        <v>12</v>
      </c>
      <c r="I3759" s="1">
        <v>1664000</v>
      </c>
    </row>
    <row r="3761" spans="1:10" x14ac:dyDescent="0.25">
      <c r="A3761">
        <v>1879</v>
      </c>
      <c r="B3761" t="s">
        <v>13</v>
      </c>
      <c r="C3761">
        <v>2008</v>
      </c>
      <c r="D3761" t="s">
        <v>19</v>
      </c>
      <c r="E3761">
        <v>198621</v>
      </c>
      <c r="F3761">
        <v>3500</v>
      </c>
      <c r="G3761" t="s">
        <v>11</v>
      </c>
      <c r="H3761" t="s">
        <v>12</v>
      </c>
      <c r="I3761" s="1">
        <v>6240000</v>
      </c>
      <c r="J3761" t="s">
        <v>20</v>
      </c>
    </row>
    <row r="3763" spans="1:10" x14ac:dyDescent="0.25">
      <c r="A3763">
        <v>1880</v>
      </c>
      <c r="B3763" t="s">
        <v>52</v>
      </c>
      <c r="E3763">
        <v>157197</v>
      </c>
      <c r="H3763" t="s">
        <v>16</v>
      </c>
      <c r="I3763" s="1">
        <v>1130000</v>
      </c>
    </row>
    <row r="3765" spans="1:10" x14ac:dyDescent="0.25">
      <c r="A3765">
        <v>1881</v>
      </c>
      <c r="B3765" t="s">
        <v>9</v>
      </c>
      <c r="C3765">
        <v>2007</v>
      </c>
      <c r="D3765" t="s">
        <v>10</v>
      </c>
      <c r="E3765">
        <v>145058</v>
      </c>
      <c r="F3765">
        <v>2400</v>
      </c>
      <c r="G3765" t="s">
        <v>11</v>
      </c>
      <c r="H3765" t="s">
        <v>12</v>
      </c>
      <c r="I3765" s="1">
        <v>2500000</v>
      </c>
    </row>
    <row r="3767" spans="1:10" x14ac:dyDescent="0.25">
      <c r="A3767">
        <v>1882</v>
      </c>
      <c r="B3767" t="s">
        <v>9</v>
      </c>
      <c r="C3767">
        <v>2003</v>
      </c>
      <c r="D3767" t="s">
        <v>10</v>
      </c>
      <c r="E3767">
        <v>271092</v>
      </c>
      <c r="F3767">
        <v>2400</v>
      </c>
      <c r="G3767" t="s">
        <v>11</v>
      </c>
      <c r="H3767" t="s">
        <v>12</v>
      </c>
      <c r="I3767" s="1">
        <v>1514000</v>
      </c>
    </row>
    <row r="3769" spans="1:10" x14ac:dyDescent="0.25">
      <c r="A3769">
        <v>1883</v>
      </c>
      <c r="B3769" t="s">
        <v>54</v>
      </c>
      <c r="C3769">
        <v>2012</v>
      </c>
      <c r="D3769" t="s">
        <v>10</v>
      </c>
      <c r="E3769">
        <v>39002</v>
      </c>
      <c r="F3769">
        <v>3500</v>
      </c>
      <c r="G3769" t="s">
        <v>11</v>
      </c>
      <c r="H3769" t="s">
        <v>12</v>
      </c>
      <c r="I3769" s="1">
        <v>3640000</v>
      </c>
    </row>
    <row r="3771" spans="1:10" x14ac:dyDescent="0.25">
      <c r="A3771">
        <v>1884</v>
      </c>
      <c r="B3771" t="s">
        <v>48</v>
      </c>
      <c r="C3771">
        <v>2010</v>
      </c>
      <c r="D3771" t="s">
        <v>19</v>
      </c>
      <c r="E3771">
        <v>353097</v>
      </c>
      <c r="F3771">
        <v>2500</v>
      </c>
      <c r="G3771" t="s">
        <v>11</v>
      </c>
      <c r="H3771" t="s">
        <v>12</v>
      </c>
      <c r="I3771" s="1">
        <v>3465000</v>
      </c>
      <c r="J3771" t="s">
        <v>20</v>
      </c>
    </row>
    <row r="3773" spans="1:10" x14ac:dyDescent="0.25">
      <c r="A3773">
        <v>1885</v>
      </c>
      <c r="B3773" t="s">
        <v>40</v>
      </c>
      <c r="E3773">
        <v>212718</v>
      </c>
      <c r="H3773" t="s">
        <v>12</v>
      </c>
      <c r="I3773" s="1">
        <v>1130000</v>
      </c>
    </row>
    <row r="3775" spans="1:10" x14ac:dyDescent="0.25">
      <c r="A3775">
        <v>1886</v>
      </c>
      <c r="B3775" t="s">
        <v>9</v>
      </c>
      <c r="C3775">
        <v>2002</v>
      </c>
      <c r="D3775" t="s">
        <v>10</v>
      </c>
      <c r="E3775">
        <v>107954</v>
      </c>
      <c r="F3775">
        <v>3000</v>
      </c>
      <c r="G3775" t="s">
        <v>11</v>
      </c>
      <c r="H3775" t="s">
        <v>12</v>
      </c>
      <c r="I3775" s="1">
        <v>1575000</v>
      </c>
      <c r="J3775" t="s">
        <v>20</v>
      </c>
    </row>
    <row r="3777" spans="1:10" x14ac:dyDescent="0.25">
      <c r="A3777">
        <v>1887</v>
      </c>
      <c r="B3777" t="s">
        <v>58</v>
      </c>
      <c r="C3777">
        <v>2009</v>
      </c>
      <c r="D3777" t="s">
        <v>10</v>
      </c>
      <c r="E3777">
        <v>308351</v>
      </c>
      <c r="F3777">
        <v>3700</v>
      </c>
      <c r="G3777" t="s">
        <v>11</v>
      </c>
      <c r="H3777" t="s">
        <v>12</v>
      </c>
      <c r="I3777" s="1">
        <v>1837500</v>
      </c>
    </row>
    <row r="3779" spans="1:10" x14ac:dyDescent="0.25">
      <c r="A3779">
        <v>1888</v>
      </c>
      <c r="B3779" t="s">
        <v>13</v>
      </c>
      <c r="C3779">
        <v>1999</v>
      </c>
      <c r="D3779" t="s">
        <v>10</v>
      </c>
      <c r="E3779">
        <v>53312</v>
      </c>
      <c r="F3779">
        <v>3000</v>
      </c>
      <c r="G3779" t="s">
        <v>11</v>
      </c>
      <c r="H3779" t="s">
        <v>12</v>
      </c>
      <c r="I3779" s="1">
        <v>1575000</v>
      </c>
      <c r="J3779" t="s">
        <v>20</v>
      </c>
    </row>
    <row r="3781" spans="1:10" x14ac:dyDescent="0.25">
      <c r="A3781">
        <v>1889</v>
      </c>
      <c r="B3781" t="s">
        <v>9</v>
      </c>
      <c r="C3781">
        <v>2003</v>
      </c>
      <c r="D3781" t="s">
        <v>10</v>
      </c>
      <c r="E3781">
        <v>249141</v>
      </c>
      <c r="F3781">
        <v>2400</v>
      </c>
      <c r="G3781" t="s">
        <v>11</v>
      </c>
      <c r="H3781" t="s">
        <v>12</v>
      </c>
      <c r="I3781" s="1">
        <v>1872000</v>
      </c>
    </row>
    <row r="3783" spans="1:10" x14ac:dyDescent="0.25">
      <c r="A3783">
        <v>1890</v>
      </c>
      <c r="B3783" t="s">
        <v>48</v>
      </c>
      <c r="C3783">
        <v>2010</v>
      </c>
      <c r="D3783" t="s">
        <v>10</v>
      </c>
      <c r="E3783">
        <v>83077</v>
      </c>
      <c r="F3783">
        <v>4500</v>
      </c>
      <c r="G3783" t="s">
        <v>11</v>
      </c>
      <c r="H3783" t="s">
        <v>16</v>
      </c>
      <c r="I3783" s="1">
        <v>8400000</v>
      </c>
    </row>
    <row r="3785" spans="1:10" x14ac:dyDescent="0.25">
      <c r="A3785">
        <v>1891</v>
      </c>
      <c r="B3785" t="s">
        <v>54</v>
      </c>
      <c r="C3785">
        <v>2005</v>
      </c>
      <c r="D3785" t="s">
        <v>10</v>
      </c>
      <c r="E3785">
        <v>24726</v>
      </c>
      <c r="F3785">
        <v>2400</v>
      </c>
      <c r="G3785" t="s">
        <v>11</v>
      </c>
      <c r="H3785" t="s">
        <v>12</v>
      </c>
      <c r="I3785" s="1">
        <v>1560000</v>
      </c>
      <c r="J3785" t="s">
        <v>20</v>
      </c>
    </row>
    <row r="3787" spans="1:10" x14ac:dyDescent="0.25">
      <c r="A3787">
        <v>1892</v>
      </c>
      <c r="B3787" t="s">
        <v>13</v>
      </c>
      <c r="C3787">
        <v>2002</v>
      </c>
      <c r="D3787" t="s">
        <v>10</v>
      </c>
      <c r="E3787">
        <v>317078</v>
      </c>
      <c r="F3787">
        <v>3300</v>
      </c>
      <c r="G3787" t="s">
        <v>11</v>
      </c>
      <c r="H3787" t="s">
        <v>12</v>
      </c>
      <c r="I3787" s="1">
        <v>1890000</v>
      </c>
    </row>
    <row r="3789" spans="1:10" x14ac:dyDescent="0.25">
      <c r="A3789">
        <v>1893</v>
      </c>
      <c r="B3789" t="s">
        <v>9</v>
      </c>
      <c r="C3789">
        <v>2008</v>
      </c>
      <c r="D3789" t="s">
        <v>19</v>
      </c>
      <c r="E3789">
        <v>152808</v>
      </c>
      <c r="F3789">
        <v>2000</v>
      </c>
      <c r="G3789" t="s">
        <v>11</v>
      </c>
      <c r="H3789" t="s">
        <v>12</v>
      </c>
      <c r="I3789" s="1">
        <v>4160000</v>
      </c>
    </row>
    <row r="3791" spans="1:10" x14ac:dyDescent="0.25">
      <c r="A3791">
        <v>1894</v>
      </c>
      <c r="B3791" t="s">
        <v>50</v>
      </c>
      <c r="C3791">
        <v>2003</v>
      </c>
      <c r="D3791" t="s">
        <v>10</v>
      </c>
      <c r="E3791">
        <v>142523</v>
      </c>
      <c r="F3791">
        <v>1800</v>
      </c>
      <c r="G3791" t="s">
        <v>11</v>
      </c>
      <c r="H3791" t="s">
        <v>12</v>
      </c>
      <c r="I3791" s="1">
        <v>1785000</v>
      </c>
    </row>
    <row r="3793" spans="1:10" x14ac:dyDescent="0.25">
      <c r="A3793">
        <v>1895</v>
      </c>
      <c r="B3793" t="s">
        <v>9</v>
      </c>
      <c r="C3793">
        <v>2004</v>
      </c>
      <c r="D3793" t="s">
        <v>10</v>
      </c>
      <c r="E3793">
        <v>274604</v>
      </c>
      <c r="F3793">
        <v>3000</v>
      </c>
      <c r="G3793" t="s">
        <v>11</v>
      </c>
      <c r="H3793" t="s">
        <v>12</v>
      </c>
      <c r="I3793" s="1">
        <v>1872000</v>
      </c>
    </row>
    <row r="3795" spans="1:10" x14ac:dyDescent="0.25">
      <c r="A3795">
        <v>1896</v>
      </c>
      <c r="B3795" t="s">
        <v>54</v>
      </c>
      <c r="C3795">
        <v>2012</v>
      </c>
      <c r="D3795" t="s">
        <v>19</v>
      </c>
      <c r="E3795">
        <v>79396</v>
      </c>
      <c r="F3795">
        <v>2400</v>
      </c>
      <c r="G3795" t="s">
        <v>11</v>
      </c>
      <c r="H3795" t="s">
        <v>12</v>
      </c>
      <c r="I3795" s="1">
        <v>5775000</v>
      </c>
      <c r="J3795" t="s">
        <v>20</v>
      </c>
    </row>
    <row r="3797" spans="1:10" x14ac:dyDescent="0.25">
      <c r="A3797">
        <v>1897</v>
      </c>
      <c r="B3797" t="s">
        <v>9</v>
      </c>
      <c r="E3797">
        <v>51593</v>
      </c>
      <c r="H3797" t="s">
        <v>12</v>
      </c>
      <c r="I3797" s="1">
        <v>8410000</v>
      </c>
    </row>
    <row r="3799" spans="1:10" x14ac:dyDescent="0.25">
      <c r="A3799">
        <v>1898</v>
      </c>
      <c r="B3799" t="s">
        <v>13</v>
      </c>
      <c r="C3799">
        <v>2000</v>
      </c>
      <c r="D3799" t="s">
        <v>19</v>
      </c>
      <c r="E3799">
        <v>213792</v>
      </c>
      <c r="F3799">
        <v>3000</v>
      </c>
      <c r="G3799" t="s">
        <v>11</v>
      </c>
      <c r="H3799" t="s">
        <v>12</v>
      </c>
      <c r="I3799" s="1">
        <v>2205000</v>
      </c>
    </row>
    <row r="3801" spans="1:10" x14ac:dyDescent="0.25">
      <c r="A3801">
        <v>1899</v>
      </c>
      <c r="B3801" t="s">
        <v>48</v>
      </c>
      <c r="C3801">
        <v>2008</v>
      </c>
      <c r="D3801" t="s">
        <v>19</v>
      </c>
      <c r="E3801">
        <v>125945</v>
      </c>
      <c r="F3801">
        <v>3500</v>
      </c>
      <c r="G3801" t="s">
        <v>11</v>
      </c>
      <c r="H3801" t="s">
        <v>12</v>
      </c>
      <c r="I3801" s="1">
        <v>3120000</v>
      </c>
    </row>
    <row r="3803" spans="1:10" x14ac:dyDescent="0.25">
      <c r="A3803">
        <v>1900</v>
      </c>
      <c r="B3803" t="s">
        <v>13</v>
      </c>
      <c r="C3803">
        <v>2007</v>
      </c>
      <c r="D3803" t="s">
        <v>10</v>
      </c>
      <c r="E3803">
        <v>269670</v>
      </c>
      <c r="F3803">
        <v>3500</v>
      </c>
      <c r="G3803" t="s">
        <v>11</v>
      </c>
      <c r="H3803" t="s">
        <v>12</v>
      </c>
      <c r="I3803" s="1">
        <v>2100000</v>
      </c>
    </row>
    <row r="3805" spans="1:10" x14ac:dyDescent="0.25">
      <c r="A3805">
        <v>1901</v>
      </c>
      <c r="B3805" t="s">
        <v>54</v>
      </c>
      <c r="E3805">
        <v>105710</v>
      </c>
      <c r="H3805" t="s">
        <v>12</v>
      </c>
      <c r="I3805" s="1">
        <v>5610000</v>
      </c>
    </row>
    <row r="3807" spans="1:10" x14ac:dyDescent="0.25">
      <c r="A3807">
        <v>1902</v>
      </c>
      <c r="B3807" t="s">
        <v>9</v>
      </c>
      <c r="C3807">
        <v>2006</v>
      </c>
      <c r="D3807" t="s">
        <v>10</v>
      </c>
      <c r="E3807">
        <v>284652</v>
      </c>
      <c r="F3807">
        <v>3300</v>
      </c>
      <c r="G3807" t="s">
        <v>11</v>
      </c>
      <c r="H3807" t="s">
        <v>12</v>
      </c>
      <c r="I3807" s="1">
        <v>2625000</v>
      </c>
      <c r="J3807" t="s">
        <v>20</v>
      </c>
    </row>
    <row r="3809" spans="1:10" x14ac:dyDescent="0.25">
      <c r="A3809">
        <v>1903</v>
      </c>
      <c r="B3809" t="s">
        <v>48</v>
      </c>
      <c r="C3809">
        <v>2009</v>
      </c>
      <c r="D3809" t="s">
        <v>19</v>
      </c>
      <c r="E3809">
        <v>257648</v>
      </c>
      <c r="F3809">
        <v>2500</v>
      </c>
      <c r="G3809" t="s">
        <v>11</v>
      </c>
      <c r="H3809" t="s">
        <v>38</v>
      </c>
      <c r="I3809" s="1">
        <v>3150000</v>
      </c>
      <c r="J3809" t="s">
        <v>20</v>
      </c>
    </row>
    <row r="3811" spans="1:10" x14ac:dyDescent="0.25">
      <c r="A3811">
        <v>1904</v>
      </c>
      <c r="B3811" t="s">
        <v>9</v>
      </c>
      <c r="C3811">
        <v>2011</v>
      </c>
      <c r="D3811" t="s">
        <v>10</v>
      </c>
      <c r="E3811">
        <v>197020</v>
      </c>
      <c r="F3811">
        <v>1800</v>
      </c>
      <c r="G3811" t="s">
        <v>11</v>
      </c>
      <c r="H3811" t="s">
        <v>12</v>
      </c>
      <c r="I3811" s="1">
        <v>3744000</v>
      </c>
    </row>
    <row r="3813" spans="1:10" x14ac:dyDescent="0.25">
      <c r="A3813">
        <v>1905</v>
      </c>
      <c r="B3813" t="s">
        <v>13</v>
      </c>
      <c r="C3813">
        <v>2000</v>
      </c>
      <c r="D3813" t="s">
        <v>10</v>
      </c>
      <c r="E3813">
        <v>485206</v>
      </c>
      <c r="F3813">
        <v>3000</v>
      </c>
      <c r="G3813" t="s">
        <v>11</v>
      </c>
      <c r="H3813" t="s">
        <v>12</v>
      </c>
      <c r="I3813" s="1">
        <v>1680000</v>
      </c>
      <c r="J3813" t="s">
        <v>20</v>
      </c>
    </row>
    <row r="3815" spans="1:10" x14ac:dyDescent="0.25">
      <c r="A3815">
        <v>1906</v>
      </c>
      <c r="B3815" t="s">
        <v>9</v>
      </c>
      <c r="C3815">
        <v>2009</v>
      </c>
      <c r="D3815" t="s">
        <v>10</v>
      </c>
      <c r="E3815">
        <v>248427</v>
      </c>
      <c r="F3815">
        <v>2400</v>
      </c>
      <c r="G3815" t="s">
        <v>11</v>
      </c>
      <c r="H3815" t="s">
        <v>12</v>
      </c>
      <c r="I3815" s="1">
        <v>2600000</v>
      </c>
    </row>
    <row r="3817" spans="1:10" x14ac:dyDescent="0.25">
      <c r="A3817">
        <v>1907</v>
      </c>
      <c r="B3817" t="s">
        <v>48</v>
      </c>
      <c r="E3817">
        <v>163439</v>
      </c>
      <c r="H3817" t="s">
        <v>12</v>
      </c>
      <c r="I3817" s="1">
        <v>7626000</v>
      </c>
    </row>
    <row r="3819" spans="1:10" x14ac:dyDescent="0.25">
      <c r="A3819">
        <v>1908</v>
      </c>
      <c r="B3819" t="s">
        <v>9</v>
      </c>
      <c r="C3819">
        <v>2007</v>
      </c>
      <c r="D3819" t="s">
        <v>19</v>
      </c>
      <c r="E3819">
        <v>170049</v>
      </c>
      <c r="F3819">
        <v>1600</v>
      </c>
      <c r="G3819" t="s">
        <v>11</v>
      </c>
      <c r="H3819" t="s">
        <v>12</v>
      </c>
      <c r="I3819" s="1">
        <v>3432000</v>
      </c>
    </row>
    <row r="3821" spans="1:10" x14ac:dyDescent="0.25">
      <c r="A3821">
        <v>1909</v>
      </c>
      <c r="B3821" t="s">
        <v>48</v>
      </c>
      <c r="C3821">
        <v>2011</v>
      </c>
      <c r="D3821" t="s">
        <v>19</v>
      </c>
      <c r="E3821">
        <v>335021</v>
      </c>
      <c r="F3821">
        <v>2500</v>
      </c>
      <c r="G3821" t="s">
        <v>11</v>
      </c>
      <c r="H3821" t="s">
        <v>38</v>
      </c>
      <c r="I3821" s="1">
        <v>3780000</v>
      </c>
      <c r="J3821" t="s">
        <v>20</v>
      </c>
    </row>
    <row r="3823" spans="1:10" x14ac:dyDescent="0.25">
      <c r="A3823">
        <v>1910</v>
      </c>
      <c r="B3823" t="s">
        <v>54</v>
      </c>
      <c r="C3823">
        <v>2012</v>
      </c>
      <c r="D3823" t="s">
        <v>19</v>
      </c>
      <c r="E3823">
        <v>79396</v>
      </c>
      <c r="F3823">
        <v>2400</v>
      </c>
      <c r="G3823" t="s">
        <v>11</v>
      </c>
      <c r="H3823" t="s">
        <v>12</v>
      </c>
      <c r="I3823" s="1">
        <v>5775000</v>
      </c>
      <c r="J3823" t="s">
        <v>20</v>
      </c>
    </row>
    <row r="3825" spans="1:10" x14ac:dyDescent="0.25">
      <c r="A3825">
        <v>1911</v>
      </c>
      <c r="B3825" t="s">
        <v>34</v>
      </c>
      <c r="C3825">
        <v>2002</v>
      </c>
      <c r="D3825" t="s">
        <v>10</v>
      </c>
      <c r="E3825">
        <v>253810</v>
      </c>
      <c r="F3825">
        <v>4000</v>
      </c>
      <c r="G3825" t="s">
        <v>11</v>
      </c>
      <c r="H3825" t="s">
        <v>12</v>
      </c>
      <c r="I3825" s="1">
        <v>1470000</v>
      </c>
      <c r="J3825" t="s">
        <v>20</v>
      </c>
    </row>
    <row r="3827" spans="1:10" x14ac:dyDescent="0.25">
      <c r="A3827">
        <v>1912</v>
      </c>
      <c r="B3827" t="s">
        <v>54</v>
      </c>
      <c r="C3827">
        <v>2015</v>
      </c>
      <c r="D3827" t="s">
        <v>19</v>
      </c>
      <c r="E3827">
        <v>83310</v>
      </c>
      <c r="F3827">
        <v>2400</v>
      </c>
      <c r="G3827" t="s">
        <v>11</v>
      </c>
      <c r="H3827" t="s">
        <v>38</v>
      </c>
      <c r="I3827" s="1">
        <v>8400000</v>
      </c>
      <c r="J3827" t="s">
        <v>20</v>
      </c>
    </row>
    <row r="3829" spans="1:10" x14ac:dyDescent="0.25">
      <c r="A3829">
        <v>1913</v>
      </c>
      <c r="B3829" t="s">
        <v>54</v>
      </c>
      <c r="E3829">
        <v>61346</v>
      </c>
      <c r="H3829" t="s">
        <v>12</v>
      </c>
      <c r="I3829" s="1">
        <v>5610000</v>
      </c>
    </row>
    <row r="3831" spans="1:10" x14ac:dyDescent="0.25">
      <c r="A3831">
        <v>1914</v>
      </c>
      <c r="B3831" t="s">
        <v>13</v>
      </c>
      <c r="C3831">
        <v>2013</v>
      </c>
      <c r="D3831" t="s">
        <v>10</v>
      </c>
      <c r="E3831">
        <v>82065</v>
      </c>
      <c r="F3831">
        <v>3500</v>
      </c>
      <c r="G3831" t="s">
        <v>11</v>
      </c>
      <c r="H3831" t="s">
        <v>12</v>
      </c>
      <c r="I3831" s="1">
        <v>8528000</v>
      </c>
      <c r="J3831" t="s">
        <v>20</v>
      </c>
    </row>
    <row r="3833" spans="1:10" x14ac:dyDescent="0.25">
      <c r="A3833">
        <v>1915</v>
      </c>
      <c r="B3833" t="s">
        <v>9</v>
      </c>
      <c r="C3833">
        <v>2009</v>
      </c>
      <c r="D3833" t="s">
        <v>10</v>
      </c>
      <c r="E3833">
        <v>165863</v>
      </c>
      <c r="F3833">
        <v>1800</v>
      </c>
      <c r="G3833" t="s">
        <v>11</v>
      </c>
      <c r="H3833" t="s">
        <v>12</v>
      </c>
      <c r="I3833" s="1">
        <v>3120000</v>
      </c>
    </row>
    <row r="3835" spans="1:10" x14ac:dyDescent="0.25">
      <c r="A3835">
        <v>1916</v>
      </c>
      <c r="B3835" t="s">
        <v>48</v>
      </c>
      <c r="C3835">
        <v>2004</v>
      </c>
      <c r="D3835" t="s">
        <v>10</v>
      </c>
      <c r="E3835">
        <v>328883</v>
      </c>
      <c r="F3835">
        <v>5600</v>
      </c>
      <c r="G3835" t="s">
        <v>11</v>
      </c>
      <c r="H3835" t="s">
        <v>12</v>
      </c>
      <c r="I3835" s="1">
        <v>1680000</v>
      </c>
    </row>
    <row r="3837" spans="1:10" x14ac:dyDescent="0.25">
      <c r="A3837">
        <v>1917</v>
      </c>
      <c r="B3837" t="s">
        <v>9</v>
      </c>
      <c r="C3837">
        <v>2006</v>
      </c>
      <c r="D3837" t="s">
        <v>10</v>
      </c>
      <c r="E3837">
        <v>284652</v>
      </c>
      <c r="F3837">
        <v>3300</v>
      </c>
      <c r="G3837" t="s">
        <v>11</v>
      </c>
      <c r="H3837" t="s">
        <v>12</v>
      </c>
      <c r="I3837" s="1">
        <v>2625000</v>
      </c>
      <c r="J3837" t="s">
        <v>20</v>
      </c>
    </row>
    <row r="3839" spans="1:10" x14ac:dyDescent="0.25">
      <c r="A3839">
        <v>1918</v>
      </c>
      <c r="B3839" t="s">
        <v>9</v>
      </c>
      <c r="C3839">
        <v>2004</v>
      </c>
      <c r="D3839" t="s">
        <v>10</v>
      </c>
      <c r="E3839">
        <v>402783</v>
      </c>
      <c r="F3839">
        <v>2400</v>
      </c>
      <c r="G3839" t="s">
        <v>11</v>
      </c>
      <c r="H3839" t="s">
        <v>12</v>
      </c>
      <c r="I3839" s="1">
        <v>2100000</v>
      </c>
    </row>
    <row r="3841" spans="1:10" x14ac:dyDescent="0.25">
      <c r="A3841">
        <v>1919</v>
      </c>
      <c r="B3841" t="s">
        <v>54</v>
      </c>
      <c r="C3841">
        <v>2016</v>
      </c>
      <c r="D3841" t="s">
        <v>19</v>
      </c>
      <c r="E3841">
        <v>69381</v>
      </c>
      <c r="F3841">
        <v>2400</v>
      </c>
      <c r="G3841" t="s">
        <v>11</v>
      </c>
      <c r="H3841" t="s">
        <v>38</v>
      </c>
      <c r="I3841" s="1">
        <v>6825000</v>
      </c>
    </row>
    <row r="3843" spans="1:10" x14ac:dyDescent="0.25">
      <c r="A3843">
        <v>1920</v>
      </c>
      <c r="B3843" t="s">
        <v>49</v>
      </c>
      <c r="E3843">
        <v>88643</v>
      </c>
      <c r="H3843" t="s">
        <v>12</v>
      </c>
      <c r="I3843" s="1">
        <v>2810000</v>
      </c>
    </row>
    <row r="3845" spans="1:10" x14ac:dyDescent="0.25">
      <c r="A3845">
        <v>1921</v>
      </c>
      <c r="B3845" t="s">
        <v>9</v>
      </c>
      <c r="C3845">
        <v>2012</v>
      </c>
      <c r="D3845" t="s">
        <v>19</v>
      </c>
      <c r="E3845">
        <v>77459</v>
      </c>
      <c r="F3845">
        <v>2400</v>
      </c>
      <c r="G3845" t="s">
        <v>11</v>
      </c>
      <c r="H3845" t="s">
        <v>12</v>
      </c>
      <c r="I3845" s="1">
        <v>5565000</v>
      </c>
    </row>
    <row r="3847" spans="1:10" x14ac:dyDescent="0.25">
      <c r="A3847">
        <v>1922</v>
      </c>
      <c r="B3847" t="s">
        <v>9</v>
      </c>
      <c r="C3847">
        <v>2014</v>
      </c>
      <c r="D3847" t="s">
        <v>10</v>
      </c>
      <c r="E3847">
        <v>179056</v>
      </c>
      <c r="F3847">
        <v>1800</v>
      </c>
      <c r="G3847" t="s">
        <v>11</v>
      </c>
      <c r="H3847" t="s">
        <v>16</v>
      </c>
      <c r="I3847" s="1">
        <v>3045000</v>
      </c>
    </row>
    <row r="3849" spans="1:10" x14ac:dyDescent="0.25">
      <c r="A3849">
        <v>1923</v>
      </c>
      <c r="B3849" t="s">
        <v>9</v>
      </c>
      <c r="C3849">
        <v>2012</v>
      </c>
      <c r="D3849" t="s">
        <v>10</v>
      </c>
      <c r="E3849">
        <v>107663</v>
      </c>
      <c r="F3849">
        <v>2500</v>
      </c>
      <c r="G3849" t="s">
        <v>11</v>
      </c>
      <c r="H3849" t="s">
        <v>12</v>
      </c>
      <c r="I3849" s="1">
        <v>4056000</v>
      </c>
    </row>
    <row r="3851" spans="1:10" x14ac:dyDescent="0.25">
      <c r="A3851">
        <v>1924</v>
      </c>
      <c r="B3851" t="s">
        <v>56</v>
      </c>
      <c r="C3851">
        <v>2004</v>
      </c>
      <c r="D3851" t="s">
        <v>10</v>
      </c>
      <c r="E3851">
        <v>149509</v>
      </c>
      <c r="F3851">
        <v>3500</v>
      </c>
      <c r="G3851" t="s">
        <v>11</v>
      </c>
      <c r="H3851" t="s">
        <v>12</v>
      </c>
      <c r="I3851" s="1">
        <v>1470000</v>
      </c>
    </row>
    <row r="3853" spans="1:10" x14ac:dyDescent="0.25">
      <c r="A3853">
        <v>1925</v>
      </c>
      <c r="B3853" t="s">
        <v>58</v>
      </c>
      <c r="E3853">
        <v>248669</v>
      </c>
      <c r="H3853" t="s">
        <v>12</v>
      </c>
      <c r="I3853" s="1">
        <v>3146000</v>
      </c>
    </row>
    <row r="3855" spans="1:10" x14ac:dyDescent="0.25">
      <c r="A3855">
        <v>1926</v>
      </c>
      <c r="B3855" t="s">
        <v>34</v>
      </c>
      <c r="C3855">
        <v>2010</v>
      </c>
      <c r="D3855" t="s">
        <v>10</v>
      </c>
      <c r="E3855">
        <v>288554</v>
      </c>
      <c r="F3855">
        <v>3500</v>
      </c>
      <c r="G3855" t="s">
        <v>11</v>
      </c>
      <c r="H3855" t="s">
        <v>12</v>
      </c>
      <c r="I3855" s="1">
        <v>3328000</v>
      </c>
      <c r="J3855" t="s">
        <v>20</v>
      </c>
    </row>
    <row r="3857" spans="1:9" x14ac:dyDescent="0.25">
      <c r="A3857">
        <v>1927</v>
      </c>
      <c r="B3857" t="s">
        <v>9</v>
      </c>
      <c r="C3857">
        <v>2014</v>
      </c>
      <c r="D3857" t="s">
        <v>10</v>
      </c>
      <c r="E3857">
        <v>170008</v>
      </c>
      <c r="F3857">
        <v>1800</v>
      </c>
      <c r="G3857" t="s">
        <v>11</v>
      </c>
      <c r="H3857" t="s">
        <v>12</v>
      </c>
      <c r="I3857" s="1">
        <v>4200000</v>
      </c>
    </row>
    <row r="3859" spans="1:9" x14ac:dyDescent="0.25">
      <c r="A3859">
        <v>1928</v>
      </c>
      <c r="B3859" t="s">
        <v>9</v>
      </c>
      <c r="C3859">
        <v>2013</v>
      </c>
      <c r="D3859" t="s">
        <v>19</v>
      </c>
      <c r="E3859">
        <v>73632</v>
      </c>
      <c r="F3859">
        <v>1800</v>
      </c>
      <c r="G3859" t="s">
        <v>11</v>
      </c>
      <c r="H3859" t="s">
        <v>12</v>
      </c>
      <c r="I3859" s="1">
        <v>4725000</v>
      </c>
    </row>
    <row r="3861" spans="1:9" x14ac:dyDescent="0.25">
      <c r="A3861">
        <v>1929</v>
      </c>
      <c r="B3861" t="s">
        <v>9</v>
      </c>
      <c r="C3861">
        <v>2010</v>
      </c>
      <c r="D3861" t="s">
        <v>10</v>
      </c>
      <c r="E3861">
        <v>189224</v>
      </c>
      <c r="F3861">
        <v>1800</v>
      </c>
      <c r="G3861" t="s">
        <v>11</v>
      </c>
      <c r="H3861" t="s">
        <v>12</v>
      </c>
      <c r="I3861" s="1">
        <v>2625000</v>
      </c>
    </row>
    <row r="3863" spans="1:9" x14ac:dyDescent="0.25">
      <c r="A3863">
        <v>1930</v>
      </c>
      <c r="B3863" t="s">
        <v>49</v>
      </c>
      <c r="C3863">
        <v>2013</v>
      </c>
      <c r="D3863" t="s">
        <v>10</v>
      </c>
      <c r="E3863">
        <v>51115</v>
      </c>
      <c r="F3863">
        <v>1800</v>
      </c>
      <c r="G3863" t="s">
        <v>11</v>
      </c>
      <c r="H3863" t="s">
        <v>12</v>
      </c>
      <c r="I3863" s="1">
        <v>2808000</v>
      </c>
    </row>
    <row r="3865" spans="1:9" x14ac:dyDescent="0.25">
      <c r="A3865">
        <v>1931</v>
      </c>
      <c r="B3865" t="s">
        <v>9</v>
      </c>
      <c r="C3865">
        <v>2007</v>
      </c>
      <c r="D3865" t="s">
        <v>10</v>
      </c>
      <c r="E3865">
        <v>360654</v>
      </c>
      <c r="F3865">
        <v>3500</v>
      </c>
      <c r="G3865" t="s">
        <v>11</v>
      </c>
      <c r="H3865" t="s">
        <v>12</v>
      </c>
      <c r="I3865" s="1">
        <v>2600000</v>
      </c>
    </row>
    <row r="3867" spans="1:9" x14ac:dyDescent="0.25">
      <c r="A3867">
        <v>1932</v>
      </c>
      <c r="B3867" t="s">
        <v>48</v>
      </c>
      <c r="C3867">
        <v>2000</v>
      </c>
      <c r="D3867" t="s">
        <v>10</v>
      </c>
      <c r="E3867">
        <v>2694068</v>
      </c>
      <c r="F3867">
        <v>2700</v>
      </c>
      <c r="G3867" t="s">
        <v>22</v>
      </c>
      <c r="H3867" t="s">
        <v>12</v>
      </c>
      <c r="I3867" s="1">
        <v>1785000</v>
      </c>
    </row>
    <row r="3869" spans="1:9" x14ac:dyDescent="0.25">
      <c r="A3869">
        <v>1933</v>
      </c>
      <c r="B3869" t="s">
        <v>48</v>
      </c>
      <c r="C3869">
        <v>2013</v>
      </c>
      <c r="D3869" t="s">
        <v>19</v>
      </c>
      <c r="E3869">
        <v>184398</v>
      </c>
      <c r="F3869">
        <v>2500</v>
      </c>
      <c r="G3869" t="s">
        <v>11</v>
      </c>
      <c r="H3869" t="s">
        <v>12</v>
      </c>
      <c r="I3869" s="1">
        <v>2625000</v>
      </c>
    </row>
    <row r="3871" spans="1:9" x14ac:dyDescent="0.25">
      <c r="A3871">
        <v>1934</v>
      </c>
      <c r="B3871" t="s">
        <v>9</v>
      </c>
      <c r="C3871">
        <v>2004</v>
      </c>
      <c r="D3871" t="s">
        <v>10</v>
      </c>
      <c r="E3871">
        <v>219385</v>
      </c>
      <c r="F3871">
        <v>2400</v>
      </c>
      <c r="G3871" t="s">
        <v>11</v>
      </c>
      <c r="H3871" t="s">
        <v>12</v>
      </c>
      <c r="I3871" s="1">
        <v>1575000</v>
      </c>
    </row>
    <row r="3873" spans="1:10" x14ac:dyDescent="0.25">
      <c r="A3873">
        <v>1935</v>
      </c>
      <c r="B3873" t="s">
        <v>48</v>
      </c>
      <c r="C3873">
        <v>2014</v>
      </c>
      <c r="D3873" t="s">
        <v>10</v>
      </c>
      <c r="E3873">
        <v>55684</v>
      </c>
      <c r="F3873">
        <v>3500</v>
      </c>
      <c r="G3873" t="s">
        <v>11</v>
      </c>
      <c r="H3873" t="s">
        <v>12</v>
      </c>
      <c r="I3873" s="1">
        <v>5250000</v>
      </c>
      <c r="J3873" t="s">
        <v>20</v>
      </c>
    </row>
    <row r="3875" spans="1:10" x14ac:dyDescent="0.25">
      <c r="A3875">
        <v>1936</v>
      </c>
      <c r="B3875" t="s">
        <v>54</v>
      </c>
      <c r="C3875">
        <v>2007</v>
      </c>
      <c r="D3875" t="s">
        <v>19</v>
      </c>
      <c r="E3875">
        <v>199827</v>
      </c>
      <c r="F3875">
        <v>3500</v>
      </c>
      <c r="G3875" t="s">
        <v>11</v>
      </c>
      <c r="H3875" t="s">
        <v>12</v>
      </c>
      <c r="I3875" s="1">
        <v>2625000</v>
      </c>
    </row>
    <row r="3877" spans="1:10" x14ac:dyDescent="0.25">
      <c r="A3877">
        <v>1937</v>
      </c>
      <c r="B3877" t="s">
        <v>56</v>
      </c>
      <c r="E3877">
        <v>97287</v>
      </c>
      <c r="H3877" t="s">
        <v>12</v>
      </c>
      <c r="I3877" s="1">
        <v>3370000</v>
      </c>
    </row>
    <row r="3879" spans="1:10" x14ac:dyDescent="0.25">
      <c r="A3879">
        <v>1938</v>
      </c>
      <c r="B3879" t="s">
        <v>48</v>
      </c>
      <c r="H3879" t="s">
        <v>12</v>
      </c>
      <c r="I3879" s="1">
        <v>50970000</v>
      </c>
    </row>
    <row r="3881" spans="1:10" x14ac:dyDescent="0.25">
      <c r="A3881">
        <v>1939</v>
      </c>
      <c r="B3881" t="s">
        <v>48</v>
      </c>
      <c r="C3881">
        <v>2013</v>
      </c>
      <c r="D3881" t="s">
        <v>19</v>
      </c>
      <c r="E3881">
        <v>247024</v>
      </c>
      <c r="F3881">
        <v>2500</v>
      </c>
      <c r="G3881" t="s">
        <v>11</v>
      </c>
      <c r="H3881" t="s">
        <v>12</v>
      </c>
      <c r="I3881" s="1">
        <v>4784000</v>
      </c>
    </row>
    <row r="3883" spans="1:10" x14ac:dyDescent="0.25">
      <c r="A3883">
        <v>1940</v>
      </c>
      <c r="B3883" t="s">
        <v>58</v>
      </c>
      <c r="C3883">
        <v>2007</v>
      </c>
      <c r="D3883" t="s">
        <v>10</v>
      </c>
      <c r="E3883">
        <v>190830</v>
      </c>
      <c r="F3883">
        <v>2300</v>
      </c>
      <c r="G3883" t="s">
        <v>11</v>
      </c>
      <c r="H3883" t="s">
        <v>12</v>
      </c>
      <c r="I3883" s="1">
        <v>3432000</v>
      </c>
      <c r="J3883" t="s">
        <v>20</v>
      </c>
    </row>
    <row r="3885" spans="1:10" x14ac:dyDescent="0.25">
      <c r="A3885">
        <v>1941</v>
      </c>
      <c r="B3885" t="s">
        <v>56</v>
      </c>
      <c r="C3885">
        <v>2013</v>
      </c>
      <c r="D3885" t="s">
        <v>19</v>
      </c>
      <c r="E3885">
        <v>134409</v>
      </c>
      <c r="F3885">
        <v>2400</v>
      </c>
      <c r="G3885" t="s">
        <v>11</v>
      </c>
      <c r="H3885" t="s">
        <v>12</v>
      </c>
      <c r="I3885" s="1">
        <v>6615000</v>
      </c>
      <c r="J3885" t="s">
        <v>20</v>
      </c>
    </row>
    <row r="3887" spans="1:10" x14ac:dyDescent="0.25">
      <c r="A3887">
        <v>1942</v>
      </c>
      <c r="B3887" t="s">
        <v>9</v>
      </c>
      <c r="C3887">
        <v>2007</v>
      </c>
      <c r="D3887" t="s">
        <v>19</v>
      </c>
      <c r="E3887">
        <v>248511</v>
      </c>
      <c r="F3887">
        <v>1800</v>
      </c>
      <c r="G3887" t="s">
        <v>11</v>
      </c>
      <c r="H3887" t="s">
        <v>12</v>
      </c>
      <c r="I3887" s="1">
        <v>2940000</v>
      </c>
    </row>
    <row r="3889" spans="1:10" x14ac:dyDescent="0.25">
      <c r="A3889">
        <v>1943</v>
      </c>
      <c r="B3889" t="s">
        <v>48</v>
      </c>
      <c r="C3889">
        <v>2015</v>
      </c>
      <c r="D3889" t="s">
        <v>10</v>
      </c>
      <c r="E3889">
        <v>50278</v>
      </c>
      <c r="F3889">
        <v>3500</v>
      </c>
      <c r="G3889" t="s">
        <v>11</v>
      </c>
      <c r="H3889" t="s">
        <v>12</v>
      </c>
      <c r="I3889" s="1">
        <v>7875000</v>
      </c>
      <c r="J3889" t="s">
        <v>20</v>
      </c>
    </row>
    <row r="3891" spans="1:10" x14ac:dyDescent="0.25">
      <c r="A3891">
        <v>1944</v>
      </c>
      <c r="B3891" t="s">
        <v>49</v>
      </c>
      <c r="C3891">
        <v>2014</v>
      </c>
      <c r="D3891" t="s">
        <v>10</v>
      </c>
      <c r="E3891">
        <v>73822</v>
      </c>
      <c r="F3891">
        <v>1800</v>
      </c>
      <c r="G3891" t="s">
        <v>11</v>
      </c>
      <c r="H3891" t="s">
        <v>12</v>
      </c>
      <c r="I3891" s="1">
        <v>2625000</v>
      </c>
    </row>
    <row r="3893" spans="1:10" x14ac:dyDescent="0.25">
      <c r="A3893">
        <v>1945</v>
      </c>
      <c r="B3893" t="s">
        <v>48</v>
      </c>
      <c r="E3893">
        <v>163439</v>
      </c>
      <c r="H3893" t="s">
        <v>12</v>
      </c>
      <c r="I3893" s="1">
        <v>7626000</v>
      </c>
    </row>
    <row r="3895" spans="1:10" x14ac:dyDescent="0.25">
      <c r="A3895">
        <v>1946</v>
      </c>
      <c r="B3895" t="s">
        <v>9</v>
      </c>
      <c r="C3895">
        <v>2007</v>
      </c>
      <c r="D3895" t="s">
        <v>10</v>
      </c>
      <c r="E3895">
        <v>150685</v>
      </c>
      <c r="F3895">
        <v>2400</v>
      </c>
      <c r="G3895" t="s">
        <v>11</v>
      </c>
      <c r="H3895" t="s">
        <v>12</v>
      </c>
      <c r="I3895" s="1">
        <v>2500000</v>
      </c>
    </row>
    <row r="3897" spans="1:10" x14ac:dyDescent="0.25">
      <c r="A3897">
        <v>1947</v>
      </c>
      <c r="B3897" t="s">
        <v>9</v>
      </c>
      <c r="C3897">
        <v>2009</v>
      </c>
      <c r="D3897" t="s">
        <v>10</v>
      </c>
      <c r="E3897">
        <v>105332</v>
      </c>
      <c r="F3897">
        <v>2400</v>
      </c>
      <c r="G3897" t="s">
        <v>11</v>
      </c>
      <c r="H3897" t="s">
        <v>12</v>
      </c>
      <c r="I3897" s="1">
        <v>2520000</v>
      </c>
    </row>
    <row r="3899" spans="1:10" x14ac:dyDescent="0.25">
      <c r="A3899">
        <v>1948</v>
      </c>
      <c r="B3899" t="s">
        <v>9</v>
      </c>
      <c r="C3899">
        <v>2007</v>
      </c>
      <c r="D3899" t="s">
        <v>10</v>
      </c>
      <c r="E3899">
        <v>330626</v>
      </c>
      <c r="F3899">
        <v>3000</v>
      </c>
      <c r="G3899" t="s">
        <v>11</v>
      </c>
      <c r="H3899" t="s">
        <v>12</v>
      </c>
      <c r="I3899" s="1">
        <v>2467500</v>
      </c>
    </row>
    <row r="3901" spans="1:10" x14ac:dyDescent="0.25">
      <c r="A3901">
        <v>1949</v>
      </c>
      <c r="B3901" t="s">
        <v>48</v>
      </c>
      <c r="C3901">
        <v>2009</v>
      </c>
      <c r="D3901" t="s">
        <v>19</v>
      </c>
      <c r="E3901">
        <v>380428</v>
      </c>
      <c r="F3901">
        <v>2500</v>
      </c>
      <c r="G3901" t="s">
        <v>11</v>
      </c>
      <c r="H3901" t="s">
        <v>12</v>
      </c>
      <c r="I3901" s="1">
        <v>3465000</v>
      </c>
      <c r="J3901" t="s">
        <v>20</v>
      </c>
    </row>
    <row r="3903" spans="1:10" x14ac:dyDescent="0.25">
      <c r="A3903">
        <v>1950</v>
      </c>
      <c r="B3903" t="s">
        <v>9</v>
      </c>
      <c r="C3903">
        <v>2006</v>
      </c>
      <c r="D3903" t="s">
        <v>19</v>
      </c>
      <c r="E3903">
        <v>328057</v>
      </c>
      <c r="F3903">
        <v>3500</v>
      </c>
      <c r="G3903" t="s">
        <v>11</v>
      </c>
      <c r="H3903" t="s">
        <v>12</v>
      </c>
      <c r="I3903" s="1">
        <v>2100000</v>
      </c>
    </row>
    <row r="3905" spans="1:10" x14ac:dyDescent="0.25">
      <c r="A3905">
        <v>1951</v>
      </c>
      <c r="B3905" t="s">
        <v>48</v>
      </c>
      <c r="H3905" t="s">
        <v>12</v>
      </c>
      <c r="I3905" s="1">
        <v>50970000</v>
      </c>
    </row>
    <row r="3907" spans="1:10" x14ac:dyDescent="0.25">
      <c r="A3907">
        <v>1952</v>
      </c>
      <c r="B3907" t="s">
        <v>34</v>
      </c>
      <c r="C3907">
        <v>2013</v>
      </c>
      <c r="D3907" t="s">
        <v>10</v>
      </c>
      <c r="E3907">
        <v>188352</v>
      </c>
      <c r="F3907">
        <v>3500</v>
      </c>
      <c r="G3907" t="s">
        <v>11</v>
      </c>
      <c r="H3907" t="s">
        <v>12</v>
      </c>
      <c r="I3907" s="1">
        <v>3640000</v>
      </c>
      <c r="J3907" t="s">
        <v>20</v>
      </c>
    </row>
    <row r="3909" spans="1:10" x14ac:dyDescent="0.25">
      <c r="A3909">
        <v>1953</v>
      </c>
      <c r="B3909" t="s">
        <v>13</v>
      </c>
      <c r="C3909">
        <v>2007</v>
      </c>
      <c r="D3909" t="s">
        <v>19</v>
      </c>
      <c r="E3909">
        <v>182057</v>
      </c>
      <c r="F3909">
        <v>3500</v>
      </c>
      <c r="G3909" t="s">
        <v>11</v>
      </c>
      <c r="H3909" t="s">
        <v>12</v>
      </c>
      <c r="I3909" s="1">
        <v>4200000</v>
      </c>
    </row>
    <row r="3911" spans="1:10" x14ac:dyDescent="0.25">
      <c r="A3911">
        <v>1954</v>
      </c>
      <c r="B3911" t="s">
        <v>9</v>
      </c>
      <c r="C3911">
        <v>2002</v>
      </c>
      <c r="D3911" t="s">
        <v>19</v>
      </c>
      <c r="E3911">
        <v>294879</v>
      </c>
      <c r="F3911">
        <v>3000</v>
      </c>
      <c r="G3911" t="s">
        <v>11</v>
      </c>
      <c r="H3911" t="s">
        <v>12</v>
      </c>
      <c r="I3911" s="1">
        <v>2625000</v>
      </c>
    </row>
    <row r="3913" spans="1:10" x14ac:dyDescent="0.25">
      <c r="A3913">
        <v>1955</v>
      </c>
      <c r="B3913" t="s">
        <v>54</v>
      </c>
      <c r="C3913">
        <v>2017</v>
      </c>
      <c r="D3913" t="s">
        <v>19</v>
      </c>
      <c r="E3913">
        <v>60947</v>
      </c>
      <c r="F3913">
        <v>2400</v>
      </c>
      <c r="G3913" t="s">
        <v>11</v>
      </c>
      <c r="H3913" t="s">
        <v>12</v>
      </c>
      <c r="I3913" s="1">
        <v>7140000</v>
      </c>
    </row>
    <row r="3915" spans="1:10" x14ac:dyDescent="0.25">
      <c r="A3915">
        <v>1956</v>
      </c>
      <c r="B3915" t="s">
        <v>56</v>
      </c>
      <c r="E3915">
        <v>137624</v>
      </c>
      <c r="H3915" t="s">
        <v>12</v>
      </c>
      <c r="I3915" s="1">
        <v>2586000</v>
      </c>
    </row>
    <row r="3917" spans="1:10" x14ac:dyDescent="0.25">
      <c r="A3917">
        <v>1957</v>
      </c>
      <c r="B3917" t="s">
        <v>60</v>
      </c>
      <c r="E3917">
        <v>57103</v>
      </c>
      <c r="H3917" t="s">
        <v>16</v>
      </c>
      <c r="I3917" s="1">
        <v>3034000</v>
      </c>
    </row>
    <row r="3919" spans="1:10" x14ac:dyDescent="0.25">
      <c r="A3919">
        <v>1958</v>
      </c>
      <c r="B3919" t="s">
        <v>9</v>
      </c>
      <c r="C3919">
        <v>2009</v>
      </c>
      <c r="D3919" t="s">
        <v>10</v>
      </c>
      <c r="E3919">
        <v>173076</v>
      </c>
      <c r="F3919">
        <v>1800</v>
      </c>
      <c r="G3919" t="s">
        <v>11</v>
      </c>
      <c r="H3919" t="s">
        <v>12</v>
      </c>
      <c r="I3919" s="1">
        <v>2600000</v>
      </c>
    </row>
    <row r="3921" spans="1:10" x14ac:dyDescent="0.25">
      <c r="A3921">
        <v>1959</v>
      </c>
      <c r="B3921" t="s">
        <v>9</v>
      </c>
      <c r="C3921">
        <v>2011</v>
      </c>
      <c r="D3921" t="s">
        <v>10</v>
      </c>
      <c r="E3921">
        <v>84629</v>
      </c>
      <c r="F3921">
        <v>1800</v>
      </c>
      <c r="G3921" t="s">
        <v>11</v>
      </c>
      <c r="H3921" t="s">
        <v>12</v>
      </c>
      <c r="I3921" s="1">
        <v>3640000</v>
      </c>
    </row>
    <row r="3923" spans="1:10" x14ac:dyDescent="0.25">
      <c r="A3923">
        <v>1960</v>
      </c>
      <c r="B3923" t="s">
        <v>34</v>
      </c>
      <c r="C3923">
        <v>2002</v>
      </c>
      <c r="D3923" t="s">
        <v>10</v>
      </c>
      <c r="E3923">
        <v>253810</v>
      </c>
      <c r="F3923">
        <v>4000</v>
      </c>
      <c r="G3923" t="s">
        <v>11</v>
      </c>
      <c r="H3923" t="s">
        <v>12</v>
      </c>
      <c r="I3923" s="1">
        <v>1470000</v>
      </c>
      <c r="J3923" t="s">
        <v>20</v>
      </c>
    </row>
    <row r="3925" spans="1:10" x14ac:dyDescent="0.25">
      <c r="A3925">
        <v>1961</v>
      </c>
      <c r="B3925" t="s">
        <v>9</v>
      </c>
      <c r="C3925">
        <v>2004</v>
      </c>
      <c r="D3925" t="s">
        <v>10</v>
      </c>
      <c r="E3925">
        <v>221095</v>
      </c>
      <c r="F3925">
        <v>3300</v>
      </c>
      <c r="G3925" t="s">
        <v>11</v>
      </c>
      <c r="H3925" t="s">
        <v>12</v>
      </c>
      <c r="I3925" s="1">
        <v>1575000</v>
      </c>
    </row>
    <row r="3927" spans="1:10" x14ac:dyDescent="0.25">
      <c r="A3927">
        <v>1962</v>
      </c>
      <c r="B3927" t="s">
        <v>13</v>
      </c>
      <c r="C3927">
        <v>2005</v>
      </c>
      <c r="D3927" t="s">
        <v>10</v>
      </c>
      <c r="E3927">
        <v>293484</v>
      </c>
      <c r="F3927">
        <v>3300</v>
      </c>
      <c r="G3927" t="s">
        <v>11</v>
      </c>
      <c r="H3927" t="s">
        <v>12</v>
      </c>
      <c r="I3927" s="1">
        <v>2415000</v>
      </c>
    </row>
    <row r="3929" spans="1:10" x14ac:dyDescent="0.25">
      <c r="A3929">
        <v>1963</v>
      </c>
      <c r="B3929" t="s">
        <v>60</v>
      </c>
      <c r="C3929">
        <v>2004</v>
      </c>
      <c r="D3929" t="s">
        <v>10</v>
      </c>
      <c r="F3929">
        <v>2500</v>
      </c>
      <c r="G3929" t="s">
        <v>22</v>
      </c>
      <c r="H3929" t="s">
        <v>16</v>
      </c>
      <c r="I3929" s="1">
        <v>3150000</v>
      </c>
    </row>
    <row r="3931" spans="1:10" x14ac:dyDescent="0.25">
      <c r="A3931">
        <v>1964</v>
      </c>
      <c r="B3931" t="s">
        <v>9</v>
      </c>
      <c r="C3931">
        <v>2006</v>
      </c>
      <c r="D3931" t="s">
        <v>10</v>
      </c>
      <c r="E3931">
        <v>240002</v>
      </c>
      <c r="F3931">
        <v>2400</v>
      </c>
      <c r="G3931" t="s">
        <v>11</v>
      </c>
      <c r="H3931" t="s">
        <v>12</v>
      </c>
      <c r="I3931" s="1">
        <v>3016000</v>
      </c>
      <c r="J3931" t="s">
        <v>20</v>
      </c>
    </row>
    <row r="3933" spans="1:10" x14ac:dyDescent="0.25">
      <c r="A3933">
        <v>1965</v>
      </c>
      <c r="B3933" t="s">
        <v>29</v>
      </c>
      <c r="E3933">
        <v>401142</v>
      </c>
      <c r="H3933" t="s">
        <v>12</v>
      </c>
      <c r="I3933" s="1">
        <v>2474000</v>
      </c>
    </row>
    <row r="3935" spans="1:10" x14ac:dyDescent="0.25">
      <c r="A3935">
        <v>1966</v>
      </c>
      <c r="B3935" t="s">
        <v>34</v>
      </c>
      <c r="C3935">
        <v>2014</v>
      </c>
      <c r="D3935" t="s">
        <v>10</v>
      </c>
      <c r="E3935">
        <v>213249</v>
      </c>
      <c r="F3935">
        <v>2000</v>
      </c>
      <c r="G3935" t="s">
        <v>11</v>
      </c>
      <c r="H3935" t="s">
        <v>12</v>
      </c>
      <c r="I3935" s="1">
        <v>2625000</v>
      </c>
    </row>
    <row r="3937" spans="1:10" x14ac:dyDescent="0.25">
      <c r="A3937">
        <v>1967</v>
      </c>
      <c r="B3937" t="s">
        <v>52</v>
      </c>
      <c r="E3937">
        <v>75538</v>
      </c>
      <c r="H3937" t="s">
        <v>12</v>
      </c>
      <c r="I3937" s="1">
        <v>1145000</v>
      </c>
    </row>
    <row r="3939" spans="1:10" x14ac:dyDescent="0.25">
      <c r="A3939">
        <v>1968</v>
      </c>
      <c r="B3939" t="s">
        <v>49</v>
      </c>
      <c r="E3939">
        <v>159945</v>
      </c>
      <c r="H3939" t="s">
        <v>12</v>
      </c>
      <c r="I3939" s="1">
        <v>1690000</v>
      </c>
    </row>
    <row r="3941" spans="1:10" x14ac:dyDescent="0.25">
      <c r="A3941">
        <v>1969</v>
      </c>
      <c r="B3941" t="s">
        <v>54</v>
      </c>
      <c r="E3941">
        <v>105710</v>
      </c>
      <c r="H3941" t="s">
        <v>12</v>
      </c>
      <c r="I3941" s="1">
        <v>5610000</v>
      </c>
    </row>
    <row r="3943" spans="1:10" x14ac:dyDescent="0.25">
      <c r="A3943">
        <v>1970</v>
      </c>
      <c r="B3943" t="s">
        <v>60</v>
      </c>
      <c r="C3943">
        <v>2013</v>
      </c>
      <c r="D3943" t="s">
        <v>10</v>
      </c>
      <c r="E3943">
        <v>126935</v>
      </c>
      <c r="F3943">
        <v>2500</v>
      </c>
      <c r="G3943" t="s">
        <v>11</v>
      </c>
      <c r="H3943" t="s">
        <v>16</v>
      </c>
      <c r="I3943" s="1">
        <v>2625000</v>
      </c>
    </row>
    <row r="3945" spans="1:10" x14ac:dyDescent="0.25">
      <c r="A3945">
        <v>1971</v>
      </c>
      <c r="B3945" t="s">
        <v>48</v>
      </c>
      <c r="C3945">
        <v>2006</v>
      </c>
      <c r="D3945" t="s">
        <v>10</v>
      </c>
      <c r="E3945">
        <v>57358</v>
      </c>
      <c r="F3945">
        <v>3500</v>
      </c>
      <c r="G3945" t="s">
        <v>11</v>
      </c>
      <c r="H3945" t="s">
        <v>12</v>
      </c>
      <c r="I3945" s="1">
        <v>1560000</v>
      </c>
      <c r="J3945" t="s">
        <v>20</v>
      </c>
    </row>
    <row r="3947" spans="1:10" x14ac:dyDescent="0.25">
      <c r="A3947">
        <v>1972</v>
      </c>
      <c r="B3947" t="s">
        <v>54</v>
      </c>
      <c r="C3947">
        <v>2005</v>
      </c>
      <c r="D3947" t="s">
        <v>10</v>
      </c>
      <c r="E3947">
        <v>24726</v>
      </c>
      <c r="F3947">
        <v>2400</v>
      </c>
      <c r="G3947" t="s">
        <v>11</v>
      </c>
      <c r="H3947" t="s">
        <v>12</v>
      </c>
      <c r="I3947" s="1">
        <v>1560000</v>
      </c>
      <c r="J3947" t="s">
        <v>20</v>
      </c>
    </row>
    <row r="3949" spans="1:10" x14ac:dyDescent="0.25">
      <c r="A3949">
        <v>1973</v>
      </c>
      <c r="B3949" t="s">
        <v>48</v>
      </c>
      <c r="C3949">
        <v>2013</v>
      </c>
      <c r="D3949" t="s">
        <v>10</v>
      </c>
      <c r="E3949">
        <v>94141</v>
      </c>
      <c r="F3949">
        <v>35</v>
      </c>
      <c r="G3949" t="s">
        <v>11</v>
      </c>
      <c r="H3949" t="s">
        <v>12</v>
      </c>
      <c r="I3949" s="1">
        <v>6300000</v>
      </c>
      <c r="J3949" t="s">
        <v>20</v>
      </c>
    </row>
    <row r="3951" spans="1:10" x14ac:dyDescent="0.25">
      <c r="A3951">
        <v>1974</v>
      </c>
      <c r="B3951" t="s">
        <v>56</v>
      </c>
      <c r="E3951">
        <v>97287</v>
      </c>
      <c r="H3951" t="s">
        <v>12</v>
      </c>
      <c r="I3951" s="1">
        <v>3370000</v>
      </c>
    </row>
    <row r="3953" spans="1:10" x14ac:dyDescent="0.25">
      <c r="A3953">
        <v>1975</v>
      </c>
      <c r="B3953" t="s">
        <v>9</v>
      </c>
      <c r="C3953">
        <v>2004</v>
      </c>
      <c r="D3953" t="s">
        <v>10</v>
      </c>
      <c r="E3953">
        <v>375259</v>
      </c>
      <c r="F3953">
        <v>2400</v>
      </c>
      <c r="G3953" t="s">
        <v>11</v>
      </c>
      <c r="H3953" t="s">
        <v>12</v>
      </c>
      <c r="I3953" s="1">
        <v>1575000</v>
      </c>
    </row>
    <row r="3955" spans="1:10" x14ac:dyDescent="0.25">
      <c r="A3955">
        <v>1976</v>
      </c>
      <c r="B3955" t="s">
        <v>54</v>
      </c>
      <c r="C3955">
        <v>2004</v>
      </c>
      <c r="D3955" t="s">
        <v>19</v>
      </c>
      <c r="E3955">
        <v>401187</v>
      </c>
      <c r="F3955">
        <v>3500</v>
      </c>
      <c r="G3955" t="s">
        <v>11</v>
      </c>
      <c r="H3955" t="s">
        <v>12</v>
      </c>
      <c r="I3955" s="1">
        <v>2912000</v>
      </c>
      <c r="J3955" t="s">
        <v>20</v>
      </c>
    </row>
    <row r="3957" spans="1:10" x14ac:dyDescent="0.25">
      <c r="A3957">
        <v>1977</v>
      </c>
      <c r="B3957" t="s">
        <v>54</v>
      </c>
      <c r="C3957">
        <v>2015</v>
      </c>
      <c r="D3957" t="s">
        <v>10</v>
      </c>
      <c r="E3957">
        <v>78522</v>
      </c>
      <c r="F3957">
        <v>2000</v>
      </c>
      <c r="G3957" t="s">
        <v>11</v>
      </c>
      <c r="H3957" t="s">
        <v>12</v>
      </c>
      <c r="I3957" s="1">
        <v>7875000</v>
      </c>
      <c r="J3957" t="s">
        <v>20</v>
      </c>
    </row>
    <row r="3959" spans="1:10" x14ac:dyDescent="0.25">
      <c r="A3959">
        <v>1978</v>
      </c>
      <c r="B3959" t="s">
        <v>9</v>
      </c>
      <c r="C3959">
        <v>2009</v>
      </c>
      <c r="D3959" t="s">
        <v>10</v>
      </c>
      <c r="E3959">
        <v>165916</v>
      </c>
      <c r="F3959">
        <v>2400</v>
      </c>
      <c r="G3959" t="s">
        <v>11</v>
      </c>
      <c r="H3959" t="s">
        <v>12</v>
      </c>
      <c r="I3959" s="1">
        <v>2205000</v>
      </c>
    </row>
    <row r="3961" spans="1:10" x14ac:dyDescent="0.25">
      <c r="A3961">
        <v>1979</v>
      </c>
      <c r="B3961" t="s">
        <v>13</v>
      </c>
      <c r="C3961">
        <v>2002</v>
      </c>
      <c r="D3961" t="s">
        <v>10</v>
      </c>
      <c r="E3961">
        <v>308475</v>
      </c>
      <c r="F3961">
        <v>3000</v>
      </c>
      <c r="G3961" t="s">
        <v>11</v>
      </c>
      <c r="H3961" t="s">
        <v>12</v>
      </c>
      <c r="I3961" s="1">
        <v>1575000</v>
      </c>
    </row>
    <row r="3963" spans="1:10" x14ac:dyDescent="0.25">
      <c r="A3963">
        <v>1980</v>
      </c>
      <c r="B3963" t="s">
        <v>9</v>
      </c>
      <c r="C3963">
        <v>2008</v>
      </c>
      <c r="D3963" t="s">
        <v>10</v>
      </c>
      <c r="E3963">
        <v>253998</v>
      </c>
      <c r="F3963">
        <v>2400</v>
      </c>
      <c r="G3963" t="s">
        <v>11</v>
      </c>
      <c r="H3963" t="s">
        <v>12</v>
      </c>
      <c r="I3963" s="1">
        <v>2415000</v>
      </c>
    </row>
    <row r="3965" spans="1:10" x14ac:dyDescent="0.25">
      <c r="A3965">
        <v>1981</v>
      </c>
      <c r="B3965" t="s">
        <v>9</v>
      </c>
      <c r="C3965">
        <v>2007</v>
      </c>
      <c r="D3965" t="s">
        <v>10</v>
      </c>
      <c r="E3965">
        <v>255926</v>
      </c>
      <c r="F3965">
        <v>2400</v>
      </c>
      <c r="G3965" t="s">
        <v>11</v>
      </c>
      <c r="H3965" t="s">
        <v>12</v>
      </c>
      <c r="I3965" s="1">
        <v>2600000</v>
      </c>
    </row>
    <row r="3967" spans="1:10" x14ac:dyDescent="0.25">
      <c r="A3967">
        <v>1982</v>
      </c>
      <c r="B3967" t="s">
        <v>49</v>
      </c>
      <c r="C3967">
        <v>2014</v>
      </c>
      <c r="D3967" t="s">
        <v>19</v>
      </c>
      <c r="E3967">
        <v>120005</v>
      </c>
      <c r="F3967">
        <v>3300</v>
      </c>
      <c r="G3967" t="s">
        <v>11</v>
      </c>
      <c r="H3967" t="s">
        <v>12</v>
      </c>
      <c r="I3967" s="1">
        <v>9880000</v>
      </c>
      <c r="J3967" t="s">
        <v>20</v>
      </c>
    </row>
    <row r="3969" spans="1:10" x14ac:dyDescent="0.25">
      <c r="A3969">
        <v>1983</v>
      </c>
      <c r="B3969" t="s">
        <v>48</v>
      </c>
      <c r="C3969">
        <v>2010</v>
      </c>
      <c r="D3969" t="s">
        <v>19</v>
      </c>
      <c r="E3969">
        <v>353097</v>
      </c>
      <c r="F3969">
        <v>2500</v>
      </c>
      <c r="G3969" t="s">
        <v>11</v>
      </c>
      <c r="H3969" t="s">
        <v>12</v>
      </c>
      <c r="I3969" s="1">
        <v>3465000</v>
      </c>
      <c r="J3969" t="s">
        <v>20</v>
      </c>
    </row>
    <row r="3971" spans="1:10" x14ac:dyDescent="0.25">
      <c r="A3971">
        <v>1984</v>
      </c>
      <c r="B3971" t="s">
        <v>13</v>
      </c>
      <c r="C3971">
        <v>2002</v>
      </c>
      <c r="D3971" t="s">
        <v>10</v>
      </c>
      <c r="E3971">
        <v>317078</v>
      </c>
      <c r="F3971">
        <v>3300</v>
      </c>
      <c r="G3971" t="s">
        <v>11</v>
      </c>
      <c r="H3971" t="s">
        <v>12</v>
      </c>
      <c r="I3971" s="1">
        <v>1890000</v>
      </c>
    </row>
    <row r="3973" spans="1:10" x14ac:dyDescent="0.25">
      <c r="A3973">
        <v>1985</v>
      </c>
      <c r="B3973" t="s">
        <v>48</v>
      </c>
      <c r="C3973">
        <v>2010</v>
      </c>
      <c r="D3973" t="s">
        <v>19</v>
      </c>
      <c r="E3973">
        <v>164448</v>
      </c>
      <c r="F3973">
        <v>3500</v>
      </c>
      <c r="G3973" t="s">
        <v>11</v>
      </c>
      <c r="H3973" t="s">
        <v>12</v>
      </c>
      <c r="I3973" s="1">
        <v>3045000</v>
      </c>
    </row>
    <row r="3975" spans="1:10" x14ac:dyDescent="0.25">
      <c r="A3975">
        <v>1986</v>
      </c>
      <c r="B3975" t="s">
        <v>54</v>
      </c>
      <c r="C3975">
        <v>2017</v>
      </c>
      <c r="D3975" t="s">
        <v>19</v>
      </c>
      <c r="E3975">
        <v>60947</v>
      </c>
      <c r="F3975">
        <v>2400</v>
      </c>
      <c r="G3975" t="s">
        <v>11</v>
      </c>
      <c r="H3975" t="s">
        <v>12</v>
      </c>
      <c r="I3975" s="1">
        <v>7140000</v>
      </c>
    </row>
    <row r="3977" spans="1:10" x14ac:dyDescent="0.25">
      <c r="A3977">
        <v>1987</v>
      </c>
      <c r="B3977" t="s">
        <v>13</v>
      </c>
      <c r="C3977">
        <v>2008</v>
      </c>
      <c r="D3977" t="s">
        <v>19</v>
      </c>
      <c r="E3977">
        <v>198621</v>
      </c>
      <c r="F3977">
        <v>3500</v>
      </c>
      <c r="G3977" t="s">
        <v>11</v>
      </c>
      <c r="H3977" t="s">
        <v>12</v>
      </c>
      <c r="I3977" s="1">
        <v>6240000</v>
      </c>
      <c r="J3977" t="s">
        <v>20</v>
      </c>
    </row>
    <row r="3979" spans="1:10" x14ac:dyDescent="0.25">
      <c r="A3979">
        <v>1988</v>
      </c>
      <c r="B3979" t="s">
        <v>9</v>
      </c>
      <c r="C3979">
        <v>2005</v>
      </c>
      <c r="D3979" t="s">
        <v>10</v>
      </c>
      <c r="E3979">
        <v>10680</v>
      </c>
      <c r="F3979">
        <v>47</v>
      </c>
      <c r="G3979" t="s">
        <v>11</v>
      </c>
      <c r="H3979" t="s">
        <v>12</v>
      </c>
      <c r="I3979" s="1">
        <v>2100000</v>
      </c>
      <c r="J3979" t="s">
        <v>20</v>
      </c>
    </row>
    <row r="3981" spans="1:10" x14ac:dyDescent="0.25">
      <c r="A3981">
        <v>1989</v>
      </c>
      <c r="B3981" t="s">
        <v>9</v>
      </c>
      <c r="C3981">
        <v>2006</v>
      </c>
      <c r="D3981" t="s">
        <v>10</v>
      </c>
      <c r="E3981">
        <v>240325</v>
      </c>
      <c r="F3981">
        <v>3300</v>
      </c>
      <c r="G3981" t="s">
        <v>28</v>
      </c>
      <c r="H3981" t="s">
        <v>12</v>
      </c>
      <c r="I3981" s="1">
        <v>1890000</v>
      </c>
      <c r="J3981" t="s">
        <v>20</v>
      </c>
    </row>
    <row r="3983" spans="1:10" x14ac:dyDescent="0.25">
      <c r="A3983">
        <v>1990</v>
      </c>
      <c r="B3983" t="s">
        <v>9</v>
      </c>
      <c r="C3983">
        <v>2002</v>
      </c>
      <c r="D3983" t="s">
        <v>10</v>
      </c>
      <c r="E3983">
        <v>38031</v>
      </c>
      <c r="F3983">
        <v>2400</v>
      </c>
      <c r="G3983" t="s">
        <v>11</v>
      </c>
      <c r="H3983" t="s">
        <v>12</v>
      </c>
      <c r="I3983" s="1">
        <v>1560000</v>
      </c>
    </row>
    <row r="3985" spans="1:10" x14ac:dyDescent="0.25">
      <c r="A3985">
        <v>1991</v>
      </c>
      <c r="B3985" t="s">
        <v>54</v>
      </c>
      <c r="E3985">
        <v>66695</v>
      </c>
      <c r="H3985" t="s">
        <v>12</v>
      </c>
      <c r="I3985" s="1">
        <v>3426000</v>
      </c>
    </row>
    <row r="3987" spans="1:10" x14ac:dyDescent="0.25">
      <c r="A3987">
        <v>1992</v>
      </c>
      <c r="B3987" t="s">
        <v>48</v>
      </c>
      <c r="E3987">
        <v>72</v>
      </c>
      <c r="H3987" t="s">
        <v>12</v>
      </c>
      <c r="I3987" s="1">
        <v>50970000</v>
      </c>
    </row>
    <row r="3989" spans="1:10" x14ac:dyDescent="0.25">
      <c r="A3989">
        <v>1993</v>
      </c>
      <c r="B3989" t="s">
        <v>9</v>
      </c>
      <c r="C3989">
        <v>2000</v>
      </c>
      <c r="D3989" t="s">
        <v>10</v>
      </c>
      <c r="E3989">
        <v>259598</v>
      </c>
      <c r="F3989">
        <v>3000</v>
      </c>
      <c r="G3989" t="s">
        <v>11</v>
      </c>
      <c r="H3989" t="s">
        <v>12</v>
      </c>
      <c r="I3989" s="1">
        <v>1365000</v>
      </c>
      <c r="J3989" t="s">
        <v>20</v>
      </c>
    </row>
    <row r="3991" spans="1:10" x14ac:dyDescent="0.25">
      <c r="A3991">
        <v>1994</v>
      </c>
      <c r="B3991" t="s">
        <v>58</v>
      </c>
      <c r="E3991">
        <v>94440</v>
      </c>
      <c r="H3991" t="s">
        <v>12</v>
      </c>
      <c r="I3991" s="1">
        <v>3594000</v>
      </c>
    </row>
    <row r="3993" spans="1:10" x14ac:dyDescent="0.25">
      <c r="A3993">
        <v>1995</v>
      </c>
      <c r="B3993" t="s">
        <v>9</v>
      </c>
      <c r="C3993">
        <v>2002</v>
      </c>
      <c r="D3993" t="s">
        <v>10</v>
      </c>
      <c r="E3993">
        <v>380424</v>
      </c>
      <c r="F3993">
        <v>2500</v>
      </c>
      <c r="G3993" t="s">
        <v>11</v>
      </c>
      <c r="H3993" t="s">
        <v>12</v>
      </c>
      <c r="I3993" s="1">
        <v>1872000</v>
      </c>
    </row>
    <row r="3995" spans="1:10" x14ac:dyDescent="0.25">
      <c r="A3995">
        <v>1996</v>
      </c>
      <c r="B3995" t="s">
        <v>9</v>
      </c>
      <c r="C3995">
        <v>2002</v>
      </c>
      <c r="D3995" t="s">
        <v>10</v>
      </c>
      <c r="E3995">
        <v>38031</v>
      </c>
      <c r="F3995">
        <v>2400</v>
      </c>
      <c r="G3995" t="s">
        <v>11</v>
      </c>
      <c r="H3995" t="s">
        <v>12</v>
      </c>
      <c r="I3995" s="1">
        <v>1560000</v>
      </c>
    </row>
    <row r="3997" spans="1:10" x14ac:dyDescent="0.25">
      <c r="A3997">
        <v>1997</v>
      </c>
      <c r="B3997" t="s">
        <v>9</v>
      </c>
      <c r="C3997">
        <v>2004</v>
      </c>
      <c r="D3997" t="s">
        <v>19</v>
      </c>
      <c r="E3997">
        <v>82059</v>
      </c>
      <c r="F3997">
        <v>2400</v>
      </c>
      <c r="G3997" t="s">
        <v>11</v>
      </c>
      <c r="H3997" t="s">
        <v>12</v>
      </c>
      <c r="I3997" s="1">
        <v>2500000</v>
      </c>
    </row>
    <row r="3999" spans="1:10" x14ac:dyDescent="0.25">
      <c r="A3999">
        <v>1998</v>
      </c>
      <c r="B3999" t="s">
        <v>54</v>
      </c>
      <c r="C3999">
        <v>2016</v>
      </c>
      <c r="D3999" t="s">
        <v>19</v>
      </c>
      <c r="E3999">
        <v>122779</v>
      </c>
      <c r="F3999">
        <v>2400</v>
      </c>
      <c r="G3999" t="s">
        <v>11</v>
      </c>
      <c r="H3999" t="s">
        <v>12</v>
      </c>
      <c r="I3999" s="1">
        <v>6825000</v>
      </c>
    </row>
    <row r="4001" spans="1:10" x14ac:dyDescent="0.25">
      <c r="A4001">
        <v>1999</v>
      </c>
      <c r="B4001" t="s">
        <v>48</v>
      </c>
      <c r="C4001">
        <v>2010</v>
      </c>
      <c r="D4001" t="s">
        <v>10</v>
      </c>
      <c r="E4001">
        <v>166175</v>
      </c>
      <c r="F4001">
        <v>2500</v>
      </c>
      <c r="G4001" t="s">
        <v>11</v>
      </c>
      <c r="H4001" t="s">
        <v>12</v>
      </c>
      <c r="I4001" s="1">
        <v>2625000</v>
      </c>
    </row>
    <row r="4003" spans="1:10" x14ac:dyDescent="0.25">
      <c r="A4003">
        <v>2000</v>
      </c>
      <c r="B4003" t="s">
        <v>9</v>
      </c>
      <c r="C4003">
        <v>2012</v>
      </c>
      <c r="D4003" t="s">
        <v>10</v>
      </c>
      <c r="E4003">
        <v>96352</v>
      </c>
      <c r="F4003">
        <v>1800</v>
      </c>
      <c r="G4003" t="s">
        <v>11</v>
      </c>
      <c r="H4003" t="s">
        <v>12</v>
      </c>
      <c r="I4003" s="1">
        <v>3120000</v>
      </c>
    </row>
    <row r="4005" spans="1:10" x14ac:dyDescent="0.25">
      <c r="A4005">
        <v>2001</v>
      </c>
      <c r="B4005" t="s">
        <v>48</v>
      </c>
      <c r="C4005">
        <v>2010</v>
      </c>
      <c r="D4005" t="s">
        <v>19</v>
      </c>
      <c r="E4005">
        <v>164448</v>
      </c>
      <c r="F4005">
        <v>3500</v>
      </c>
      <c r="G4005" t="s">
        <v>11</v>
      </c>
      <c r="H4005" t="s">
        <v>12</v>
      </c>
      <c r="I4005" s="1">
        <v>3045000</v>
      </c>
    </row>
    <row r="4007" spans="1:10" x14ac:dyDescent="0.25">
      <c r="A4007">
        <v>2002</v>
      </c>
      <c r="B4007" t="s">
        <v>48</v>
      </c>
      <c r="C4007">
        <v>2006</v>
      </c>
      <c r="D4007" t="s">
        <v>10</v>
      </c>
      <c r="E4007">
        <v>57358</v>
      </c>
      <c r="F4007">
        <v>3500</v>
      </c>
      <c r="G4007" t="s">
        <v>11</v>
      </c>
      <c r="H4007" t="s">
        <v>12</v>
      </c>
      <c r="I4007" s="1">
        <v>1560000</v>
      </c>
      <c r="J4007" t="s">
        <v>20</v>
      </c>
    </row>
    <row r="4009" spans="1:10" x14ac:dyDescent="0.25">
      <c r="A4009">
        <v>2003</v>
      </c>
      <c r="B4009" t="s">
        <v>34</v>
      </c>
      <c r="C4009">
        <v>2014</v>
      </c>
      <c r="D4009" t="s">
        <v>10</v>
      </c>
      <c r="E4009">
        <v>213249</v>
      </c>
      <c r="F4009">
        <v>2000</v>
      </c>
      <c r="G4009" t="s">
        <v>11</v>
      </c>
      <c r="H4009" t="s">
        <v>12</v>
      </c>
      <c r="I4009" s="1">
        <v>2625000</v>
      </c>
    </row>
    <row r="4011" spans="1:10" x14ac:dyDescent="0.25">
      <c r="A4011">
        <v>2004</v>
      </c>
      <c r="B4011" t="s">
        <v>54</v>
      </c>
      <c r="C4011">
        <v>2012</v>
      </c>
      <c r="D4011" t="s">
        <v>10</v>
      </c>
      <c r="E4011">
        <v>227802</v>
      </c>
      <c r="F4011">
        <v>3500</v>
      </c>
      <c r="G4011" t="s">
        <v>11</v>
      </c>
      <c r="H4011" t="s">
        <v>12</v>
      </c>
      <c r="I4011" s="1">
        <v>6760000</v>
      </c>
      <c r="J4011" t="s">
        <v>20</v>
      </c>
    </row>
    <row r="4013" spans="1:10" x14ac:dyDescent="0.25">
      <c r="A4013">
        <v>2005</v>
      </c>
      <c r="B4013" t="s">
        <v>54</v>
      </c>
      <c r="C4013">
        <v>2007</v>
      </c>
      <c r="D4013" t="s">
        <v>19</v>
      </c>
      <c r="E4013">
        <v>165176</v>
      </c>
      <c r="F4013">
        <v>35</v>
      </c>
      <c r="G4013" t="s">
        <v>11</v>
      </c>
      <c r="H4013" t="s">
        <v>12</v>
      </c>
      <c r="I4013" s="1">
        <v>3432000</v>
      </c>
      <c r="J4013" t="s">
        <v>20</v>
      </c>
    </row>
    <row r="4015" spans="1:10" x14ac:dyDescent="0.25">
      <c r="A4015">
        <v>2006</v>
      </c>
      <c r="B4015" t="s">
        <v>60</v>
      </c>
      <c r="C4015">
        <v>2013</v>
      </c>
      <c r="D4015" t="s">
        <v>10</v>
      </c>
      <c r="E4015">
        <v>126935</v>
      </c>
      <c r="F4015">
        <v>2500</v>
      </c>
      <c r="G4015" t="s">
        <v>11</v>
      </c>
      <c r="H4015" t="s">
        <v>16</v>
      </c>
      <c r="I4015" s="1">
        <v>2625000</v>
      </c>
    </row>
    <row r="4017" spans="1:9" x14ac:dyDescent="0.25">
      <c r="A4017">
        <v>2007</v>
      </c>
      <c r="B4017" t="s">
        <v>54</v>
      </c>
      <c r="E4017">
        <v>73438</v>
      </c>
      <c r="H4017" t="s">
        <v>12</v>
      </c>
      <c r="I4017" s="1">
        <v>5722000</v>
      </c>
    </row>
    <row r="4019" spans="1:9" x14ac:dyDescent="0.25">
      <c r="A4019">
        <v>2008</v>
      </c>
      <c r="B4019" t="s">
        <v>48</v>
      </c>
      <c r="C4019">
        <v>2007</v>
      </c>
      <c r="D4019" t="s">
        <v>19</v>
      </c>
      <c r="E4019">
        <v>283434</v>
      </c>
      <c r="F4019">
        <v>3500</v>
      </c>
      <c r="G4019" t="s">
        <v>11</v>
      </c>
      <c r="H4019" t="s">
        <v>12</v>
      </c>
      <c r="I4019" s="1">
        <v>2625000</v>
      </c>
    </row>
    <row r="4021" spans="1:9" x14ac:dyDescent="0.25">
      <c r="A4021">
        <v>2009</v>
      </c>
      <c r="B4021" t="s">
        <v>50</v>
      </c>
      <c r="C4021">
        <v>2009</v>
      </c>
      <c r="D4021" t="s">
        <v>10</v>
      </c>
      <c r="E4021">
        <v>134619</v>
      </c>
      <c r="F4021">
        <v>2400</v>
      </c>
      <c r="G4021" t="s">
        <v>11</v>
      </c>
      <c r="H4021" t="s">
        <v>12</v>
      </c>
      <c r="I4021" s="1">
        <v>2808000</v>
      </c>
    </row>
    <row r="4023" spans="1:9" x14ac:dyDescent="0.25">
      <c r="A4023">
        <v>2010</v>
      </c>
      <c r="B4023" t="s">
        <v>49</v>
      </c>
      <c r="E4023">
        <v>265279</v>
      </c>
      <c r="H4023" t="s">
        <v>12</v>
      </c>
      <c r="I4023" s="1">
        <v>2650000</v>
      </c>
    </row>
    <row r="4025" spans="1:9" x14ac:dyDescent="0.25">
      <c r="A4025">
        <v>2011</v>
      </c>
      <c r="B4025" t="s">
        <v>14</v>
      </c>
      <c r="C4025">
        <v>2011</v>
      </c>
      <c r="D4025" t="s">
        <v>10</v>
      </c>
      <c r="E4025">
        <v>99327</v>
      </c>
      <c r="F4025">
        <v>3500</v>
      </c>
      <c r="G4025" t="s">
        <v>11</v>
      </c>
      <c r="H4025" t="s">
        <v>12</v>
      </c>
      <c r="I4025" s="1">
        <v>4200000</v>
      </c>
    </row>
    <row r="4027" spans="1:9" x14ac:dyDescent="0.25">
      <c r="A4027">
        <v>2012</v>
      </c>
      <c r="B4027" t="s">
        <v>48</v>
      </c>
      <c r="C4027">
        <v>2008</v>
      </c>
      <c r="D4027" t="s">
        <v>19</v>
      </c>
      <c r="E4027">
        <v>125945</v>
      </c>
      <c r="F4027">
        <v>3500</v>
      </c>
      <c r="G4027" t="s">
        <v>11</v>
      </c>
      <c r="H4027" t="s">
        <v>12</v>
      </c>
      <c r="I4027" s="1">
        <v>3120000</v>
      </c>
    </row>
    <row r="4029" spans="1:9" x14ac:dyDescent="0.25">
      <c r="A4029">
        <v>2013</v>
      </c>
      <c r="B4029" t="s">
        <v>58</v>
      </c>
      <c r="E4029">
        <v>248669</v>
      </c>
      <c r="H4029" t="s">
        <v>12</v>
      </c>
      <c r="I4029" s="1">
        <v>3146000</v>
      </c>
    </row>
    <row r="4031" spans="1:9" x14ac:dyDescent="0.25">
      <c r="A4031">
        <v>2014</v>
      </c>
      <c r="B4031" t="s">
        <v>56</v>
      </c>
      <c r="E4031">
        <v>122649</v>
      </c>
      <c r="H4031" t="s">
        <v>12</v>
      </c>
      <c r="I4031" s="1">
        <v>3146000</v>
      </c>
    </row>
    <row r="4033" spans="1:10" x14ac:dyDescent="0.25">
      <c r="A4033">
        <v>2015</v>
      </c>
      <c r="B4033" t="s">
        <v>13</v>
      </c>
      <c r="C4033">
        <v>2000</v>
      </c>
      <c r="D4033" t="s">
        <v>10</v>
      </c>
      <c r="E4033">
        <v>222631</v>
      </c>
      <c r="F4033">
        <v>4700</v>
      </c>
      <c r="G4033" t="s">
        <v>11</v>
      </c>
      <c r="H4033" t="s">
        <v>12</v>
      </c>
      <c r="I4033" s="1">
        <v>1470000</v>
      </c>
      <c r="J4033" t="s">
        <v>20</v>
      </c>
    </row>
    <row r="4035" spans="1:10" x14ac:dyDescent="0.25">
      <c r="A4035">
        <v>2016</v>
      </c>
      <c r="B4035" t="s">
        <v>9</v>
      </c>
      <c r="C4035">
        <v>2008</v>
      </c>
      <c r="D4035" t="s">
        <v>19</v>
      </c>
      <c r="E4035">
        <v>152808</v>
      </c>
      <c r="F4035">
        <v>2000</v>
      </c>
      <c r="G4035" t="s">
        <v>11</v>
      </c>
      <c r="H4035" t="s">
        <v>12</v>
      </c>
      <c r="I4035" s="1">
        <v>4160000</v>
      </c>
    </row>
    <row r="4037" spans="1:10" x14ac:dyDescent="0.25">
      <c r="A4037">
        <v>2017</v>
      </c>
      <c r="B4037" t="s">
        <v>9</v>
      </c>
      <c r="C4037">
        <v>2012</v>
      </c>
      <c r="D4037" t="s">
        <v>10</v>
      </c>
      <c r="E4037">
        <v>135879</v>
      </c>
      <c r="F4037">
        <v>3500</v>
      </c>
      <c r="G4037" t="s">
        <v>11</v>
      </c>
      <c r="H4037" t="s">
        <v>12</v>
      </c>
      <c r="I4037" s="1">
        <v>4410000</v>
      </c>
    </row>
    <row r="4039" spans="1:10" x14ac:dyDescent="0.25">
      <c r="A4039">
        <v>2018</v>
      </c>
      <c r="B4039" t="s">
        <v>9</v>
      </c>
      <c r="C4039">
        <v>2009</v>
      </c>
      <c r="D4039" t="s">
        <v>10</v>
      </c>
      <c r="E4039">
        <v>252925</v>
      </c>
      <c r="F4039">
        <v>2400</v>
      </c>
      <c r="G4039" t="s">
        <v>11</v>
      </c>
      <c r="H4039" t="s">
        <v>12</v>
      </c>
      <c r="I4039" s="1">
        <v>2100000</v>
      </c>
    </row>
    <row r="4041" spans="1:10" x14ac:dyDescent="0.25">
      <c r="A4041">
        <v>2019</v>
      </c>
      <c r="B4041" t="s">
        <v>54</v>
      </c>
      <c r="E4041">
        <v>303353</v>
      </c>
      <c r="H4041" t="s">
        <v>12</v>
      </c>
      <c r="I4041" s="1">
        <v>3594000</v>
      </c>
    </row>
    <row r="4043" spans="1:10" x14ac:dyDescent="0.25">
      <c r="A4043">
        <v>2020</v>
      </c>
      <c r="B4043" t="s">
        <v>9</v>
      </c>
      <c r="C4043">
        <v>2003</v>
      </c>
      <c r="D4043" t="s">
        <v>10</v>
      </c>
      <c r="E4043">
        <v>271092</v>
      </c>
      <c r="F4043">
        <v>2400</v>
      </c>
      <c r="G4043" t="s">
        <v>11</v>
      </c>
      <c r="H4043" t="s">
        <v>12</v>
      </c>
      <c r="I4043" s="1">
        <v>1514000</v>
      </c>
    </row>
    <row r="4045" spans="1:10" x14ac:dyDescent="0.25">
      <c r="A4045">
        <v>2021</v>
      </c>
      <c r="B4045" t="s">
        <v>9</v>
      </c>
      <c r="C4045">
        <v>2007</v>
      </c>
      <c r="D4045" t="s">
        <v>10</v>
      </c>
      <c r="E4045">
        <v>245734</v>
      </c>
      <c r="F4045">
        <v>1800</v>
      </c>
      <c r="G4045" t="s">
        <v>11</v>
      </c>
      <c r="H4045" t="s">
        <v>12</v>
      </c>
      <c r="I4045" s="1">
        <v>2100000</v>
      </c>
    </row>
    <row r="4047" spans="1:10" x14ac:dyDescent="0.25">
      <c r="A4047">
        <v>2022</v>
      </c>
      <c r="B4047" t="s">
        <v>48</v>
      </c>
      <c r="C4047">
        <v>2010</v>
      </c>
      <c r="D4047" t="s">
        <v>10</v>
      </c>
      <c r="E4047">
        <v>184695</v>
      </c>
      <c r="F4047">
        <v>2500</v>
      </c>
      <c r="G4047" t="s">
        <v>11</v>
      </c>
      <c r="H4047" t="s">
        <v>38</v>
      </c>
      <c r="I4047" s="1">
        <v>2100000</v>
      </c>
      <c r="J4047" t="s">
        <v>20</v>
      </c>
    </row>
    <row r="4049" spans="1:10" x14ac:dyDescent="0.25">
      <c r="A4049">
        <v>2023</v>
      </c>
      <c r="B4049" t="s">
        <v>9</v>
      </c>
      <c r="C4049">
        <v>2009</v>
      </c>
      <c r="D4049" t="s">
        <v>10</v>
      </c>
      <c r="E4049">
        <v>105332</v>
      </c>
      <c r="F4049">
        <v>2400</v>
      </c>
      <c r="G4049" t="s">
        <v>11</v>
      </c>
      <c r="H4049" t="s">
        <v>12</v>
      </c>
      <c r="I4049" s="1">
        <v>2520000</v>
      </c>
    </row>
    <row r="4051" spans="1:10" x14ac:dyDescent="0.25">
      <c r="A4051">
        <v>2024</v>
      </c>
      <c r="B4051" t="s">
        <v>9</v>
      </c>
      <c r="C4051">
        <v>2008</v>
      </c>
      <c r="D4051" t="s">
        <v>10</v>
      </c>
      <c r="E4051">
        <v>162039</v>
      </c>
      <c r="F4051">
        <v>1800</v>
      </c>
      <c r="G4051" t="s">
        <v>11</v>
      </c>
      <c r="H4051" t="s">
        <v>12</v>
      </c>
      <c r="I4051" s="1">
        <v>2415000</v>
      </c>
    </row>
    <row r="4053" spans="1:10" x14ac:dyDescent="0.25">
      <c r="A4053">
        <v>2025</v>
      </c>
      <c r="B4053" t="s">
        <v>56</v>
      </c>
      <c r="C4053">
        <v>2013</v>
      </c>
      <c r="D4053" t="s">
        <v>10</v>
      </c>
      <c r="E4053">
        <v>139488</v>
      </c>
      <c r="G4053" t="s">
        <v>11</v>
      </c>
      <c r="H4053" t="s">
        <v>12</v>
      </c>
      <c r="I4053" s="1">
        <v>2100000</v>
      </c>
    </row>
    <row r="4055" spans="1:10" x14ac:dyDescent="0.25">
      <c r="A4055">
        <v>2026</v>
      </c>
      <c r="B4055" t="s">
        <v>9</v>
      </c>
      <c r="C4055">
        <v>2003</v>
      </c>
      <c r="D4055" t="s">
        <v>10</v>
      </c>
      <c r="E4055">
        <v>240839</v>
      </c>
      <c r="F4055">
        <v>3000</v>
      </c>
      <c r="G4055" t="s">
        <v>11</v>
      </c>
      <c r="H4055" t="s">
        <v>12</v>
      </c>
      <c r="I4055" s="1">
        <v>1575000</v>
      </c>
    </row>
    <row r="4057" spans="1:10" x14ac:dyDescent="0.25">
      <c r="A4057">
        <v>2027</v>
      </c>
      <c r="B4057" t="s">
        <v>48</v>
      </c>
      <c r="C4057">
        <v>2009</v>
      </c>
      <c r="D4057" t="s">
        <v>19</v>
      </c>
      <c r="E4057">
        <v>289805</v>
      </c>
      <c r="F4057">
        <v>1800</v>
      </c>
      <c r="G4057" t="s">
        <v>11</v>
      </c>
      <c r="H4057" t="s">
        <v>12</v>
      </c>
      <c r="I4057" s="1">
        <v>2520000</v>
      </c>
    </row>
    <row r="4059" spans="1:10" x14ac:dyDescent="0.25">
      <c r="A4059">
        <v>2028</v>
      </c>
      <c r="B4059" t="s">
        <v>54</v>
      </c>
      <c r="C4059">
        <v>2009</v>
      </c>
      <c r="D4059" t="s">
        <v>10</v>
      </c>
      <c r="E4059">
        <v>312879</v>
      </c>
      <c r="F4059">
        <v>3500</v>
      </c>
      <c r="G4059" t="s">
        <v>11</v>
      </c>
      <c r="H4059" t="s">
        <v>12</v>
      </c>
      <c r="I4059" s="1">
        <v>3150000</v>
      </c>
      <c r="J4059" t="s">
        <v>20</v>
      </c>
    </row>
    <row r="4061" spans="1:10" x14ac:dyDescent="0.25">
      <c r="A4061">
        <v>2029</v>
      </c>
      <c r="B4061" t="s">
        <v>9</v>
      </c>
      <c r="C4061">
        <v>1997</v>
      </c>
      <c r="D4061" t="s">
        <v>10</v>
      </c>
      <c r="E4061">
        <v>410470</v>
      </c>
      <c r="F4061">
        <v>3400</v>
      </c>
      <c r="G4061" t="s">
        <v>11</v>
      </c>
      <c r="H4061" t="s">
        <v>12</v>
      </c>
      <c r="I4061" s="1">
        <v>1470000</v>
      </c>
      <c r="J4061" t="s">
        <v>20</v>
      </c>
    </row>
    <row r="4063" spans="1:10" x14ac:dyDescent="0.25">
      <c r="A4063">
        <v>2030</v>
      </c>
      <c r="B4063" t="s">
        <v>9</v>
      </c>
      <c r="C4063">
        <v>2009</v>
      </c>
      <c r="D4063" t="s">
        <v>10</v>
      </c>
      <c r="E4063">
        <v>167474</v>
      </c>
      <c r="F4063">
        <v>2400</v>
      </c>
      <c r="G4063" t="s">
        <v>11</v>
      </c>
      <c r="H4063" t="s">
        <v>12</v>
      </c>
      <c r="I4063" s="1">
        <v>2600000</v>
      </c>
    </row>
    <row r="4065" spans="1:10" x14ac:dyDescent="0.25">
      <c r="A4065">
        <v>2031</v>
      </c>
      <c r="B4065" t="s">
        <v>52</v>
      </c>
      <c r="C4065">
        <v>2007</v>
      </c>
      <c r="D4065" t="s">
        <v>10</v>
      </c>
      <c r="E4065">
        <v>28334</v>
      </c>
      <c r="F4065">
        <v>1800</v>
      </c>
      <c r="G4065" t="s">
        <v>11</v>
      </c>
      <c r="H4065" t="s">
        <v>27</v>
      </c>
      <c r="I4065" s="1">
        <v>1365000</v>
      </c>
    </row>
    <row r="4067" spans="1:10" x14ac:dyDescent="0.25">
      <c r="A4067">
        <v>2032</v>
      </c>
      <c r="B4067" t="s">
        <v>9</v>
      </c>
      <c r="C4067">
        <v>2014</v>
      </c>
      <c r="D4067" t="s">
        <v>10</v>
      </c>
      <c r="E4067">
        <v>212601</v>
      </c>
      <c r="F4067">
        <v>1800</v>
      </c>
      <c r="G4067" t="s">
        <v>11</v>
      </c>
      <c r="H4067" t="s">
        <v>12</v>
      </c>
      <c r="I4067" s="1">
        <v>4740000</v>
      </c>
    </row>
    <row r="4069" spans="1:10" x14ac:dyDescent="0.25">
      <c r="A4069">
        <v>2033</v>
      </c>
      <c r="B4069" t="s">
        <v>9</v>
      </c>
      <c r="C4069">
        <v>2005</v>
      </c>
      <c r="D4069" t="s">
        <v>10</v>
      </c>
      <c r="E4069">
        <v>10680</v>
      </c>
      <c r="F4069">
        <v>47</v>
      </c>
      <c r="G4069" t="s">
        <v>11</v>
      </c>
      <c r="H4069" t="s">
        <v>12</v>
      </c>
      <c r="I4069" s="1">
        <v>2100000</v>
      </c>
      <c r="J4069" t="s">
        <v>20</v>
      </c>
    </row>
    <row r="4071" spans="1:10" x14ac:dyDescent="0.25">
      <c r="A4071">
        <v>2034</v>
      </c>
      <c r="B4071" t="s">
        <v>52</v>
      </c>
      <c r="C4071">
        <v>2015</v>
      </c>
      <c r="D4071" t="s">
        <v>10</v>
      </c>
      <c r="E4071">
        <v>87919</v>
      </c>
      <c r="F4071">
        <v>3600</v>
      </c>
      <c r="G4071" t="s">
        <v>11</v>
      </c>
      <c r="H4071" t="s">
        <v>12</v>
      </c>
      <c r="I4071" s="1">
        <v>10500000</v>
      </c>
    </row>
    <row r="4073" spans="1:10" x14ac:dyDescent="0.25">
      <c r="A4073">
        <v>2035</v>
      </c>
      <c r="B4073" t="s">
        <v>9</v>
      </c>
      <c r="C4073">
        <v>2009</v>
      </c>
      <c r="D4073" t="s">
        <v>10</v>
      </c>
      <c r="E4073">
        <v>165916</v>
      </c>
      <c r="F4073">
        <v>2400</v>
      </c>
      <c r="G4073" t="s">
        <v>11</v>
      </c>
      <c r="H4073" t="s">
        <v>12</v>
      </c>
      <c r="I4073" s="1">
        <v>2205000</v>
      </c>
    </row>
    <row r="4075" spans="1:10" x14ac:dyDescent="0.25">
      <c r="A4075">
        <v>2036</v>
      </c>
      <c r="B4075" t="s">
        <v>54</v>
      </c>
      <c r="C4075">
        <v>2010</v>
      </c>
      <c r="D4075" t="s">
        <v>10</v>
      </c>
      <c r="E4075">
        <v>109575</v>
      </c>
      <c r="F4075">
        <v>3500</v>
      </c>
      <c r="G4075" t="s">
        <v>11</v>
      </c>
      <c r="H4075" t="s">
        <v>12</v>
      </c>
      <c r="I4075" s="1">
        <v>3120000</v>
      </c>
      <c r="J4075" t="s">
        <v>20</v>
      </c>
    </row>
    <row r="4077" spans="1:10" x14ac:dyDescent="0.25">
      <c r="A4077">
        <v>2037</v>
      </c>
      <c r="B4077" t="s">
        <v>48</v>
      </c>
      <c r="C4077">
        <v>2006</v>
      </c>
      <c r="D4077" t="s">
        <v>10</v>
      </c>
      <c r="E4077">
        <v>38345</v>
      </c>
      <c r="F4077">
        <v>2500</v>
      </c>
      <c r="G4077" t="s">
        <v>11</v>
      </c>
      <c r="H4077" t="s">
        <v>12</v>
      </c>
      <c r="I4077" s="1">
        <v>1560000</v>
      </c>
      <c r="J4077" t="s">
        <v>20</v>
      </c>
    </row>
    <row r="4079" spans="1:10" x14ac:dyDescent="0.25">
      <c r="A4079">
        <v>2038</v>
      </c>
      <c r="B4079" t="s">
        <v>13</v>
      </c>
      <c r="C4079">
        <v>2004</v>
      </c>
      <c r="D4079" t="s">
        <v>10</v>
      </c>
      <c r="E4079">
        <v>218279</v>
      </c>
      <c r="F4079">
        <v>3000</v>
      </c>
      <c r="G4079" t="s">
        <v>11</v>
      </c>
      <c r="H4079" t="s">
        <v>12</v>
      </c>
      <c r="I4079" s="1">
        <v>1995000</v>
      </c>
    </row>
    <row r="4081" spans="1:10" x14ac:dyDescent="0.25">
      <c r="A4081">
        <v>2039</v>
      </c>
      <c r="B4081" t="s">
        <v>9</v>
      </c>
      <c r="C4081">
        <v>2006</v>
      </c>
      <c r="D4081" t="s">
        <v>10</v>
      </c>
      <c r="E4081">
        <v>146051</v>
      </c>
      <c r="F4081">
        <v>4700</v>
      </c>
      <c r="G4081" t="s">
        <v>11</v>
      </c>
      <c r="H4081" t="s">
        <v>12</v>
      </c>
      <c r="I4081" s="1">
        <v>2625000</v>
      </c>
    </row>
    <row r="4083" spans="1:10" x14ac:dyDescent="0.25">
      <c r="A4083">
        <v>2040</v>
      </c>
      <c r="B4083" t="s">
        <v>9</v>
      </c>
      <c r="C4083">
        <v>2006</v>
      </c>
      <c r="D4083" t="s">
        <v>10</v>
      </c>
      <c r="E4083">
        <v>142285</v>
      </c>
      <c r="F4083">
        <v>3500</v>
      </c>
      <c r="G4083" t="s">
        <v>11</v>
      </c>
      <c r="H4083" t="s">
        <v>12</v>
      </c>
      <c r="I4083" s="1">
        <v>2100000</v>
      </c>
      <c r="J4083" t="s">
        <v>20</v>
      </c>
    </row>
    <row r="4085" spans="1:10" x14ac:dyDescent="0.25">
      <c r="A4085">
        <v>2041</v>
      </c>
      <c r="B4085" t="s">
        <v>13</v>
      </c>
      <c r="C4085">
        <v>2004</v>
      </c>
      <c r="D4085" t="s">
        <v>10</v>
      </c>
      <c r="E4085">
        <v>147425</v>
      </c>
      <c r="F4085">
        <v>3300</v>
      </c>
      <c r="G4085" t="s">
        <v>11</v>
      </c>
      <c r="H4085" t="s">
        <v>12</v>
      </c>
      <c r="I4085" s="1">
        <v>2200000</v>
      </c>
    </row>
    <row r="4087" spans="1:10" x14ac:dyDescent="0.25">
      <c r="A4087">
        <v>2042</v>
      </c>
      <c r="B4087" t="s">
        <v>9</v>
      </c>
      <c r="E4087">
        <v>159513</v>
      </c>
      <c r="H4087" t="s">
        <v>12</v>
      </c>
      <c r="I4087" s="1">
        <v>4042000</v>
      </c>
    </row>
    <row r="4089" spans="1:10" x14ac:dyDescent="0.25">
      <c r="A4089">
        <v>2043</v>
      </c>
      <c r="B4089" t="s">
        <v>48</v>
      </c>
      <c r="C4089">
        <v>2005</v>
      </c>
      <c r="D4089" t="s">
        <v>19</v>
      </c>
      <c r="E4089">
        <v>97179</v>
      </c>
      <c r="F4089">
        <v>3500</v>
      </c>
      <c r="G4089" t="s">
        <v>11</v>
      </c>
      <c r="H4089" t="s">
        <v>12</v>
      </c>
      <c r="I4089" s="1">
        <v>2625000</v>
      </c>
    </row>
    <row r="4091" spans="1:10" x14ac:dyDescent="0.25">
      <c r="A4091">
        <v>2044</v>
      </c>
      <c r="B4091" t="s">
        <v>13</v>
      </c>
      <c r="C4091">
        <v>2003</v>
      </c>
      <c r="D4091" t="s">
        <v>10</v>
      </c>
      <c r="E4091">
        <v>135610</v>
      </c>
      <c r="F4091">
        <v>3000</v>
      </c>
      <c r="G4091" t="s">
        <v>11</v>
      </c>
      <c r="H4091" t="s">
        <v>12</v>
      </c>
      <c r="I4091" s="1">
        <v>2288000</v>
      </c>
    </row>
    <row r="4093" spans="1:10" x14ac:dyDescent="0.25">
      <c r="A4093">
        <v>2045</v>
      </c>
      <c r="B4093" t="s">
        <v>9</v>
      </c>
      <c r="C4093">
        <v>2004</v>
      </c>
      <c r="D4093" t="s">
        <v>10</v>
      </c>
      <c r="E4093">
        <v>251095</v>
      </c>
      <c r="F4093">
        <v>2400</v>
      </c>
      <c r="G4093" t="s">
        <v>11</v>
      </c>
      <c r="H4093" t="s">
        <v>12</v>
      </c>
      <c r="I4093" s="1">
        <v>1664000</v>
      </c>
    </row>
    <row r="4095" spans="1:10" x14ac:dyDescent="0.25">
      <c r="A4095">
        <v>2046</v>
      </c>
      <c r="B4095" t="s">
        <v>49</v>
      </c>
      <c r="C4095">
        <v>2013</v>
      </c>
      <c r="D4095" t="s">
        <v>10</v>
      </c>
      <c r="E4095">
        <v>62385</v>
      </c>
      <c r="F4095">
        <v>1800</v>
      </c>
      <c r="G4095" t="s">
        <v>11</v>
      </c>
      <c r="H4095" t="s">
        <v>12</v>
      </c>
      <c r="I4095" s="1">
        <v>2730000</v>
      </c>
    </row>
    <row r="4097" spans="1:10" x14ac:dyDescent="0.25">
      <c r="A4097">
        <v>2047</v>
      </c>
      <c r="B4097" t="s">
        <v>9</v>
      </c>
      <c r="C4097">
        <v>2008</v>
      </c>
      <c r="D4097" t="s">
        <v>10</v>
      </c>
      <c r="E4097">
        <v>162039</v>
      </c>
      <c r="F4097">
        <v>1800</v>
      </c>
      <c r="G4097" t="s">
        <v>11</v>
      </c>
      <c r="H4097" t="s">
        <v>12</v>
      </c>
      <c r="I4097" s="1">
        <v>2415000</v>
      </c>
    </row>
    <row r="4099" spans="1:10" x14ac:dyDescent="0.25">
      <c r="A4099">
        <v>2048</v>
      </c>
      <c r="B4099" t="s">
        <v>56</v>
      </c>
      <c r="C4099">
        <v>2016</v>
      </c>
      <c r="D4099" t="s">
        <v>10</v>
      </c>
      <c r="E4099">
        <v>110628</v>
      </c>
      <c r="F4099">
        <v>2000</v>
      </c>
      <c r="G4099" t="s">
        <v>11</v>
      </c>
      <c r="H4099" t="s">
        <v>12</v>
      </c>
      <c r="I4099" s="1">
        <v>5250000</v>
      </c>
    </row>
    <row r="4101" spans="1:10" x14ac:dyDescent="0.25">
      <c r="A4101">
        <v>2049</v>
      </c>
      <c r="B4101" t="s">
        <v>54</v>
      </c>
      <c r="C4101">
        <v>2006</v>
      </c>
      <c r="D4101" t="s">
        <v>19</v>
      </c>
      <c r="E4101">
        <v>186607</v>
      </c>
      <c r="F4101">
        <v>3500</v>
      </c>
      <c r="G4101" t="s">
        <v>11</v>
      </c>
      <c r="H4101" t="s">
        <v>12</v>
      </c>
      <c r="I4101" s="1">
        <v>2808000</v>
      </c>
    </row>
    <row r="4103" spans="1:10" x14ac:dyDescent="0.25">
      <c r="A4103">
        <v>2050</v>
      </c>
      <c r="B4103" t="s">
        <v>9</v>
      </c>
      <c r="C4103">
        <v>2004</v>
      </c>
      <c r="D4103" t="s">
        <v>10</v>
      </c>
      <c r="E4103">
        <v>375259</v>
      </c>
      <c r="F4103">
        <v>2400</v>
      </c>
      <c r="G4103" t="s">
        <v>11</v>
      </c>
      <c r="H4103" t="s">
        <v>12</v>
      </c>
      <c r="I4103" s="1">
        <v>1575000</v>
      </c>
    </row>
    <row r="4105" spans="1:10" x14ac:dyDescent="0.25">
      <c r="A4105">
        <v>2051</v>
      </c>
      <c r="B4105" t="s">
        <v>48</v>
      </c>
      <c r="E4105">
        <v>197857</v>
      </c>
      <c r="H4105" t="s">
        <v>12</v>
      </c>
      <c r="I4105" s="1">
        <v>2250000</v>
      </c>
    </row>
    <row r="4107" spans="1:10" x14ac:dyDescent="0.25">
      <c r="A4107">
        <v>2052</v>
      </c>
      <c r="B4107" t="s">
        <v>48</v>
      </c>
      <c r="C4107">
        <v>2013</v>
      </c>
      <c r="D4107" t="s">
        <v>10</v>
      </c>
      <c r="E4107">
        <v>94561</v>
      </c>
      <c r="F4107">
        <v>1800</v>
      </c>
      <c r="G4107" t="s">
        <v>11</v>
      </c>
      <c r="H4107" t="s">
        <v>12</v>
      </c>
      <c r="I4107" s="1">
        <v>2835000</v>
      </c>
    </row>
    <row r="4109" spans="1:10" x14ac:dyDescent="0.25">
      <c r="A4109">
        <v>2053</v>
      </c>
      <c r="B4109" t="s">
        <v>9</v>
      </c>
      <c r="C4109">
        <v>2002</v>
      </c>
      <c r="D4109" t="s">
        <v>19</v>
      </c>
      <c r="E4109">
        <v>130029</v>
      </c>
      <c r="F4109">
        <v>3000</v>
      </c>
      <c r="G4109" t="s">
        <v>11</v>
      </c>
      <c r="H4109" t="s">
        <v>12</v>
      </c>
      <c r="I4109" s="1">
        <v>2100000</v>
      </c>
    </row>
    <row r="4111" spans="1:10" x14ac:dyDescent="0.25">
      <c r="A4111">
        <v>2054</v>
      </c>
      <c r="B4111" t="s">
        <v>48</v>
      </c>
      <c r="C4111">
        <v>2015</v>
      </c>
      <c r="D4111" t="s">
        <v>10</v>
      </c>
      <c r="E4111">
        <v>32325</v>
      </c>
      <c r="F4111">
        <v>3500</v>
      </c>
      <c r="G4111" t="s">
        <v>11</v>
      </c>
      <c r="H4111" t="s">
        <v>12</v>
      </c>
      <c r="I4111" s="1">
        <v>7560000</v>
      </c>
      <c r="J4111" t="s">
        <v>20</v>
      </c>
    </row>
    <row r="4113" spans="1:9" x14ac:dyDescent="0.25">
      <c r="A4113">
        <v>2055</v>
      </c>
      <c r="B4113" t="s">
        <v>48</v>
      </c>
      <c r="C4113">
        <v>2005</v>
      </c>
      <c r="D4113" t="s">
        <v>10</v>
      </c>
      <c r="F4113">
        <v>3500</v>
      </c>
      <c r="G4113" t="s">
        <v>11</v>
      </c>
      <c r="H4113" t="s">
        <v>12</v>
      </c>
      <c r="I4113" s="1">
        <v>2184000</v>
      </c>
    </row>
    <row r="4115" spans="1:9" x14ac:dyDescent="0.25">
      <c r="A4115">
        <v>2056</v>
      </c>
      <c r="B4115" t="s">
        <v>54</v>
      </c>
      <c r="C4115">
        <v>2008</v>
      </c>
      <c r="D4115" t="s">
        <v>10</v>
      </c>
      <c r="E4115">
        <v>248616</v>
      </c>
      <c r="F4115">
        <v>3500</v>
      </c>
      <c r="G4115" t="s">
        <v>11</v>
      </c>
      <c r="H4115" t="s">
        <v>12</v>
      </c>
      <c r="I4115" s="1">
        <v>1785000</v>
      </c>
    </row>
    <row r="4117" spans="1:9" x14ac:dyDescent="0.25">
      <c r="A4117">
        <v>2057</v>
      </c>
      <c r="B4117" t="s">
        <v>49</v>
      </c>
      <c r="C4117">
        <v>2013</v>
      </c>
      <c r="D4117" t="s">
        <v>10</v>
      </c>
      <c r="E4117">
        <v>104060</v>
      </c>
      <c r="F4117">
        <v>1800</v>
      </c>
      <c r="G4117" t="s">
        <v>11</v>
      </c>
      <c r="H4117" t="s">
        <v>12</v>
      </c>
      <c r="I4117" s="1">
        <v>2625000</v>
      </c>
    </row>
    <row r="4119" spans="1:9" x14ac:dyDescent="0.25">
      <c r="A4119">
        <v>2058</v>
      </c>
      <c r="B4119" t="s">
        <v>48</v>
      </c>
      <c r="E4119">
        <v>84</v>
      </c>
      <c r="H4119" t="s">
        <v>12</v>
      </c>
      <c r="I4119" s="1">
        <v>50970000</v>
      </c>
    </row>
    <row r="4121" spans="1:9" x14ac:dyDescent="0.25">
      <c r="A4121">
        <v>2059</v>
      </c>
      <c r="B4121" t="s">
        <v>9</v>
      </c>
      <c r="C4121">
        <v>2002</v>
      </c>
      <c r="D4121" t="s">
        <v>19</v>
      </c>
      <c r="E4121">
        <v>416112</v>
      </c>
      <c r="F4121">
        <v>2400</v>
      </c>
      <c r="G4121" t="s">
        <v>11</v>
      </c>
      <c r="H4121" t="s">
        <v>12</v>
      </c>
      <c r="I4121" s="1">
        <v>2704000</v>
      </c>
    </row>
    <row r="4123" spans="1:9" x14ac:dyDescent="0.25">
      <c r="A4123">
        <v>2060</v>
      </c>
      <c r="B4123" t="s">
        <v>48</v>
      </c>
      <c r="E4123">
        <v>82</v>
      </c>
      <c r="H4123" t="s">
        <v>12</v>
      </c>
      <c r="I4123" s="1">
        <v>48170000</v>
      </c>
    </row>
    <row r="4125" spans="1:9" x14ac:dyDescent="0.25">
      <c r="A4125">
        <v>2061</v>
      </c>
      <c r="B4125" t="s">
        <v>54</v>
      </c>
      <c r="C4125">
        <v>2006</v>
      </c>
      <c r="D4125" t="s">
        <v>10</v>
      </c>
      <c r="E4125">
        <v>338743</v>
      </c>
      <c r="F4125">
        <v>3500</v>
      </c>
      <c r="G4125" t="s">
        <v>11</v>
      </c>
      <c r="H4125" t="s">
        <v>12</v>
      </c>
      <c r="I4125" s="1">
        <v>2625000</v>
      </c>
    </row>
    <row r="4127" spans="1:9" x14ac:dyDescent="0.25">
      <c r="A4127">
        <v>2062</v>
      </c>
      <c r="B4127" t="s">
        <v>9</v>
      </c>
      <c r="C4127">
        <v>2004</v>
      </c>
      <c r="D4127" t="s">
        <v>10</v>
      </c>
      <c r="E4127">
        <v>135526</v>
      </c>
      <c r="F4127">
        <v>2400</v>
      </c>
      <c r="G4127" t="s">
        <v>11</v>
      </c>
      <c r="H4127" t="s">
        <v>12</v>
      </c>
      <c r="I4127" s="1">
        <v>2392000</v>
      </c>
    </row>
    <row r="4129" spans="1:9" x14ac:dyDescent="0.25">
      <c r="A4129">
        <v>2063</v>
      </c>
      <c r="B4129" t="s">
        <v>9</v>
      </c>
      <c r="C4129">
        <v>2009</v>
      </c>
      <c r="D4129" t="s">
        <v>10</v>
      </c>
      <c r="E4129">
        <v>252925</v>
      </c>
      <c r="F4129">
        <v>2400</v>
      </c>
      <c r="G4129" t="s">
        <v>11</v>
      </c>
      <c r="H4129" t="s">
        <v>12</v>
      </c>
      <c r="I4129" s="1">
        <v>2100000</v>
      </c>
    </row>
    <row r="4131" spans="1:9" x14ac:dyDescent="0.25">
      <c r="A4131">
        <v>2064</v>
      </c>
      <c r="B4131" t="s">
        <v>9</v>
      </c>
      <c r="C4131">
        <v>2013</v>
      </c>
      <c r="D4131" t="s">
        <v>10</v>
      </c>
      <c r="E4131">
        <v>153347</v>
      </c>
      <c r="F4131">
        <v>2500</v>
      </c>
      <c r="G4131" t="s">
        <v>11</v>
      </c>
      <c r="H4131" t="s">
        <v>12</v>
      </c>
      <c r="I4131" s="1">
        <v>3045000</v>
      </c>
    </row>
    <row r="4133" spans="1:9" x14ac:dyDescent="0.25">
      <c r="A4133">
        <v>2065</v>
      </c>
      <c r="B4133" t="s">
        <v>58</v>
      </c>
      <c r="E4133">
        <v>131581</v>
      </c>
      <c r="H4133" t="s">
        <v>12</v>
      </c>
      <c r="I4133" s="1">
        <v>3188720</v>
      </c>
    </row>
    <row r="4135" spans="1:9" x14ac:dyDescent="0.25">
      <c r="A4135">
        <v>2066</v>
      </c>
      <c r="B4135" t="s">
        <v>9</v>
      </c>
      <c r="C4135">
        <v>2006</v>
      </c>
      <c r="D4135" t="s">
        <v>19</v>
      </c>
      <c r="E4135">
        <v>141166</v>
      </c>
      <c r="F4135">
        <v>1800</v>
      </c>
      <c r="G4135" t="s">
        <v>11</v>
      </c>
      <c r="H4135" t="s">
        <v>12</v>
      </c>
      <c r="I4135" s="1">
        <v>2730000</v>
      </c>
    </row>
    <row r="4137" spans="1:9" x14ac:dyDescent="0.25">
      <c r="A4137">
        <v>2067</v>
      </c>
      <c r="B4137" t="s">
        <v>9</v>
      </c>
      <c r="C4137">
        <v>2012</v>
      </c>
      <c r="D4137" t="s">
        <v>10</v>
      </c>
      <c r="E4137">
        <v>135879</v>
      </c>
      <c r="F4137">
        <v>3500</v>
      </c>
      <c r="G4137" t="s">
        <v>11</v>
      </c>
      <c r="H4137" t="s">
        <v>12</v>
      </c>
      <c r="I4137" s="1">
        <v>4410000</v>
      </c>
    </row>
    <row r="4139" spans="1:9" x14ac:dyDescent="0.25">
      <c r="A4139">
        <v>2068</v>
      </c>
      <c r="B4139" t="s">
        <v>48</v>
      </c>
      <c r="C4139">
        <v>2013</v>
      </c>
      <c r="D4139" t="s">
        <v>10</v>
      </c>
      <c r="E4139">
        <v>60480</v>
      </c>
      <c r="F4139">
        <v>1800</v>
      </c>
      <c r="G4139" t="s">
        <v>11</v>
      </c>
      <c r="H4139" t="s">
        <v>12</v>
      </c>
      <c r="I4139" s="1">
        <v>1942500</v>
      </c>
    </row>
    <row r="4141" spans="1:9" x14ac:dyDescent="0.25">
      <c r="A4141">
        <v>2069</v>
      </c>
      <c r="B4141" t="s">
        <v>9</v>
      </c>
      <c r="C4141">
        <v>2008</v>
      </c>
      <c r="D4141" t="s">
        <v>10</v>
      </c>
      <c r="E4141">
        <v>160041</v>
      </c>
      <c r="F4141">
        <v>1800</v>
      </c>
      <c r="G4141" t="s">
        <v>11</v>
      </c>
      <c r="H4141" t="s">
        <v>12</v>
      </c>
      <c r="I4141" s="1">
        <v>3016000</v>
      </c>
    </row>
    <row r="4143" spans="1:9" x14ac:dyDescent="0.25">
      <c r="A4143">
        <v>2070</v>
      </c>
      <c r="B4143" t="s">
        <v>48</v>
      </c>
      <c r="C4143">
        <v>2010</v>
      </c>
      <c r="D4143" t="s">
        <v>10</v>
      </c>
      <c r="E4143">
        <v>166175</v>
      </c>
      <c r="F4143">
        <v>2500</v>
      </c>
      <c r="G4143" t="s">
        <v>11</v>
      </c>
      <c r="H4143" t="s">
        <v>12</v>
      </c>
      <c r="I4143" s="1">
        <v>2625000</v>
      </c>
    </row>
    <row r="4145" spans="1:10" x14ac:dyDescent="0.25">
      <c r="A4145">
        <v>2071</v>
      </c>
      <c r="B4145" t="s">
        <v>54</v>
      </c>
      <c r="C4145">
        <v>2008</v>
      </c>
      <c r="D4145" t="s">
        <v>10</v>
      </c>
      <c r="E4145">
        <v>248616</v>
      </c>
      <c r="F4145">
        <v>3500</v>
      </c>
      <c r="G4145" t="s">
        <v>11</v>
      </c>
      <c r="H4145" t="s">
        <v>12</v>
      </c>
      <c r="I4145" s="1">
        <v>1785000</v>
      </c>
    </row>
    <row r="4147" spans="1:10" x14ac:dyDescent="0.25">
      <c r="A4147">
        <v>2072</v>
      </c>
      <c r="B4147" t="s">
        <v>14</v>
      </c>
      <c r="E4147">
        <v>103058</v>
      </c>
      <c r="H4147" t="s">
        <v>12</v>
      </c>
      <c r="I4147" s="1">
        <v>10090000</v>
      </c>
    </row>
    <row r="4149" spans="1:10" x14ac:dyDescent="0.25">
      <c r="A4149">
        <v>2073</v>
      </c>
      <c r="B4149" t="s">
        <v>13</v>
      </c>
      <c r="C4149">
        <v>2000</v>
      </c>
      <c r="D4149" t="s">
        <v>19</v>
      </c>
      <c r="E4149">
        <v>213792</v>
      </c>
      <c r="F4149">
        <v>3000</v>
      </c>
      <c r="G4149" t="s">
        <v>11</v>
      </c>
      <c r="H4149" t="s">
        <v>12</v>
      </c>
      <c r="I4149" s="1">
        <v>2205000</v>
      </c>
    </row>
    <row r="4151" spans="1:10" x14ac:dyDescent="0.25">
      <c r="A4151">
        <v>2074</v>
      </c>
      <c r="B4151" t="s">
        <v>48</v>
      </c>
      <c r="E4151">
        <v>84</v>
      </c>
      <c r="H4151" t="s">
        <v>12</v>
      </c>
      <c r="I4151" s="1">
        <v>50970000</v>
      </c>
    </row>
    <row r="4153" spans="1:10" x14ac:dyDescent="0.25">
      <c r="A4153">
        <v>2075</v>
      </c>
      <c r="B4153" t="s">
        <v>9</v>
      </c>
      <c r="C4153">
        <v>2009</v>
      </c>
      <c r="D4153" t="s">
        <v>19</v>
      </c>
      <c r="E4153">
        <v>122265</v>
      </c>
      <c r="F4153">
        <v>2400</v>
      </c>
      <c r="G4153" t="s">
        <v>11</v>
      </c>
      <c r="H4153" t="s">
        <v>12</v>
      </c>
      <c r="I4153" s="1">
        <v>4056000</v>
      </c>
    </row>
    <row r="4155" spans="1:10" x14ac:dyDescent="0.25">
      <c r="A4155">
        <v>2076</v>
      </c>
      <c r="B4155" t="s">
        <v>9</v>
      </c>
      <c r="C4155">
        <v>2007</v>
      </c>
      <c r="D4155" t="s">
        <v>10</v>
      </c>
      <c r="E4155">
        <v>220381</v>
      </c>
      <c r="F4155">
        <v>2400</v>
      </c>
      <c r="G4155" t="s">
        <v>28</v>
      </c>
      <c r="H4155" t="s">
        <v>12</v>
      </c>
      <c r="I4155" s="1">
        <v>2100000</v>
      </c>
    </row>
    <row r="4157" spans="1:10" x14ac:dyDescent="0.25">
      <c r="A4157">
        <v>2077</v>
      </c>
      <c r="B4157" t="s">
        <v>9</v>
      </c>
      <c r="C4157">
        <v>2007</v>
      </c>
      <c r="D4157" t="s">
        <v>19</v>
      </c>
      <c r="E4157">
        <v>76755</v>
      </c>
      <c r="F4157">
        <v>2400</v>
      </c>
      <c r="G4157" t="s">
        <v>11</v>
      </c>
      <c r="H4157" t="s">
        <v>12</v>
      </c>
      <c r="I4157" s="1">
        <v>2835000</v>
      </c>
    </row>
    <row r="4159" spans="1:10" x14ac:dyDescent="0.25">
      <c r="A4159">
        <v>2078</v>
      </c>
      <c r="B4159" t="s">
        <v>9</v>
      </c>
      <c r="C4159">
        <v>2006</v>
      </c>
      <c r="D4159" t="s">
        <v>10</v>
      </c>
      <c r="E4159">
        <v>142285</v>
      </c>
      <c r="F4159">
        <v>3500</v>
      </c>
      <c r="G4159" t="s">
        <v>11</v>
      </c>
      <c r="H4159" t="s">
        <v>12</v>
      </c>
      <c r="I4159" s="1">
        <v>2100000</v>
      </c>
      <c r="J4159" t="s">
        <v>20</v>
      </c>
    </row>
    <row r="4161" spans="1:9" x14ac:dyDescent="0.25">
      <c r="A4161">
        <v>2079</v>
      </c>
      <c r="B4161" t="s">
        <v>9</v>
      </c>
      <c r="C4161">
        <v>2008</v>
      </c>
      <c r="D4161" t="s">
        <v>10</v>
      </c>
      <c r="E4161">
        <v>186102</v>
      </c>
      <c r="F4161">
        <v>3000</v>
      </c>
      <c r="G4161" t="s">
        <v>11</v>
      </c>
      <c r="H4161" t="s">
        <v>12</v>
      </c>
      <c r="I4161" s="1">
        <v>2100000</v>
      </c>
    </row>
    <row r="4163" spans="1:9" x14ac:dyDescent="0.25">
      <c r="A4163">
        <v>2080</v>
      </c>
      <c r="B4163" t="s">
        <v>9</v>
      </c>
      <c r="C4163">
        <v>2006</v>
      </c>
      <c r="D4163" t="s">
        <v>19</v>
      </c>
      <c r="E4163">
        <v>293596</v>
      </c>
      <c r="F4163">
        <v>1800</v>
      </c>
      <c r="G4163" t="s">
        <v>11</v>
      </c>
      <c r="H4163" t="s">
        <v>12</v>
      </c>
      <c r="I4163" s="1">
        <v>3045000</v>
      </c>
    </row>
    <row r="4165" spans="1:9" x14ac:dyDescent="0.25">
      <c r="A4165">
        <v>2081</v>
      </c>
      <c r="B4165" t="s">
        <v>9</v>
      </c>
      <c r="C4165">
        <v>2004</v>
      </c>
      <c r="D4165" t="s">
        <v>10</v>
      </c>
      <c r="E4165">
        <v>192967</v>
      </c>
      <c r="F4165">
        <v>2400</v>
      </c>
      <c r="G4165" t="s">
        <v>11</v>
      </c>
      <c r="H4165" t="s">
        <v>12</v>
      </c>
      <c r="I4165" s="1">
        <v>1872000</v>
      </c>
    </row>
    <row r="4167" spans="1:9" x14ac:dyDescent="0.25">
      <c r="A4167">
        <v>2082</v>
      </c>
      <c r="B4167" t="s">
        <v>17</v>
      </c>
      <c r="C4167">
        <v>2007</v>
      </c>
      <c r="D4167" t="s">
        <v>10</v>
      </c>
      <c r="E4167">
        <v>150360</v>
      </c>
      <c r="F4167">
        <v>4700</v>
      </c>
      <c r="G4167" t="s">
        <v>11</v>
      </c>
      <c r="H4167" t="s">
        <v>12</v>
      </c>
      <c r="I4167" s="1">
        <v>2625000</v>
      </c>
    </row>
    <row r="4169" spans="1:9" x14ac:dyDescent="0.25">
      <c r="A4169">
        <v>2083</v>
      </c>
      <c r="B4169" t="s">
        <v>54</v>
      </c>
      <c r="C4169">
        <v>2003</v>
      </c>
      <c r="D4169" t="s">
        <v>19</v>
      </c>
      <c r="E4169">
        <v>196184</v>
      </c>
      <c r="F4169">
        <v>2000</v>
      </c>
      <c r="G4169" t="s">
        <v>11</v>
      </c>
      <c r="H4169" t="s">
        <v>12</v>
      </c>
      <c r="I4169" s="1">
        <v>1785000</v>
      </c>
    </row>
    <row r="4171" spans="1:9" x14ac:dyDescent="0.25">
      <c r="A4171">
        <v>2084</v>
      </c>
      <c r="B4171" t="s">
        <v>48</v>
      </c>
      <c r="C4171">
        <v>2007</v>
      </c>
      <c r="D4171" t="s">
        <v>19</v>
      </c>
      <c r="E4171">
        <v>283434</v>
      </c>
      <c r="F4171">
        <v>3500</v>
      </c>
      <c r="G4171" t="s">
        <v>11</v>
      </c>
      <c r="H4171" t="s">
        <v>12</v>
      </c>
      <c r="I4171" s="1">
        <v>2625000</v>
      </c>
    </row>
    <row r="4173" spans="1:9" x14ac:dyDescent="0.25">
      <c r="A4173">
        <v>2085</v>
      </c>
      <c r="B4173" t="s">
        <v>9</v>
      </c>
      <c r="C4173">
        <v>2008</v>
      </c>
      <c r="D4173" t="s">
        <v>10</v>
      </c>
      <c r="E4173">
        <v>168720</v>
      </c>
      <c r="F4173">
        <v>1800</v>
      </c>
      <c r="G4173" t="s">
        <v>11</v>
      </c>
      <c r="H4173" t="s">
        <v>12</v>
      </c>
      <c r="I4173" s="1">
        <v>2415000</v>
      </c>
    </row>
    <row r="4175" spans="1:9" x14ac:dyDescent="0.25">
      <c r="A4175">
        <v>2086</v>
      </c>
      <c r="B4175" t="s">
        <v>54</v>
      </c>
      <c r="C4175">
        <v>2010</v>
      </c>
      <c r="D4175" t="s">
        <v>10</v>
      </c>
      <c r="E4175">
        <v>229773</v>
      </c>
      <c r="F4175">
        <v>3500</v>
      </c>
      <c r="G4175" t="s">
        <v>11</v>
      </c>
      <c r="H4175" t="s">
        <v>12</v>
      </c>
      <c r="I4175" s="1">
        <v>2288000</v>
      </c>
    </row>
    <row r="4177" spans="1:9" x14ac:dyDescent="0.25">
      <c r="A4177">
        <v>2087</v>
      </c>
      <c r="B4177" t="s">
        <v>48</v>
      </c>
      <c r="E4177">
        <v>129304</v>
      </c>
      <c r="H4177" t="s">
        <v>12</v>
      </c>
      <c r="I4177" s="1">
        <v>1466000</v>
      </c>
    </row>
    <row r="4179" spans="1:9" x14ac:dyDescent="0.25">
      <c r="A4179">
        <v>2088</v>
      </c>
      <c r="B4179" t="s">
        <v>9</v>
      </c>
      <c r="C4179">
        <v>2002</v>
      </c>
      <c r="D4179" t="s">
        <v>10</v>
      </c>
      <c r="E4179">
        <v>140910</v>
      </c>
      <c r="F4179">
        <v>3500</v>
      </c>
      <c r="G4179" t="s">
        <v>11</v>
      </c>
      <c r="H4179" t="s">
        <v>12</v>
      </c>
      <c r="I4179" s="1">
        <v>1365000</v>
      </c>
    </row>
    <row r="4181" spans="1:9" x14ac:dyDescent="0.25">
      <c r="A4181">
        <v>2089</v>
      </c>
      <c r="B4181" t="s">
        <v>58</v>
      </c>
      <c r="E4181">
        <v>78757</v>
      </c>
      <c r="I4181" s="1">
        <v>1522000</v>
      </c>
    </row>
    <row r="4183" spans="1:9" x14ac:dyDescent="0.25">
      <c r="A4183">
        <v>2090</v>
      </c>
      <c r="B4183" t="s">
        <v>13</v>
      </c>
      <c r="E4183">
        <v>83378</v>
      </c>
      <c r="H4183" t="s">
        <v>12</v>
      </c>
      <c r="I4183" s="1">
        <v>2586000</v>
      </c>
    </row>
    <row r="4185" spans="1:9" x14ac:dyDescent="0.25">
      <c r="A4185">
        <v>2091</v>
      </c>
      <c r="B4185" t="s">
        <v>9</v>
      </c>
      <c r="C4185">
        <v>2008</v>
      </c>
      <c r="D4185" t="s">
        <v>10</v>
      </c>
      <c r="E4185">
        <v>384828</v>
      </c>
      <c r="F4185">
        <v>1500</v>
      </c>
      <c r="G4185" t="s">
        <v>28</v>
      </c>
      <c r="H4185" t="s">
        <v>12</v>
      </c>
      <c r="I4185" s="1">
        <v>2100000</v>
      </c>
    </row>
    <row r="4187" spans="1:9" x14ac:dyDescent="0.25">
      <c r="A4187">
        <v>2092</v>
      </c>
      <c r="B4187" t="s">
        <v>56</v>
      </c>
      <c r="E4187">
        <v>207527</v>
      </c>
      <c r="H4187" t="s">
        <v>12</v>
      </c>
      <c r="I4187" s="1">
        <v>2082000</v>
      </c>
    </row>
    <row r="4189" spans="1:9" x14ac:dyDescent="0.25">
      <c r="A4189">
        <v>2093</v>
      </c>
      <c r="B4189" t="s">
        <v>9</v>
      </c>
      <c r="C4189">
        <v>2012</v>
      </c>
      <c r="D4189" t="s">
        <v>10</v>
      </c>
      <c r="E4189">
        <v>116030</v>
      </c>
      <c r="F4189">
        <v>1800</v>
      </c>
      <c r="G4189" t="s">
        <v>11</v>
      </c>
      <c r="H4189" t="s">
        <v>12</v>
      </c>
      <c r="I4189" s="1">
        <v>3432000</v>
      </c>
    </row>
    <row r="4191" spans="1:9" x14ac:dyDescent="0.25">
      <c r="A4191">
        <v>2094</v>
      </c>
      <c r="B4191" t="s">
        <v>9</v>
      </c>
      <c r="C4191">
        <v>2011</v>
      </c>
      <c r="D4191" t="s">
        <v>19</v>
      </c>
      <c r="E4191">
        <v>432495</v>
      </c>
      <c r="F4191">
        <v>3500</v>
      </c>
      <c r="G4191" t="s">
        <v>11</v>
      </c>
      <c r="H4191" t="s">
        <v>12</v>
      </c>
      <c r="I4191" s="1">
        <v>4680000</v>
      </c>
    </row>
    <row r="4193" spans="1:10" x14ac:dyDescent="0.25">
      <c r="A4193">
        <v>2095</v>
      </c>
      <c r="B4193" t="s">
        <v>54</v>
      </c>
      <c r="C4193">
        <v>2015</v>
      </c>
      <c r="D4193" t="s">
        <v>10</v>
      </c>
      <c r="E4193">
        <v>78522</v>
      </c>
      <c r="F4193">
        <v>2000</v>
      </c>
      <c r="G4193" t="s">
        <v>11</v>
      </c>
      <c r="H4193" t="s">
        <v>12</v>
      </c>
      <c r="I4193" s="1">
        <v>7875000</v>
      </c>
      <c r="J4193" t="s">
        <v>20</v>
      </c>
    </row>
    <row r="4195" spans="1:10" x14ac:dyDescent="0.25">
      <c r="A4195">
        <v>2096</v>
      </c>
      <c r="B4195" t="s">
        <v>54</v>
      </c>
      <c r="C4195">
        <v>2007</v>
      </c>
      <c r="D4195" t="s">
        <v>19</v>
      </c>
      <c r="E4195">
        <v>389149</v>
      </c>
      <c r="F4195">
        <v>3500</v>
      </c>
      <c r="G4195" t="s">
        <v>11</v>
      </c>
      <c r="H4195" t="s">
        <v>12</v>
      </c>
      <c r="I4195" s="1">
        <v>2912000</v>
      </c>
      <c r="J4195" t="s">
        <v>20</v>
      </c>
    </row>
    <row r="4197" spans="1:10" x14ac:dyDescent="0.25">
      <c r="A4197">
        <v>2097</v>
      </c>
      <c r="B4197" t="s">
        <v>9</v>
      </c>
      <c r="C4197">
        <v>2008</v>
      </c>
      <c r="D4197" t="s">
        <v>10</v>
      </c>
      <c r="E4197">
        <v>186102</v>
      </c>
      <c r="F4197">
        <v>3000</v>
      </c>
      <c r="G4197" t="s">
        <v>11</v>
      </c>
      <c r="H4197" t="s">
        <v>12</v>
      </c>
      <c r="I4197" s="1">
        <v>2100000</v>
      </c>
    </row>
    <row r="4199" spans="1:10" x14ac:dyDescent="0.25">
      <c r="A4199">
        <v>2098</v>
      </c>
      <c r="B4199" t="s">
        <v>9</v>
      </c>
      <c r="C4199">
        <v>2004</v>
      </c>
      <c r="D4199" t="s">
        <v>19</v>
      </c>
      <c r="E4199">
        <v>214962</v>
      </c>
      <c r="F4199">
        <v>1800</v>
      </c>
      <c r="G4199" t="s">
        <v>11</v>
      </c>
      <c r="H4199" t="s">
        <v>12</v>
      </c>
      <c r="I4199" s="1">
        <v>2625000</v>
      </c>
    </row>
    <row r="4201" spans="1:10" x14ac:dyDescent="0.25">
      <c r="A4201">
        <v>2099</v>
      </c>
      <c r="B4201" t="s">
        <v>40</v>
      </c>
      <c r="C4201">
        <v>2003</v>
      </c>
      <c r="D4201" t="s">
        <v>10</v>
      </c>
      <c r="E4201">
        <v>117701</v>
      </c>
      <c r="F4201">
        <v>3500</v>
      </c>
      <c r="G4201" t="s">
        <v>11</v>
      </c>
      <c r="H4201" t="s">
        <v>12</v>
      </c>
      <c r="I4201" s="1">
        <v>1260000</v>
      </c>
    </row>
    <row r="4203" spans="1:10" x14ac:dyDescent="0.25">
      <c r="A4203">
        <v>2100</v>
      </c>
      <c r="B4203" t="s">
        <v>54</v>
      </c>
      <c r="C4203">
        <v>2003</v>
      </c>
      <c r="D4203" t="s">
        <v>10</v>
      </c>
      <c r="E4203">
        <v>175567</v>
      </c>
      <c r="F4203">
        <v>3500</v>
      </c>
      <c r="G4203" t="s">
        <v>11</v>
      </c>
      <c r="H4203" t="s">
        <v>12</v>
      </c>
      <c r="I4203" s="1">
        <v>1612000</v>
      </c>
      <c r="J4203" t="s">
        <v>20</v>
      </c>
    </row>
    <row r="4205" spans="1:10" x14ac:dyDescent="0.25">
      <c r="A4205">
        <v>2101</v>
      </c>
      <c r="B4205" t="s">
        <v>9</v>
      </c>
      <c r="C4205">
        <v>2005</v>
      </c>
      <c r="D4205" t="s">
        <v>10</v>
      </c>
      <c r="E4205">
        <v>342742</v>
      </c>
      <c r="F4205">
        <v>3300</v>
      </c>
      <c r="G4205" t="s">
        <v>11</v>
      </c>
      <c r="H4205" t="s">
        <v>12</v>
      </c>
      <c r="I4205" s="1">
        <v>1680000</v>
      </c>
      <c r="J4205" t="s">
        <v>20</v>
      </c>
    </row>
    <row r="4207" spans="1:10" x14ac:dyDescent="0.25">
      <c r="A4207">
        <v>2102</v>
      </c>
      <c r="B4207" t="s">
        <v>54</v>
      </c>
      <c r="C4207">
        <v>2010</v>
      </c>
      <c r="D4207" t="s">
        <v>10</v>
      </c>
      <c r="E4207">
        <v>197853</v>
      </c>
      <c r="F4207">
        <v>3500</v>
      </c>
      <c r="G4207" t="s">
        <v>11</v>
      </c>
      <c r="H4207" t="s">
        <v>12</v>
      </c>
      <c r="I4207" s="1">
        <v>2730000</v>
      </c>
    </row>
    <row r="4209" spans="1:10" x14ac:dyDescent="0.25">
      <c r="A4209">
        <v>2103</v>
      </c>
      <c r="B4209" t="s">
        <v>54</v>
      </c>
      <c r="E4209">
        <v>201058</v>
      </c>
      <c r="H4209" t="s">
        <v>12</v>
      </c>
      <c r="I4209" s="1">
        <v>1690000</v>
      </c>
    </row>
    <row r="4211" spans="1:10" x14ac:dyDescent="0.25">
      <c r="A4211">
        <v>2104</v>
      </c>
      <c r="B4211" t="s">
        <v>9</v>
      </c>
      <c r="C4211">
        <v>2002</v>
      </c>
      <c r="D4211" t="s">
        <v>10</v>
      </c>
      <c r="E4211">
        <v>226225</v>
      </c>
      <c r="F4211">
        <v>3000</v>
      </c>
      <c r="G4211" t="s">
        <v>11</v>
      </c>
      <c r="H4211" t="s">
        <v>12</v>
      </c>
      <c r="I4211" s="1">
        <v>1560000</v>
      </c>
    </row>
    <row r="4213" spans="1:10" x14ac:dyDescent="0.25">
      <c r="A4213">
        <v>2105</v>
      </c>
      <c r="B4213" t="s">
        <v>9</v>
      </c>
      <c r="C4213">
        <v>2004</v>
      </c>
      <c r="D4213" t="s">
        <v>19</v>
      </c>
      <c r="E4213">
        <v>416093</v>
      </c>
      <c r="F4213">
        <v>2400</v>
      </c>
      <c r="G4213" t="s">
        <v>11</v>
      </c>
      <c r="H4213" t="s">
        <v>12</v>
      </c>
      <c r="I4213" s="1">
        <v>2912000</v>
      </c>
    </row>
    <row r="4215" spans="1:10" x14ac:dyDescent="0.25">
      <c r="A4215">
        <v>2106</v>
      </c>
      <c r="B4215" t="s">
        <v>54</v>
      </c>
      <c r="C4215">
        <v>2005</v>
      </c>
      <c r="D4215" t="s">
        <v>19</v>
      </c>
      <c r="E4215">
        <v>122222</v>
      </c>
      <c r="F4215">
        <v>3500</v>
      </c>
      <c r="G4215" t="s">
        <v>11</v>
      </c>
      <c r="H4215" t="s">
        <v>12</v>
      </c>
      <c r="I4215" s="1">
        <v>2964000</v>
      </c>
    </row>
    <row r="4217" spans="1:10" x14ac:dyDescent="0.25">
      <c r="A4217">
        <v>2107</v>
      </c>
      <c r="B4217" t="s">
        <v>9</v>
      </c>
      <c r="C4217">
        <v>2006</v>
      </c>
      <c r="D4217" t="s">
        <v>19</v>
      </c>
      <c r="E4217">
        <v>439547</v>
      </c>
      <c r="F4217">
        <v>1800</v>
      </c>
      <c r="G4217" t="s">
        <v>11</v>
      </c>
      <c r="H4217" t="s">
        <v>12</v>
      </c>
      <c r="I4217" s="1">
        <v>3120000</v>
      </c>
    </row>
    <row r="4219" spans="1:10" x14ac:dyDescent="0.25">
      <c r="A4219">
        <v>2108</v>
      </c>
      <c r="B4219" t="s">
        <v>41</v>
      </c>
      <c r="C4219">
        <v>2014</v>
      </c>
      <c r="D4219" t="s">
        <v>10</v>
      </c>
      <c r="E4219">
        <v>51566</v>
      </c>
      <c r="F4219">
        <v>3600</v>
      </c>
      <c r="G4219" t="s">
        <v>11</v>
      </c>
      <c r="H4219" t="s">
        <v>12</v>
      </c>
      <c r="I4219" s="1">
        <v>18900000</v>
      </c>
      <c r="J4219" t="s">
        <v>20</v>
      </c>
    </row>
    <row r="4221" spans="1:10" x14ac:dyDescent="0.25">
      <c r="A4221">
        <v>2109</v>
      </c>
      <c r="B4221" t="s">
        <v>9</v>
      </c>
      <c r="C4221">
        <v>2004</v>
      </c>
      <c r="D4221" t="s">
        <v>10</v>
      </c>
      <c r="E4221">
        <v>268447</v>
      </c>
      <c r="F4221">
        <v>1800</v>
      </c>
      <c r="G4221" t="s">
        <v>11</v>
      </c>
      <c r="H4221" t="s">
        <v>12</v>
      </c>
      <c r="I4221" s="1">
        <v>1872000</v>
      </c>
    </row>
    <row r="4223" spans="1:10" x14ac:dyDescent="0.25">
      <c r="A4223">
        <v>2110</v>
      </c>
      <c r="B4223" t="s">
        <v>54</v>
      </c>
      <c r="C4223">
        <v>2013</v>
      </c>
      <c r="D4223" t="s">
        <v>10</v>
      </c>
      <c r="E4223">
        <v>182450</v>
      </c>
      <c r="F4223">
        <v>2400</v>
      </c>
      <c r="G4223" t="s">
        <v>11</v>
      </c>
      <c r="H4223" t="s">
        <v>12</v>
      </c>
      <c r="I4223" s="1">
        <v>5200000</v>
      </c>
    </row>
    <row r="4225" spans="1:10" x14ac:dyDescent="0.25">
      <c r="A4225">
        <v>2111</v>
      </c>
      <c r="B4225" t="s">
        <v>54</v>
      </c>
      <c r="C4225">
        <v>2003</v>
      </c>
      <c r="D4225" t="s">
        <v>19</v>
      </c>
      <c r="E4225">
        <v>196184</v>
      </c>
      <c r="F4225">
        <v>2000</v>
      </c>
      <c r="G4225" t="s">
        <v>11</v>
      </c>
      <c r="H4225" t="s">
        <v>12</v>
      </c>
      <c r="I4225" s="1">
        <v>1785000</v>
      </c>
    </row>
    <row r="4227" spans="1:10" x14ac:dyDescent="0.25">
      <c r="A4227">
        <v>2112</v>
      </c>
      <c r="B4227" t="s">
        <v>48</v>
      </c>
      <c r="C4227">
        <v>2008</v>
      </c>
      <c r="D4227" t="s">
        <v>19</v>
      </c>
      <c r="E4227">
        <v>213339</v>
      </c>
      <c r="F4227">
        <v>2500</v>
      </c>
      <c r="G4227" t="s">
        <v>11</v>
      </c>
      <c r="H4227" t="s">
        <v>12</v>
      </c>
      <c r="I4227" s="1">
        <v>3028000</v>
      </c>
      <c r="J4227" t="s">
        <v>20</v>
      </c>
    </row>
    <row r="4229" spans="1:10" x14ac:dyDescent="0.25">
      <c r="A4229">
        <v>2113</v>
      </c>
      <c r="B4229" t="s">
        <v>9</v>
      </c>
      <c r="C4229">
        <v>2006</v>
      </c>
      <c r="D4229" t="s">
        <v>10</v>
      </c>
      <c r="E4229">
        <v>207615</v>
      </c>
      <c r="F4229">
        <v>4000</v>
      </c>
      <c r="G4229" t="s">
        <v>11</v>
      </c>
      <c r="H4229" t="s">
        <v>12</v>
      </c>
      <c r="I4229" s="1">
        <v>6240000</v>
      </c>
      <c r="J4229" t="s">
        <v>20</v>
      </c>
    </row>
    <row r="4231" spans="1:10" x14ac:dyDescent="0.25">
      <c r="A4231">
        <v>2114</v>
      </c>
      <c r="B4231" t="s">
        <v>9</v>
      </c>
      <c r="E4231">
        <v>23447</v>
      </c>
      <c r="H4231" t="s">
        <v>12</v>
      </c>
      <c r="I4231" s="1">
        <v>9582500</v>
      </c>
    </row>
    <row r="4233" spans="1:10" x14ac:dyDescent="0.25">
      <c r="A4233">
        <v>2115</v>
      </c>
      <c r="B4233" t="s">
        <v>9</v>
      </c>
      <c r="C4233">
        <v>2005</v>
      </c>
      <c r="D4233" t="s">
        <v>10</v>
      </c>
      <c r="E4233">
        <v>166024</v>
      </c>
      <c r="F4233">
        <v>1800</v>
      </c>
      <c r="G4233" t="s">
        <v>11</v>
      </c>
      <c r="H4233" t="s">
        <v>12</v>
      </c>
      <c r="I4233" s="1">
        <v>1942500</v>
      </c>
    </row>
    <row r="4235" spans="1:10" x14ac:dyDescent="0.25">
      <c r="A4235">
        <v>2116</v>
      </c>
      <c r="B4235" t="s">
        <v>54</v>
      </c>
      <c r="E4235">
        <v>98335</v>
      </c>
      <c r="H4235" t="s">
        <v>12</v>
      </c>
      <c r="I4235" s="1">
        <v>2362000</v>
      </c>
    </row>
    <row r="4237" spans="1:10" x14ac:dyDescent="0.25">
      <c r="A4237">
        <v>2117</v>
      </c>
      <c r="B4237" t="s">
        <v>54</v>
      </c>
      <c r="C4237">
        <v>2013</v>
      </c>
      <c r="D4237" t="s">
        <v>10</v>
      </c>
      <c r="E4237">
        <v>104281</v>
      </c>
      <c r="F4237">
        <v>2400</v>
      </c>
      <c r="G4237" t="s">
        <v>11</v>
      </c>
      <c r="H4237" t="s">
        <v>12</v>
      </c>
      <c r="I4237" s="1">
        <v>4200000</v>
      </c>
      <c r="J4237" t="s">
        <v>20</v>
      </c>
    </row>
    <row r="4239" spans="1:10" x14ac:dyDescent="0.25">
      <c r="A4239">
        <v>2118</v>
      </c>
      <c r="B4239" t="s">
        <v>56</v>
      </c>
      <c r="C4239">
        <v>2011</v>
      </c>
      <c r="D4239" t="s">
        <v>10</v>
      </c>
      <c r="E4239">
        <v>97279</v>
      </c>
      <c r="F4239">
        <v>1600</v>
      </c>
      <c r="G4239" t="s">
        <v>11</v>
      </c>
      <c r="H4239" t="s">
        <v>12</v>
      </c>
      <c r="I4239" s="1">
        <v>1680000</v>
      </c>
    </row>
    <row r="4241" spans="1:10" x14ac:dyDescent="0.25">
      <c r="A4241">
        <v>2119</v>
      </c>
      <c r="B4241" t="s">
        <v>54</v>
      </c>
      <c r="C4241">
        <v>2009</v>
      </c>
      <c r="D4241" t="s">
        <v>10</v>
      </c>
      <c r="E4241">
        <v>202694</v>
      </c>
      <c r="F4241">
        <v>3500</v>
      </c>
      <c r="G4241" t="s">
        <v>11</v>
      </c>
      <c r="H4241" t="s">
        <v>12</v>
      </c>
      <c r="I4241" s="1">
        <v>2625000</v>
      </c>
      <c r="J4241" t="s">
        <v>20</v>
      </c>
    </row>
    <row r="4243" spans="1:10" x14ac:dyDescent="0.25">
      <c r="A4243">
        <v>2120</v>
      </c>
      <c r="B4243" t="s">
        <v>54</v>
      </c>
      <c r="C4243">
        <v>2011</v>
      </c>
      <c r="D4243" t="s">
        <v>10</v>
      </c>
      <c r="E4243">
        <v>226014</v>
      </c>
      <c r="F4243">
        <v>3500</v>
      </c>
      <c r="G4243" t="s">
        <v>11</v>
      </c>
      <c r="H4243" t="s">
        <v>12</v>
      </c>
      <c r="I4243" s="1">
        <v>2940000</v>
      </c>
      <c r="J4243" t="s">
        <v>20</v>
      </c>
    </row>
    <row r="4245" spans="1:10" x14ac:dyDescent="0.25">
      <c r="A4245">
        <v>2121</v>
      </c>
      <c r="B4245" t="s">
        <v>49</v>
      </c>
      <c r="C4245">
        <v>2012</v>
      </c>
      <c r="D4245" t="s">
        <v>10</v>
      </c>
      <c r="E4245">
        <v>100000</v>
      </c>
      <c r="F4245">
        <v>2500</v>
      </c>
      <c r="G4245" t="s">
        <v>11</v>
      </c>
      <c r="H4245" t="s">
        <v>12</v>
      </c>
      <c r="I4245" s="1">
        <v>2625000</v>
      </c>
      <c r="J4245" t="s">
        <v>20</v>
      </c>
    </row>
    <row r="4247" spans="1:10" x14ac:dyDescent="0.25">
      <c r="A4247">
        <v>2122</v>
      </c>
      <c r="B4247" t="s">
        <v>34</v>
      </c>
      <c r="C4247">
        <v>2001</v>
      </c>
      <c r="D4247" t="s">
        <v>10</v>
      </c>
      <c r="E4247">
        <v>183738</v>
      </c>
      <c r="F4247">
        <v>2300</v>
      </c>
      <c r="G4247" t="s">
        <v>11</v>
      </c>
      <c r="H4247" t="s">
        <v>12</v>
      </c>
      <c r="I4247" s="1">
        <v>1470000</v>
      </c>
      <c r="J4247" t="s">
        <v>20</v>
      </c>
    </row>
    <row r="4249" spans="1:10" x14ac:dyDescent="0.25">
      <c r="A4249">
        <v>2123</v>
      </c>
      <c r="B4249" t="s">
        <v>9</v>
      </c>
      <c r="C4249">
        <v>2004</v>
      </c>
      <c r="D4249" t="s">
        <v>19</v>
      </c>
      <c r="E4249">
        <v>395286</v>
      </c>
      <c r="F4249">
        <v>1800</v>
      </c>
      <c r="G4249" t="s">
        <v>11</v>
      </c>
      <c r="H4249" t="s">
        <v>12</v>
      </c>
      <c r="I4249" s="1">
        <v>2730000</v>
      </c>
    </row>
    <row r="4251" spans="1:10" x14ac:dyDescent="0.25">
      <c r="A4251">
        <v>2124</v>
      </c>
      <c r="B4251" t="s">
        <v>49</v>
      </c>
      <c r="C4251">
        <v>2013</v>
      </c>
      <c r="D4251" t="s">
        <v>10</v>
      </c>
      <c r="E4251">
        <v>134852</v>
      </c>
      <c r="F4251">
        <v>1800</v>
      </c>
      <c r="G4251" t="s">
        <v>11</v>
      </c>
      <c r="H4251" t="s">
        <v>12</v>
      </c>
      <c r="I4251" s="1">
        <v>3120000</v>
      </c>
    </row>
    <row r="4253" spans="1:10" x14ac:dyDescent="0.25">
      <c r="A4253">
        <v>2125</v>
      </c>
      <c r="B4253" t="s">
        <v>49</v>
      </c>
      <c r="C4253">
        <v>2014</v>
      </c>
      <c r="D4253" t="s">
        <v>10</v>
      </c>
      <c r="E4253">
        <v>66462</v>
      </c>
      <c r="F4253">
        <v>2400</v>
      </c>
      <c r="G4253" t="s">
        <v>11</v>
      </c>
      <c r="H4253" t="s">
        <v>12</v>
      </c>
      <c r="I4253" s="1">
        <v>2835000</v>
      </c>
    </row>
    <row r="4255" spans="1:10" x14ac:dyDescent="0.25">
      <c r="A4255">
        <v>2126</v>
      </c>
      <c r="B4255" t="s">
        <v>49</v>
      </c>
      <c r="C4255">
        <v>2007</v>
      </c>
      <c r="D4255" t="s">
        <v>10</v>
      </c>
      <c r="E4255">
        <v>476812</v>
      </c>
      <c r="F4255">
        <v>2000</v>
      </c>
      <c r="G4255" t="s">
        <v>11</v>
      </c>
      <c r="H4255" t="s">
        <v>12</v>
      </c>
      <c r="I4255" s="1">
        <v>2496000</v>
      </c>
    </row>
    <row r="4257" spans="1:10" x14ac:dyDescent="0.25">
      <c r="A4257">
        <v>2127</v>
      </c>
      <c r="B4257" t="s">
        <v>56</v>
      </c>
      <c r="C4257">
        <v>2013</v>
      </c>
      <c r="D4257" t="s">
        <v>10</v>
      </c>
      <c r="E4257">
        <v>83132</v>
      </c>
      <c r="F4257">
        <v>1600</v>
      </c>
      <c r="G4257" t="s">
        <v>11</v>
      </c>
      <c r="H4257" t="s">
        <v>12</v>
      </c>
      <c r="I4257" s="1">
        <v>2310000</v>
      </c>
    </row>
    <row r="4259" spans="1:10" x14ac:dyDescent="0.25">
      <c r="A4259">
        <v>2128</v>
      </c>
      <c r="B4259" t="s">
        <v>54</v>
      </c>
      <c r="C4259">
        <v>2008</v>
      </c>
      <c r="D4259" t="s">
        <v>10</v>
      </c>
      <c r="E4259">
        <v>344223</v>
      </c>
      <c r="F4259">
        <v>3500</v>
      </c>
      <c r="G4259" t="s">
        <v>11</v>
      </c>
      <c r="H4259" t="s">
        <v>12</v>
      </c>
      <c r="I4259" s="1">
        <v>2600000</v>
      </c>
      <c r="J4259" t="s">
        <v>20</v>
      </c>
    </row>
    <row r="4261" spans="1:10" x14ac:dyDescent="0.25">
      <c r="A4261">
        <v>2129</v>
      </c>
      <c r="B4261" t="s">
        <v>49</v>
      </c>
      <c r="C4261">
        <v>2010</v>
      </c>
      <c r="D4261" t="s">
        <v>10</v>
      </c>
      <c r="E4261">
        <v>262797</v>
      </c>
      <c r="F4261">
        <v>3800</v>
      </c>
      <c r="G4261" t="s">
        <v>11</v>
      </c>
      <c r="H4261" t="s">
        <v>12</v>
      </c>
      <c r="I4261" s="1">
        <v>2677500</v>
      </c>
      <c r="J4261" t="s">
        <v>20</v>
      </c>
    </row>
    <row r="4263" spans="1:10" x14ac:dyDescent="0.25">
      <c r="A4263">
        <v>2130</v>
      </c>
      <c r="B4263" t="s">
        <v>9</v>
      </c>
      <c r="C4263">
        <v>2002</v>
      </c>
      <c r="D4263" t="s">
        <v>10</v>
      </c>
      <c r="E4263">
        <v>88480</v>
      </c>
      <c r="F4263">
        <v>2400</v>
      </c>
      <c r="G4263" t="s">
        <v>11</v>
      </c>
      <c r="H4263" t="s">
        <v>12</v>
      </c>
      <c r="I4263" s="1">
        <v>1560000</v>
      </c>
    </row>
    <row r="4265" spans="1:10" x14ac:dyDescent="0.25">
      <c r="A4265">
        <v>2131</v>
      </c>
      <c r="B4265" t="s">
        <v>9</v>
      </c>
      <c r="C4265">
        <v>2008</v>
      </c>
      <c r="D4265" t="s">
        <v>10</v>
      </c>
      <c r="E4265">
        <v>168720</v>
      </c>
      <c r="F4265">
        <v>1800</v>
      </c>
      <c r="G4265" t="s">
        <v>11</v>
      </c>
      <c r="H4265" t="s">
        <v>12</v>
      </c>
      <c r="I4265" s="1">
        <v>2415000</v>
      </c>
    </row>
    <row r="4267" spans="1:10" x14ac:dyDescent="0.25">
      <c r="A4267">
        <v>2132</v>
      </c>
      <c r="B4267" t="s">
        <v>13</v>
      </c>
      <c r="C4267">
        <v>1999</v>
      </c>
      <c r="D4267" t="s">
        <v>10</v>
      </c>
      <c r="E4267">
        <v>2254489</v>
      </c>
      <c r="F4267">
        <v>3500</v>
      </c>
      <c r="G4267" t="s">
        <v>11</v>
      </c>
      <c r="H4267" t="s">
        <v>12</v>
      </c>
      <c r="I4267" s="1">
        <v>1575000</v>
      </c>
      <c r="J4267" t="s">
        <v>20</v>
      </c>
    </row>
    <row r="4269" spans="1:10" x14ac:dyDescent="0.25">
      <c r="A4269">
        <v>2133</v>
      </c>
      <c r="B4269" t="s">
        <v>9</v>
      </c>
      <c r="C4269">
        <v>2004</v>
      </c>
      <c r="D4269" t="s">
        <v>10</v>
      </c>
      <c r="E4269">
        <v>268447</v>
      </c>
      <c r="F4269">
        <v>1800</v>
      </c>
      <c r="G4269" t="s">
        <v>11</v>
      </c>
      <c r="H4269" t="s">
        <v>12</v>
      </c>
      <c r="I4269" s="1">
        <v>1872000</v>
      </c>
    </row>
    <row r="4271" spans="1:10" x14ac:dyDescent="0.25">
      <c r="A4271">
        <v>2134</v>
      </c>
      <c r="B4271" t="s">
        <v>48</v>
      </c>
      <c r="C4271">
        <v>2015</v>
      </c>
      <c r="D4271" t="s">
        <v>10</v>
      </c>
      <c r="E4271">
        <v>32325</v>
      </c>
      <c r="F4271">
        <v>3500</v>
      </c>
      <c r="G4271" t="s">
        <v>11</v>
      </c>
      <c r="H4271" t="s">
        <v>12</v>
      </c>
      <c r="I4271" s="1">
        <v>7560000</v>
      </c>
      <c r="J4271" t="s">
        <v>20</v>
      </c>
    </row>
    <row r="4273" spans="1:10" x14ac:dyDescent="0.25">
      <c r="A4273">
        <v>2135</v>
      </c>
      <c r="B4273" t="s">
        <v>54</v>
      </c>
      <c r="C4273">
        <v>2006</v>
      </c>
      <c r="D4273" t="s">
        <v>19</v>
      </c>
      <c r="E4273">
        <v>186607</v>
      </c>
      <c r="F4273">
        <v>3500</v>
      </c>
      <c r="G4273" t="s">
        <v>11</v>
      </c>
      <c r="H4273" t="s">
        <v>12</v>
      </c>
      <c r="I4273" s="1">
        <v>2808000</v>
      </c>
    </row>
    <row r="4275" spans="1:10" x14ac:dyDescent="0.25">
      <c r="A4275">
        <v>2136</v>
      </c>
      <c r="B4275" t="s">
        <v>9</v>
      </c>
      <c r="C4275">
        <v>2007</v>
      </c>
      <c r="D4275" t="s">
        <v>10</v>
      </c>
      <c r="E4275">
        <v>215320</v>
      </c>
      <c r="G4275" t="s">
        <v>11</v>
      </c>
      <c r="H4275" t="s">
        <v>12</v>
      </c>
      <c r="I4275" s="1">
        <v>1575000</v>
      </c>
    </row>
    <row r="4277" spans="1:10" x14ac:dyDescent="0.25">
      <c r="A4277">
        <v>2137</v>
      </c>
      <c r="B4277" t="s">
        <v>56</v>
      </c>
      <c r="C4277">
        <v>2013</v>
      </c>
      <c r="D4277" t="s">
        <v>19</v>
      </c>
      <c r="E4277">
        <v>134409</v>
      </c>
      <c r="F4277">
        <v>2400</v>
      </c>
      <c r="G4277" t="s">
        <v>11</v>
      </c>
      <c r="H4277" t="s">
        <v>12</v>
      </c>
      <c r="I4277" s="1">
        <v>6615000</v>
      </c>
      <c r="J4277" t="s">
        <v>20</v>
      </c>
    </row>
    <row r="4279" spans="1:10" x14ac:dyDescent="0.25">
      <c r="A4279">
        <v>2138</v>
      </c>
      <c r="B4279" t="s">
        <v>9</v>
      </c>
      <c r="C4279">
        <v>2008</v>
      </c>
      <c r="D4279" t="s">
        <v>10</v>
      </c>
      <c r="E4279">
        <v>246651</v>
      </c>
      <c r="F4279">
        <v>1800</v>
      </c>
      <c r="G4279" t="s">
        <v>11</v>
      </c>
      <c r="H4279" t="s">
        <v>12</v>
      </c>
      <c r="I4279" s="1">
        <v>2310000</v>
      </c>
    </row>
    <row r="4281" spans="1:10" x14ac:dyDescent="0.25">
      <c r="A4281">
        <v>2139</v>
      </c>
      <c r="B4281" t="s">
        <v>41</v>
      </c>
      <c r="C4281">
        <v>2014</v>
      </c>
      <c r="D4281" t="s">
        <v>10</v>
      </c>
      <c r="E4281">
        <v>51566</v>
      </c>
      <c r="F4281">
        <v>3600</v>
      </c>
      <c r="G4281" t="s">
        <v>11</v>
      </c>
      <c r="H4281" t="s">
        <v>12</v>
      </c>
      <c r="I4281" s="1">
        <v>18900000</v>
      </c>
      <c r="J4281" t="s">
        <v>20</v>
      </c>
    </row>
    <row r="4283" spans="1:10" x14ac:dyDescent="0.25">
      <c r="A4283">
        <v>2140</v>
      </c>
      <c r="B4283" t="s">
        <v>9</v>
      </c>
      <c r="C4283">
        <v>2006</v>
      </c>
      <c r="D4283" t="s">
        <v>10</v>
      </c>
      <c r="E4283">
        <v>124738</v>
      </c>
      <c r="F4283">
        <v>1800</v>
      </c>
      <c r="G4283" t="s">
        <v>11</v>
      </c>
      <c r="H4283" t="s">
        <v>12</v>
      </c>
      <c r="I4283" s="1">
        <v>1890000</v>
      </c>
    </row>
    <row r="4285" spans="1:10" x14ac:dyDescent="0.25">
      <c r="A4285">
        <v>2141</v>
      </c>
      <c r="B4285" t="s">
        <v>60</v>
      </c>
      <c r="C4285">
        <v>2007</v>
      </c>
      <c r="D4285" t="s">
        <v>10</v>
      </c>
      <c r="E4285">
        <v>220442</v>
      </c>
      <c r="F4285">
        <v>3800</v>
      </c>
      <c r="G4285" t="s">
        <v>11</v>
      </c>
      <c r="H4285" t="s">
        <v>12</v>
      </c>
      <c r="I4285" s="1">
        <v>3465000</v>
      </c>
      <c r="J4285" t="s">
        <v>20</v>
      </c>
    </row>
    <row r="4287" spans="1:10" x14ac:dyDescent="0.25">
      <c r="A4287">
        <v>2142</v>
      </c>
      <c r="B4287" t="s">
        <v>48</v>
      </c>
      <c r="E4287">
        <v>117210</v>
      </c>
      <c r="H4287" t="s">
        <v>12</v>
      </c>
      <c r="I4287" s="1">
        <v>2026000</v>
      </c>
    </row>
    <row r="4289" spans="1:10" x14ac:dyDescent="0.25">
      <c r="A4289">
        <v>2143</v>
      </c>
      <c r="B4289" t="s">
        <v>48</v>
      </c>
      <c r="C4289">
        <v>2014</v>
      </c>
      <c r="D4289" t="s">
        <v>10</v>
      </c>
      <c r="E4289">
        <v>93520</v>
      </c>
      <c r="F4289">
        <v>5600</v>
      </c>
      <c r="G4289" t="s">
        <v>11</v>
      </c>
      <c r="H4289" t="s">
        <v>12</v>
      </c>
      <c r="I4289" s="1">
        <v>2310000</v>
      </c>
      <c r="J4289" t="s">
        <v>20</v>
      </c>
    </row>
    <row r="4291" spans="1:10" x14ac:dyDescent="0.25">
      <c r="A4291">
        <v>2144</v>
      </c>
      <c r="B4291" t="s">
        <v>48</v>
      </c>
      <c r="E4291">
        <v>114267</v>
      </c>
      <c r="H4291" t="s">
        <v>12</v>
      </c>
      <c r="I4291" s="1">
        <v>2362000</v>
      </c>
    </row>
    <row r="4293" spans="1:10" x14ac:dyDescent="0.25">
      <c r="A4293">
        <v>2145</v>
      </c>
      <c r="B4293" t="s">
        <v>52</v>
      </c>
      <c r="E4293">
        <v>28774</v>
      </c>
      <c r="I4293" s="1">
        <v>14010000</v>
      </c>
    </row>
    <row r="4295" spans="1:10" x14ac:dyDescent="0.25">
      <c r="A4295">
        <v>2146</v>
      </c>
      <c r="B4295" t="s">
        <v>9</v>
      </c>
      <c r="C4295">
        <v>2003</v>
      </c>
      <c r="D4295" t="s">
        <v>10</v>
      </c>
      <c r="E4295">
        <v>116440</v>
      </c>
      <c r="F4295">
        <v>2000</v>
      </c>
      <c r="G4295" t="s">
        <v>11</v>
      </c>
      <c r="H4295" t="s">
        <v>12</v>
      </c>
      <c r="I4295" s="1">
        <v>2080000</v>
      </c>
      <c r="J4295" t="s">
        <v>20</v>
      </c>
    </row>
    <row r="4297" spans="1:10" x14ac:dyDescent="0.25">
      <c r="A4297">
        <v>2147</v>
      </c>
      <c r="B4297" t="s">
        <v>54</v>
      </c>
      <c r="C4297">
        <v>2013</v>
      </c>
      <c r="D4297" t="s">
        <v>10</v>
      </c>
      <c r="E4297">
        <v>182450</v>
      </c>
      <c r="F4297">
        <v>2400</v>
      </c>
      <c r="G4297" t="s">
        <v>11</v>
      </c>
      <c r="H4297" t="s">
        <v>12</v>
      </c>
      <c r="I4297" s="1">
        <v>5200000</v>
      </c>
    </row>
    <row r="4299" spans="1:10" x14ac:dyDescent="0.25">
      <c r="A4299">
        <v>2148</v>
      </c>
      <c r="B4299" t="s">
        <v>9</v>
      </c>
      <c r="E4299">
        <v>178127</v>
      </c>
      <c r="H4299" t="s">
        <v>12</v>
      </c>
      <c r="I4299" s="1">
        <v>4826000</v>
      </c>
    </row>
    <row r="4301" spans="1:10" x14ac:dyDescent="0.25">
      <c r="A4301">
        <v>2149</v>
      </c>
      <c r="B4301" t="s">
        <v>9</v>
      </c>
      <c r="C4301">
        <v>2006</v>
      </c>
      <c r="D4301" t="s">
        <v>10</v>
      </c>
      <c r="E4301">
        <v>415172</v>
      </c>
      <c r="F4301">
        <v>1800</v>
      </c>
      <c r="G4301" t="s">
        <v>11</v>
      </c>
      <c r="H4301" t="s">
        <v>12</v>
      </c>
      <c r="I4301" s="1">
        <v>2080000</v>
      </c>
    </row>
    <row r="4303" spans="1:10" x14ac:dyDescent="0.25">
      <c r="A4303">
        <v>2150</v>
      </c>
      <c r="B4303" t="s">
        <v>23</v>
      </c>
      <c r="C4303">
        <v>2002</v>
      </c>
      <c r="D4303" t="s">
        <v>10</v>
      </c>
      <c r="E4303">
        <v>200741</v>
      </c>
      <c r="F4303">
        <v>3500</v>
      </c>
      <c r="G4303" t="s">
        <v>11</v>
      </c>
      <c r="H4303" t="s">
        <v>12</v>
      </c>
      <c r="I4303" s="1">
        <v>1260000</v>
      </c>
      <c r="J4303" t="s">
        <v>20</v>
      </c>
    </row>
    <row r="4305" spans="1:10" x14ac:dyDescent="0.25">
      <c r="A4305">
        <v>2151</v>
      </c>
      <c r="B4305" t="s">
        <v>13</v>
      </c>
      <c r="E4305">
        <v>79002</v>
      </c>
      <c r="H4305" t="s">
        <v>12</v>
      </c>
      <c r="I4305" s="1">
        <v>2250000</v>
      </c>
    </row>
    <row r="4307" spans="1:10" x14ac:dyDescent="0.25">
      <c r="A4307">
        <v>2152</v>
      </c>
      <c r="B4307" t="s">
        <v>9</v>
      </c>
      <c r="C4307">
        <v>2002</v>
      </c>
      <c r="D4307" t="s">
        <v>10</v>
      </c>
      <c r="E4307">
        <v>226225</v>
      </c>
      <c r="F4307">
        <v>3000</v>
      </c>
      <c r="G4307" t="s">
        <v>11</v>
      </c>
      <c r="H4307" t="s">
        <v>12</v>
      </c>
      <c r="I4307" s="1">
        <v>1560000</v>
      </c>
    </row>
    <row r="4309" spans="1:10" x14ac:dyDescent="0.25">
      <c r="A4309">
        <v>2153</v>
      </c>
      <c r="B4309" t="s">
        <v>54</v>
      </c>
      <c r="C4309">
        <v>2008</v>
      </c>
      <c r="D4309" t="s">
        <v>10</v>
      </c>
      <c r="E4309">
        <v>344223</v>
      </c>
      <c r="F4309">
        <v>3500</v>
      </c>
      <c r="G4309" t="s">
        <v>11</v>
      </c>
      <c r="H4309" t="s">
        <v>12</v>
      </c>
      <c r="I4309" s="1">
        <v>2600000</v>
      </c>
      <c r="J4309" t="s">
        <v>20</v>
      </c>
    </row>
    <row r="4311" spans="1:10" x14ac:dyDescent="0.25">
      <c r="A4311">
        <v>2154</v>
      </c>
      <c r="B4311" t="s">
        <v>48</v>
      </c>
      <c r="C4311">
        <v>2013</v>
      </c>
      <c r="D4311" t="s">
        <v>10</v>
      </c>
      <c r="E4311">
        <v>94561</v>
      </c>
      <c r="F4311">
        <v>1800</v>
      </c>
      <c r="G4311" t="s">
        <v>11</v>
      </c>
      <c r="H4311" t="s">
        <v>12</v>
      </c>
      <c r="I4311" s="1">
        <v>2835000</v>
      </c>
    </row>
    <row r="4313" spans="1:10" x14ac:dyDescent="0.25">
      <c r="A4313">
        <v>2155</v>
      </c>
      <c r="B4313" t="s">
        <v>56</v>
      </c>
      <c r="E4313">
        <v>207527</v>
      </c>
      <c r="H4313" t="s">
        <v>12</v>
      </c>
      <c r="I4313" s="1">
        <v>2082000</v>
      </c>
    </row>
    <row r="4315" spans="1:10" x14ac:dyDescent="0.25">
      <c r="A4315">
        <v>2156</v>
      </c>
      <c r="B4315" t="s">
        <v>48</v>
      </c>
      <c r="C4315">
        <v>2013</v>
      </c>
      <c r="D4315" t="s">
        <v>10</v>
      </c>
      <c r="E4315">
        <v>43644</v>
      </c>
      <c r="F4315">
        <v>2000</v>
      </c>
      <c r="G4315" t="s">
        <v>11</v>
      </c>
      <c r="H4315" t="s">
        <v>38</v>
      </c>
      <c r="I4315" s="1">
        <v>2940000</v>
      </c>
      <c r="J4315" t="s">
        <v>20</v>
      </c>
    </row>
    <row r="4317" spans="1:10" x14ac:dyDescent="0.25">
      <c r="A4317">
        <v>2157</v>
      </c>
      <c r="B4317" t="s">
        <v>48</v>
      </c>
      <c r="C4317">
        <v>2009</v>
      </c>
      <c r="D4317" t="s">
        <v>19</v>
      </c>
      <c r="E4317">
        <v>291436</v>
      </c>
      <c r="F4317">
        <v>1800</v>
      </c>
      <c r="G4317" t="s">
        <v>11</v>
      </c>
      <c r="H4317" t="s">
        <v>12</v>
      </c>
      <c r="I4317" s="1">
        <v>2625000</v>
      </c>
    </row>
    <row r="4319" spans="1:10" x14ac:dyDescent="0.25">
      <c r="A4319">
        <v>2158</v>
      </c>
      <c r="B4319" t="s">
        <v>14</v>
      </c>
      <c r="E4319">
        <v>223066</v>
      </c>
      <c r="H4319" t="s">
        <v>12</v>
      </c>
      <c r="I4319" s="1">
        <v>1858000</v>
      </c>
    </row>
    <row r="4321" spans="1:10" x14ac:dyDescent="0.25">
      <c r="A4321">
        <v>2159</v>
      </c>
      <c r="B4321" t="s">
        <v>9</v>
      </c>
      <c r="C4321">
        <v>2009</v>
      </c>
      <c r="D4321" t="s">
        <v>10</v>
      </c>
      <c r="E4321">
        <v>154581</v>
      </c>
      <c r="F4321">
        <v>2400</v>
      </c>
      <c r="G4321" t="s">
        <v>11</v>
      </c>
      <c r="H4321" t="s">
        <v>12</v>
      </c>
      <c r="I4321" s="1">
        <v>2310000</v>
      </c>
    </row>
    <row r="4323" spans="1:10" x14ac:dyDescent="0.25">
      <c r="A4323">
        <v>2160</v>
      </c>
      <c r="B4323" t="s">
        <v>9</v>
      </c>
      <c r="C4323">
        <v>2012</v>
      </c>
      <c r="D4323" t="s">
        <v>10</v>
      </c>
      <c r="E4323">
        <v>116030</v>
      </c>
      <c r="F4323">
        <v>1800</v>
      </c>
      <c r="G4323" t="s">
        <v>11</v>
      </c>
      <c r="H4323" t="s">
        <v>12</v>
      </c>
      <c r="I4323" s="1">
        <v>3432000</v>
      </c>
    </row>
    <row r="4325" spans="1:10" x14ac:dyDescent="0.25">
      <c r="A4325">
        <v>2161</v>
      </c>
      <c r="B4325" t="s">
        <v>9</v>
      </c>
      <c r="C4325">
        <v>2005</v>
      </c>
      <c r="D4325" t="s">
        <v>10</v>
      </c>
      <c r="E4325">
        <v>166024</v>
      </c>
      <c r="F4325">
        <v>1800</v>
      </c>
      <c r="G4325" t="s">
        <v>11</v>
      </c>
      <c r="H4325" t="s">
        <v>12</v>
      </c>
      <c r="I4325" s="1">
        <v>1942500</v>
      </c>
    </row>
    <row r="4327" spans="1:10" x14ac:dyDescent="0.25">
      <c r="A4327">
        <v>2162</v>
      </c>
      <c r="B4327" t="s">
        <v>54</v>
      </c>
      <c r="C4327">
        <v>2008</v>
      </c>
      <c r="D4327" t="s">
        <v>10</v>
      </c>
      <c r="E4327">
        <v>308650</v>
      </c>
      <c r="F4327">
        <v>3500</v>
      </c>
      <c r="G4327" t="s">
        <v>11</v>
      </c>
      <c r="H4327" t="s">
        <v>12</v>
      </c>
      <c r="I4327" s="1">
        <v>2730000</v>
      </c>
    </row>
    <row r="4329" spans="1:10" x14ac:dyDescent="0.25">
      <c r="A4329">
        <v>2163</v>
      </c>
      <c r="B4329" t="s">
        <v>9</v>
      </c>
      <c r="C4329">
        <v>2000</v>
      </c>
      <c r="D4329" t="s">
        <v>19</v>
      </c>
      <c r="E4329">
        <v>324010</v>
      </c>
      <c r="F4329">
        <v>3500</v>
      </c>
      <c r="G4329" t="s">
        <v>11</v>
      </c>
      <c r="H4329" t="s">
        <v>12</v>
      </c>
      <c r="I4329" s="1">
        <v>2415000</v>
      </c>
    </row>
    <row r="4331" spans="1:10" x14ac:dyDescent="0.25">
      <c r="A4331">
        <v>2164</v>
      </c>
      <c r="B4331" t="s">
        <v>34</v>
      </c>
      <c r="C4331">
        <v>2007</v>
      </c>
      <c r="D4331" t="s">
        <v>10</v>
      </c>
      <c r="E4331">
        <v>217815</v>
      </c>
      <c r="F4331">
        <v>3000</v>
      </c>
      <c r="G4331" t="s">
        <v>11</v>
      </c>
      <c r="H4331" t="s">
        <v>12</v>
      </c>
      <c r="I4331" s="1">
        <v>1575000</v>
      </c>
      <c r="J4331" t="s">
        <v>20</v>
      </c>
    </row>
    <row r="4333" spans="1:10" x14ac:dyDescent="0.25">
      <c r="A4333">
        <v>2165</v>
      </c>
      <c r="B4333" t="s">
        <v>49</v>
      </c>
      <c r="C4333">
        <v>2007</v>
      </c>
      <c r="D4333" t="s">
        <v>10</v>
      </c>
      <c r="E4333">
        <v>476812</v>
      </c>
      <c r="F4333">
        <v>2000</v>
      </c>
      <c r="G4333" t="s">
        <v>11</v>
      </c>
      <c r="H4333" t="s">
        <v>12</v>
      </c>
      <c r="I4333" s="1">
        <v>2496000</v>
      </c>
    </row>
    <row r="4335" spans="1:10" x14ac:dyDescent="0.25">
      <c r="A4335">
        <v>2166</v>
      </c>
      <c r="B4335" t="s">
        <v>54</v>
      </c>
      <c r="C4335">
        <v>2009</v>
      </c>
      <c r="D4335" t="s">
        <v>10</v>
      </c>
      <c r="E4335">
        <v>49198</v>
      </c>
      <c r="F4335">
        <v>3500</v>
      </c>
      <c r="G4335" t="s">
        <v>11</v>
      </c>
      <c r="H4335" t="s">
        <v>12</v>
      </c>
      <c r="I4335" s="1">
        <v>2730000</v>
      </c>
      <c r="J4335" t="s">
        <v>20</v>
      </c>
    </row>
    <row r="4337" spans="1:10" x14ac:dyDescent="0.25">
      <c r="A4337">
        <v>2167</v>
      </c>
      <c r="B4337" t="s">
        <v>56</v>
      </c>
      <c r="E4337">
        <v>91579</v>
      </c>
      <c r="H4337" t="s">
        <v>12</v>
      </c>
      <c r="I4337" s="1">
        <v>2270000</v>
      </c>
    </row>
    <row r="4339" spans="1:10" x14ac:dyDescent="0.25">
      <c r="A4339">
        <v>2168</v>
      </c>
      <c r="B4339" t="s">
        <v>9</v>
      </c>
      <c r="E4339">
        <v>113847</v>
      </c>
      <c r="H4339" t="s">
        <v>12</v>
      </c>
      <c r="I4339" s="1">
        <v>3370000</v>
      </c>
    </row>
    <row r="4341" spans="1:10" x14ac:dyDescent="0.25">
      <c r="A4341">
        <v>2169</v>
      </c>
      <c r="B4341" t="s">
        <v>9</v>
      </c>
      <c r="C4341">
        <v>2009</v>
      </c>
      <c r="D4341" t="s">
        <v>10</v>
      </c>
      <c r="E4341">
        <v>218754</v>
      </c>
      <c r="F4341">
        <v>2000</v>
      </c>
      <c r="G4341" t="s">
        <v>11</v>
      </c>
      <c r="H4341" t="s">
        <v>12</v>
      </c>
      <c r="I4341" s="1">
        <v>2100000</v>
      </c>
    </row>
    <row r="4343" spans="1:10" x14ac:dyDescent="0.25">
      <c r="A4343">
        <v>2170</v>
      </c>
      <c r="B4343" t="s">
        <v>48</v>
      </c>
      <c r="E4343">
        <v>125444</v>
      </c>
      <c r="H4343" t="s">
        <v>12</v>
      </c>
      <c r="I4343" s="1">
        <v>4490000</v>
      </c>
    </row>
    <row r="4345" spans="1:10" x14ac:dyDescent="0.25">
      <c r="A4345">
        <v>2171</v>
      </c>
      <c r="B4345" t="s">
        <v>58</v>
      </c>
      <c r="C4345">
        <v>2010</v>
      </c>
      <c r="D4345" t="s">
        <v>19</v>
      </c>
      <c r="E4345">
        <v>157791</v>
      </c>
      <c r="F4345">
        <v>2500</v>
      </c>
      <c r="G4345" t="s">
        <v>11</v>
      </c>
      <c r="H4345" t="s">
        <v>12</v>
      </c>
      <c r="I4345" s="1">
        <v>2625000</v>
      </c>
    </row>
    <row r="4347" spans="1:10" x14ac:dyDescent="0.25">
      <c r="A4347">
        <v>2172</v>
      </c>
      <c r="B4347" t="s">
        <v>9</v>
      </c>
      <c r="C4347">
        <v>2009</v>
      </c>
      <c r="D4347" t="s">
        <v>10</v>
      </c>
      <c r="E4347">
        <v>92488</v>
      </c>
      <c r="F4347">
        <v>2500</v>
      </c>
      <c r="G4347" t="s">
        <v>11</v>
      </c>
      <c r="H4347" t="s">
        <v>12</v>
      </c>
      <c r="I4347" s="1">
        <v>2100000</v>
      </c>
    </row>
    <row r="4349" spans="1:10" x14ac:dyDescent="0.25">
      <c r="A4349">
        <v>2173</v>
      </c>
      <c r="B4349" t="s">
        <v>54</v>
      </c>
      <c r="C4349">
        <v>2010</v>
      </c>
      <c r="D4349" t="s">
        <v>10</v>
      </c>
      <c r="E4349">
        <v>109575</v>
      </c>
      <c r="F4349">
        <v>3500</v>
      </c>
      <c r="G4349" t="s">
        <v>11</v>
      </c>
      <c r="H4349" t="s">
        <v>12</v>
      </c>
      <c r="I4349" s="1">
        <v>3120000</v>
      </c>
      <c r="J4349" t="s">
        <v>20</v>
      </c>
    </row>
    <row r="4351" spans="1:10" x14ac:dyDescent="0.25">
      <c r="A4351">
        <v>2174</v>
      </c>
      <c r="B4351" t="s">
        <v>56</v>
      </c>
      <c r="C4351">
        <v>2012</v>
      </c>
      <c r="D4351" t="s">
        <v>10</v>
      </c>
      <c r="E4351">
        <v>168761</v>
      </c>
      <c r="F4351">
        <v>1800</v>
      </c>
      <c r="G4351" t="s">
        <v>11</v>
      </c>
      <c r="H4351" t="s">
        <v>12</v>
      </c>
      <c r="I4351" s="1">
        <v>1575000</v>
      </c>
    </row>
    <row r="4353" spans="1:10" x14ac:dyDescent="0.25">
      <c r="A4353">
        <v>2175</v>
      </c>
      <c r="B4353" t="s">
        <v>9</v>
      </c>
      <c r="C4353">
        <v>2014</v>
      </c>
      <c r="D4353" t="s">
        <v>10</v>
      </c>
      <c r="E4353">
        <v>212601</v>
      </c>
      <c r="F4353">
        <v>1800</v>
      </c>
      <c r="G4353" t="s">
        <v>11</v>
      </c>
      <c r="H4353" t="s">
        <v>12</v>
      </c>
      <c r="I4353" s="1">
        <v>4740000</v>
      </c>
    </row>
    <row r="4355" spans="1:10" x14ac:dyDescent="0.25">
      <c r="A4355">
        <v>2176</v>
      </c>
      <c r="B4355" t="s">
        <v>52</v>
      </c>
      <c r="C4355">
        <v>2017</v>
      </c>
      <c r="D4355" t="s">
        <v>19</v>
      </c>
      <c r="E4355">
        <v>27228</v>
      </c>
      <c r="F4355">
        <v>3600</v>
      </c>
      <c r="G4355" t="s">
        <v>11</v>
      </c>
      <c r="H4355" t="s">
        <v>12</v>
      </c>
      <c r="I4355" s="1">
        <v>15750000</v>
      </c>
    </row>
    <row r="4357" spans="1:10" x14ac:dyDescent="0.25">
      <c r="A4357">
        <v>2177</v>
      </c>
      <c r="B4357" t="s">
        <v>54</v>
      </c>
      <c r="C4357">
        <v>2004</v>
      </c>
      <c r="D4357" t="s">
        <v>10</v>
      </c>
      <c r="E4357">
        <v>255711</v>
      </c>
      <c r="F4357">
        <v>3500</v>
      </c>
      <c r="G4357" t="s">
        <v>11</v>
      </c>
      <c r="H4357" t="s">
        <v>12</v>
      </c>
      <c r="I4357" s="1">
        <v>2496000</v>
      </c>
      <c r="J4357" t="s">
        <v>20</v>
      </c>
    </row>
    <row r="4359" spans="1:10" x14ac:dyDescent="0.25">
      <c r="A4359">
        <v>2178</v>
      </c>
      <c r="B4359" t="s">
        <v>50</v>
      </c>
      <c r="C4359">
        <v>2009</v>
      </c>
      <c r="D4359" t="s">
        <v>10</v>
      </c>
      <c r="E4359">
        <v>134619</v>
      </c>
      <c r="F4359">
        <v>2400</v>
      </c>
      <c r="G4359" t="s">
        <v>11</v>
      </c>
      <c r="H4359" t="s">
        <v>12</v>
      </c>
      <c r="I4359" s="1">
        <v>2808000</v>
      </c>
    </row>
    <row r="4361" spans="1:10" x14ac:dyDescent="0.25">
      <c r="A4361">
        <v>2179</v>
      </c>
      <c r="B4361" t="s">
        <v>48</v>
      </c>
      <c r="E4361">
        <v>115723</v>
      </c>
      <c r="H4361" t="s">
        <v>12</v>
      </c>
      <c r="I4361" s="1">
        <v>5162000</v>
      </c>
    </row>
    <row r="4363" spans="1:10" x14ac:dyDescent="0.25">
      <c r="A4363">
        <v>2180</v>
      </c>
      <c r="B4363" t="s">
        <v>40</v>
      </c>
      <c r="C4363">
        <v>2006</v>
      </c>
      <c r="D4363" t="s">
        <v>10</v>
      </c>
      <c r="E4363">
        <v>302481</v>
      </c>
      <c r="F4363">
        <v>3500</v>
      </c>
      <c r="G4363" t="s">
        <v>11</v>
      </c>
      <c r="H4363" t="s">
        <v>12</v>
      </c>
      <c r="I4363" s="1">
        <v>1785000</v>
      </c>
    </row>
    <row r="4365" spans="1:10" x14ac:dyDescent="0.25">
      <c r="A4365">
        <v>2181</v>
      </c>
      <c r="B4365" t="s">
        <v>14</v>
      </c>
      <c r="E4365">
        <v>98550</v>
      </c>
      <c r="H4365" t="s">
        <v>12</v>
      </c>
      <c r="I4365" s="1">
        <v>4154000</v>
      </c>
    </row>
    <row r="4367" spans="1:10" x14ac:dyDescent="0.25">
      <c r="A4367">
        <v>2182</v>
      </c>
      <c r="B4367" t="s">
        <v>9</v>
      </c>
      <c r="C4367">
        <v>2004</v>
      </c>
      <c r="D4367" t="s">
        <v>19</v>
      </c>
      <c r="E4367">
        <v>214962</v>
      </c>
      <c r="F4367">
        <v>1800</v>
      </c>
      <c r="G4367" t="s">
        <v>11</v>
      </c>
      <c r="H4367" t="s">
        <v>12</v>
      </c>
      <c r="I4367" s="1">
        <v>2625000</v>
      </c>
    </row>
    <row r="4369" spans="1:10" x14ac:dyDescent="0.25">
      <c r="A4369">
        <v>2183</v>
      </c>
      <c r="B4369" t="s">
        <v>40</v>
      </c>
      <c r="C4369">
        <v>2006</v>
      </c>
      <c r="D4369" t="s">
        <v>10</v>
      </c>
      <c r="E4369">
        <v>122889</v>
      </c>
      <c r="F4369">
        <v>3600</v>
      </c>
      <c r="G4369" t="s">
        <v>11</v>
      </c>
      <c r="H4369" t="s">
        <v>12</v>
      </c>
      <c r="I4369" s="1">
        <v>1260000</v>
      </c>
    </row>
    <row r="4371" spans="1:10" x14ac:dyDescent="0.25">
      <c r="A4371">
        <v>2184</v>
      </c>
      <c r="B4371" t="s">
        <v>50</v>
      </c>
      <c r="C4371">
        <v>2009</v>
      </c>
      <c r="D4371" t="s">
        <v>10</v>
      </c>
      <c r="E4371">
        <v>213448</v>
      </c>
      <c r="F4371">
        <v>2400</v>
      </c>
      <c r="G4371" t="s">
        <v>11</v>
      </c>
      <c r="H4371" t="s">
        <v>12</v>
      </c>
      <c r="I4371" s="1">
        <v>2520000</v>
      </c>
    </row>
    <row r="4373" spans="1:10" x14ac:dyDescent="0.25">
      <c r="A4373">
        <v>2185</v>
      </c>
      <c r="B4373" t="s">
        <v>58</v>
      </c>
      <c r="C4373">
        <v>2006</v>
      </c>
      <c r="D4373" t="s">
        <v>19</v>
      </c>
      <c r="E4373">
        <v>351273</v>
      </c>
      <c r="F4373">
        <v>3000</v>
      </c>
      <c r="G4373" t="s">
        <v>11</v>
      </c>
      <c r="H4373" t="s">
        <v>12</v>
      </c>
      <c r="I4373" s="1">
        <v>2415000</v>
      </c>
    </row>
    <row r="4375" spans="1:10" x14ac:dyDescent="0.25">
      <c r="A4375">
        <v>2186</v>
      </c>
      <c r="B4375" t="s">
        <v>54</v>
      </c>
      <c r="C4375">
        <v>2007</v>
      </c>
      <c r="D4375" t="s">
        <v>19</v>
      </c>
      <c r="E4375">
        <v>389149</v>
      </c>
      <c r="F4375">
        <v>3500</v>
      </c>
      <c r="G4375" t="s">
        <v>11</v>
      </c>
      <c r="H4375" t="s">
        <v>12</v>
      </c>
      <c r="I4375" s="1">
        <v>2912000</v>
      </c>
      <c r="J4375" t="s">
        <v>20</v>
      </c>
    </row>
    <row r="4377" spans="1:10" x14ac:dyDescent="0.25">
      <c r="A4377">
        <v>2187</v>
      </c>
      <c r="B4377" t="s">
        <v>54</v>
      </c>
      <c r="C4377">
        <v>2003</v>
      </c>
      <c r="D4377" t="s">
        <v>10</v>
      </c>
      <c r="E4377">
        <v>175567</v>
      </c>
      <c r="F4377">
        <v>3500</v>
      </c>
      <c r="G4377" t="s">
        <v>11</v>
      </c>
      <c r="H4377" t="s">
        <v>12</v>
      </c>
      <c r="I4377" s="1">
        <v>1612000</v>
      </c>
      <c r="J4377" t="s">
        <v>20</v>
      </c>
    </row>
    <row r="4379" spans="1:10" x14ac:dyDescent="0.25">
      <c r="A4379">
        <v>2188</v>
      </c>
      <c r="B4379" t="s">
        <v>14</v>
      </c>
      <c r="E4379">
        <v>290888</v>
      </c>
      <c r="H4379" t="s">
        <v>12</v>
      </c>
      <c r="I4379" s="1">
        <v>1690000</v>
      </c>
    </row>
    <row r="4381" spans="1:10" x14ac:dyDescent="0.25">
      <c r="A4381">
        <v>2189</v>
      </c>
      <c r="B4381" t="s">
        <v>49</v>
      </c>
      <c r="C4381">
        <v>2020</v>
      </c>
      <c r="D4381" t="s">
        <v>10</v>
      </c>
      <c r="E4381">
        <v>822</v>
      </c>
      <c r="F4381">
        <v>1600</v>
      </c>
      <c r="G4381" t="s">
        <v>11</v>
      </c>
      <c r="H4381" t="s">
        <v>12</v>
      </c>
      <c r="I4381" s="1">
        <v>10500000</v>
      </c>
    </row>
    <row r="4383" spans="1:10" x14ac:dyDescent="0.25">
      <c r="A4383">
        <v>2190</v>
      </c>
      <c r="B4383" t="s">
        <v>48</v>
      </c>
      <c r="E4383">
        <v>45416</v>
      </c>
      <c r="H4383" t="s">
        <v>12</v>
      </c>
      <c r="I4383" s="1">
        <v>5834000</v>
      </c>
    </row>
    <row r="4385" spans="1:10" x14ac:dyDescent="0.25">
      <c r="A4385">
        <v>2191</v>
      </c>
      <c r="B4385" t="s">
        <v>9</v>
      </c>
      <c r="C4385">
        <v>2006</v>
      </c>
      <c r="D4385" t="s">
        <v>10</v>
      </c>
      <c r="E4385">
        <v>111133</v>
      </c>
      <c r="F4385">
        <v>2400</v>
      </c>
      <c r="G4385" t="s">
        <v>11</v>
      </c>
      <c r="H4385" t="s">
        <v>12</v>
      </c>
      <c r="I4385" s="1">
        <v>2047500</v>
      </c>
      <c r="J4385" t="s">
        <v>20</v>
      </c>
    </row>
    <row r="4387" spans="1:10" x14ac:dyDescent="0.25">
      <c r="A4387">
        <v>2192</v>
      </c>
      <c r="B4387" t="s">
        <v>40</v>
      </c>
      <c r="E4387">
        <v>158943</v>
      </c>
      <c r="H4387" t="s">
        <v>12</v>
      </c>
      <c r="I4387" s="1">
        <v>1914000</v>
      </c>
    </row>
    <row r="4389" spans="1:10" x14ac:dyDescent="0.25">
      <c r="A4389">
        <v>2193</v>
      </c>
      <c r="B4389" t="s">
        <v>54</v>
      </c>
      <c r="C4389">
        <v>2006</v>
      </c>
      <c r="D4389" t="s">
        <v>10</v>
      </c>
      <c r="E4389">
        <v>328495</v>
      </c>
      <c r="F4389">
        <v>3500</v>
      </c>
      <c r="G4389" t="s">
        <v>11</v>
      </c>
      <c r="H4389" t="s">
        <v>12</v>
      </c>
      <c r="I4389" s="1">
        <v>1872000</v>
      </c>
      <c r="J4389" t="s">
        <v>20</v>
      </c>
    </row>
    <row r="4391" spans="1:10" x14ac:dyDescent="0.25">
      <c r="A4391">
        <v>2194</v>
      </c>
      <c r="B4391" t="s">
        <v>54</v>
      </c>
      <c r="C4391">
        <v>2004</v>
      </c>
      <c r="D4391" t="s">
        <v>19</v>
      </c>
      <c r="E4391">
        <v>401187</v>
      </c>
      <c r="F4391">
        <v>3500</v>
      </c>
      <c r="G4391" t="s">
        <v>11</v>
      </c>
      <c r="H4391" t="s">
        <v>12</v>
      </c>
      <c r="I4391" s="1">
        <v>2912000</v>
      </c>
      <c r="J4391" t="s">
        <v>20</v>
      </c>
    </row>
    <row r="4393" spans="1:10" x14ac:dyDescent="0.25">
      <c r="A4393">
        <v>2195</v>
      </c>
      <c r="B4393" t="s">
        <v>13</v>
      </c>
      <c r="C4393">
        <v>2007</v>
      </c>
      <c r="D4393" t="s">
        <v>10</v>
      </c>
      <c r="E4393">
        <v>220726</v>
      </c>
      <c r="F4393">
        <v>3500</v>
      </c>
      <c r="G4393" t="s">
        <v>11</v>
      </c>
      <c r="H4393" t="s">
        <v>12</v>
      </c>
      <c r="I4393" s="1">
        <v>4680000</v>
      </c>
      <c r="J4393" t="s">
        <v>20</v>
      </c>
    </row>
    <row r="4395" spans="1:10" x14ac:dyDescent="0.25">
      <c r="A4395">
        <v>2196</v>
      </c>
      <c r="B4395" t="s">
        <v>48</v>
      </c>
      <c r="C4395">
        <v>2008</v>
      </c>
      <c r="D4395" t="s">
        <v>10</v>
      </c>
      <c r="E4395">
        <v>95066</v>
      </c>
      <c r="F4395">
        <v>2500</v>
      </c>
      <c r="G4395" t="s">
        <v>11</v>
      </c>
      <c r="H4395" t="s">
        <v>12</v>
      </c>
      <c r="I4395" s="1">
        <v>2625000</v>
      </c>
    </row>
    <row r="4397" spans="1:10" x14ac:dyDescent="0.25">
      <c r="A4397">
        <v>2197</v>
      </c>
      <c r="B4397" t="s">
        <v>34</v>
      </c>
      <c r="C4397">
        <v>2010</v>
      </c>
      <c r="D4397" t="s">
        <v>10</v>
      </c>
      <c r="E4397">
        <v>270431</v>
      </c>
      <c r="F4397">
        <v>3500</v>
      </c>
      <c r="G4397" t="s">
        <v>11</v>
      </c>
      <c r="H4397" t="s">
        <v>12</v>
      </c>
      <c r="I4397" s="1">
        <v>2612000</v>
      </c>
      <c r="J4397" t="s">
        <v>20</v>
      </c>
    </row>
    <row r="4399" spans="1:10" x14ac:dyDescent="0.25">
      <c r="A4399">
        <v>2198</v>
      </c>
      <c r="B4399" t="s">
        <v>9</v>
      </c>
      <c r="C4399">
        <v>2002</v>
      </c>
      <c r="D4399" t="s">
        <v>10</v>
      </c>
      <c r="E4399">
        <v>176533</v>
      </c>
      <c r="F4399">
        <v>2400</v>
      </c>
      <c r="G4399" t="s">
        <v>11</v>
      </c>
      <c r="H4399" t="s">
        <v>12</v>
      </c>
      <c r="I4399" s="1">
        <v>1560000</v>
      </c>
    </row>
    <row r="4401" spans="1:10" x14ac:dyDescent="0.25">
      <c r="A4401">
        <v>2199</v>
      </c>
      <c r="B4401" t="s">
        <v>9</v>
      </c>
      <c r="C4401">
        <v>2003</v>
      </c>
      <c r="D4401" t="s">
        <v>10</v>
      </c>
      <c r="E4401">
        <v>271345</v>
      </c>
      <c r="F4401">
        <v>2400</v>
      </c>
      <c r="G4401" t="s">
        <v>11</v>
      </c>
      <c r="H4401" t="s">
        <v>12</v>
      </c>
      <c r="I4401" s="1">
        <v>1612000</v>
      </c>
    </row>
    <row r="4403" spans="1:10" x14ac:dyDescent="0.25">
      <c r="A4403">
        <v>2200</v>
      </c>
      <c r="B4403" t="s">
        <v>54</v>
      </c>
      <c r="E4403">
        <v>225823</v>
      </c>
      <c r="H4403" t="s">
        <v>12</v>
      </c>
      <c r="I4403" s="1">
        <v>2474000</v>
      </c>
    </row>
    <row r="4405" spans="1:10" x14ac:dyDescent="0.25">
      <c r="A4405">
        <v>2201</v>
      </c>
      <c r="B4405" t="s">
        <v>54</v>
      </c>
      <c r="C4405">
        <v>2016</v>
      </c>
      <c r="D4405" t="s">
        <v>19</v>
      </c>
      <c r="E4405">
        <v>48348</v>
      </c>
      <c r="F4405">
        <v>2400</v>
      </c>
      <c r="G4405" t="s">
        <v>11</v>
      </c>
      <c r="H4405" t="s">
        <v>12</v>
      </c>
      <c r="I4405" s="1">
        <v>8320000</v>
      </c>
    </row>
    <row r="4407" spans="1:10" x14ac:dyDescent="0.25">
      <c r="A4407">
        <v>2202</v>
      </c>
      <c r="B4407" t="s">
        <v>9</v>
      </c>
      <c r="C4407">
        <v>2003</v>
      </c>
      <c r="D4407" t="s">
        <v>10</v>
      </c>
      <c r="E4407">
        <v>170206</v>
      </c>
      <c r="F4407">
        <v>3000</v>
      </c>
      <c r="G4407" t="s">
        <v>11</v>
      </c>
      <c r="H4407" t="s">
        <v>12</v>
      </c>
      <c r="I4407" s="1">
        <v>2704000</v>
      </c>
      <c r="J4407" t="s">
        <v>20</v>
      </c>
    </row>
    <row r="4409" spans="1:10" x14ac:dyDescent="0.25">
      <c r="A4409">
        <v>2203</v>
      </c>
      <c r="B4409" t="s">
        <v>61</v>
      </c>
      <c r="E4409">
        <v>126</v>
      </c>
      <c r="H4409" t="s">
        <v>12</v>
      </c>
      <c r="I4409" s="1">
        <v>9900000</v>
      </c>
    </row>
    <row r="4411" spans="1:10" x14ac:dyDescent="0.25">
      <c r="A4411">
        <v>2204</v>
      </c>
      <c r="B4411" t="s">
        <v>14</v>
      </c>
      <c r="E4411">
        <v>278594</v>
      </c>
      <c r="H4411" t="s">
        <v>12</v>
      </c>
      <c r="I4411" s="1">
        <v>2250000</v>
      </c>
    </row>
    <row r="4413" spans="1:10" x14ac:dyDescent="0.25">
      <c r="A4413">
        <v>2205</v>
      </c>
      <c r="B4413" t="s">
        <v>49</v>
      </c>
      <c r="E4413">
        <v>164003</v>
      </c>
      <c r="H4413" t="s">
        <v>12</v>
      </c>
      <c r="I4413" s="1">
        <v>1802000</v>
      </c>
    </row>
    <row r="4415" spans="1:10" x14ac:dyDescent="0.25">
      <c r="A4415">
        <v>2206</v>
      </c>
      <c r="B4415" t="s">
        <v>54</v>
      </c>
      <c r="E4415">
        <v>209578</v>
      </c>
      <c r="H4415" t="s">
        <v>12</v>
      </c>
      <c r="I4415" s="1">
        <v>2474000</v>
      </c>
    </row>
    <row r="4417" spans="1:10" x14ac:dyDescent="0.25">
      <c r="A4417">
        <v>2207</v>
      </c>
      <c r="B4417" t="s">
        <v>54</v>
      </c>
      <c r="C4417">
        <v>2013</v>
      </c>
      <c r="D4417" t="s">
        <v>19</v>
      </c>
      <c r="E4417">
        <v>152229</v>
      </c>
      <c r="F4417">
        <v>3500</v>
      </c>
      <c r="G4417" t="s">
        <v>11</v>
      </c>
      <c r="H4417" t="s">
        <v>12</v>
      </c>
      <c r="I4417" s="1">
        <v>5040000</v>
      </c>
    </row>
    <row r="4419" spans="1:10" x14ac:dyDescent="0.25">
      <c r="A4419">
        <v>2208</v>
      </c>
      <c r="B4419" t="s">
        <v>54</v>
      </c>
      <c r="C4419">
        <v>2005</v>
      </c>
      <c r="D4419" t="s">
        <v>10</v>
      </c>
      <c r="E4419">
        <v>159924</v>
      </c>
      <c r="F4419">
        <v>3500</v>
      </c>
      <c r="G4419" t="s">
        <v>11</v>
      </c>
      <c r="H4419" t="s">
        <v>12</v>
      </c>
      <c r="I4419" s="1">
        <v>1872000</v>
      </c>
      <c r="J4419" t="s">
        <v>20</v>
      </c>
    </row>
    <row r="4421" spans="1:10" x14ac:dyDescent="0.25">
      <c r="A4421">
        <v>2209</v>
      </c>
      <c r="B4421" t="s">
        <v>49</v>
      </c>
      <c r="C4421">
        <v>2007</v>
      </c>
      <c r="D4421" t="s">
        <v>19</v>
      </c>
      <c r="E4421">
        <v>96891</v>
      </c>
      <c r="F4421">
        <v>2400</v>
      </c>
      <c r="G4421" t="s">
        <v>11</v>
      </c>
      <c r="H4421" t="s">
        <v>12</v>
      </c>
      <c r="I4421" s="1">
        <v>2525000</v>
      </c>
    </row>
    <row r="4423" spans="1:10" x14ac:dyDescent="0.25">
      <c r="A4423">
        <v>2210</v>
      </c>
      <c r="B4423" t="s">
        <v>48</v>
      </c>
      <c r="C4423">
        <v>2007</v>
      </c>
      <c r="D4423" t="s">
        <v>10</v>
      </c>
      <c r="E4423">
        <v>306577</v>
      </c>
      <c r="F4423">
        <v>4000</v>
      </c>
      <c r="G4423" t="s">
        <v>11</v>
      </c>
      <c r="H4423" t="s">
        <v>12</v>
      </c>
      <c r="I4423" s="1">
        <v>2520000</v>
      </c>
    </row>
    <row r="4425" spans="1:10" x14ac:dyDescent="0.25">
      <c r="A4425">
        <v>2211</v>
      </c>
      <c r="B4425" t="s">
        <v>62</v>
      </c>
      <c r="C4425">
        <v>2002</v>
      </c>
      <c r="D4425" t="s">
        <v>10</v>
      </c>
      <c r="E4425">
        <v>176466</v>
      </c>
      <c r="F4425">
        <v>3000</v>
      </c>
      <c r="G4425" t="s">
        <v>11</v>
      </c>
      <c r="H4425" t="s">
        <v>12</v>
      </c>
      <c r="I4425" s="1">
        <v>1687500</v>
      </c>
      <c r="J4425" t="s">
        <v>20</v>
      </c>
    </row>
    <row r="4427" spans="1:10" x14ac:dyDescent="0.25">
      <c r="A4427">
        <v>2212</v>
      </c>
      <c r="B4427" t="s">
        <v>34</v>
      </c>
      <c r="C4427">
        <v>2001</v>
      </c>
      <c r="D4427" t="s">
        <v>10</v>
      </c>
      <c r="E4427">
        <v>239647</v>
      </c>
      <c r="F4427">
        <v>2800</v>
      </c>
      <c r="G4427" t="s">
        <v>11</v>
      </c>
      <c r="H4427" t="s">
        <v>12</v>
      </c>
      <c r="I4427" s="1">
        <v>1365000</v>
      </c>
      <c r="J4427" t="s">
        <v>20</v>
      </c>
    </row>
    <row r="4429" spans="1:10" x14ac:dyDescent="0.25">
      <c r="A4429">
        <v>2213</v>
      </c>
      <c r="B4429" t="s">
        <v>54</v>
      </c>
      <c r="C4429">
        <v>2009</v>
      </c>
      <c r="D4429" t="s">
        <v>19</v>
      </c>
      <c r="E4429">
        <v>159132</v>
      </c>
      <c r="F4429">
        <v>2400</v>
      </c>
      <c r="G4429" t="s">
        <v>11</v>
      </c>
      <c r="H4429" t="s">
        <v>12</v>
      </c>
      <c r="I4429" s="1">
        <v>2677500</v>
      </c>
    </row>
    <row r="4431" spans="1:10" x14ac:dyDescent="0.25">
      <c r="A4431">
        <v>2214</v>
      </c>
      <c r="B4431" t="s">
        <v>13</v>
      </c>
      <c r="C4431">
        <v>2007</v>
      </c>
      <c r="D4431" t="s">
        <v>10</v>
      </c>
      <c r="E4431">
        <v>220726</v>
      </c>
      <c r="F4431">
        <v>3500</v>
      </c>
      <c r="G4431" t="s">
        <v>11</v>
      </c>
      <c r="H4431" t="s">
        <v>12</v>
      </c>
      <c r="I4431" s="1">
        <v>4680000</v>
      </c>
      <c r="J4431" t="s">
        <v>20</v>
      </c>
    </row>
    <row r="4433" spans="1:10" x14ac:dyDescent="0.25">
      <c r="A4433">
        <v>2215</v>
      </c>
      <c r="B4433" t="s">
        <v>9</v>
      </c>
      <c r="C4433">
        <v>2003</v>
      </c>
      <c r="D4433" t="s">
        <v>10</v>
      </c>
      <c r="E4433">
        <v>116440</v>
      </c>
      <c r="F4433">
        <v>2000</v>
      </c>
      <c r="G4433" t="s">
        <v>11</v>
      </c>
      <c r="H4433" t="s">
        <v>12</v>
      </c>
      <c r="I4433" s="1">
        <v>2080000</v>
      </c>
      <c r="J4433" t="s">
        <v>20</v>
      </c>
    </row>
    <row r="4435" spans="1:10" x14ac:dyDescent="0.25">
      <c r="A4435">
        <v>2216</v>
      </c>
      <c r="B4435" t="s">
        <v>63</v>
      </c>
      <c r="C4435">
        <v>2012</v>
      </c>
      <c r="D4435" t="s">
        <v>19</v>
      </c>
      <c r="E4435">
        <v>163834</v>
      </c>
      <c r="F4435">
        <v>2000</v>
      </c>
      <c r="G4435" t="s">
        <v>11</v>
      </c>
      <c r="H4435" t="s">
        <v>12</v>
      </c>
      <c r="I4435" s="1">
        <v>10185000</v>
      </c>
      <c r="J4435" t="s">
        <v>20</v>
      </c>
    </row>
    <row r="4437" spans="1:10" x14ac:dyDescent="0.25">
      <c r="A4437">
        <v>2217</v>
      </c>
      <c r="B4437" t="s">
        <v>14</v>
      </c>
      <c r="C4437">
        <v>2007</v>
      </c>
      <c r="D4437" t="s">
        <v>10</v>
      </c>
      <c r="E4437">
        <v>110735</v>
      </c>
      <c r="F4437">
        <v>3500</v>
      </c>
      <c r="G4437" t="s">
        <v>11</v>
      </c>
      <c r="H4437" t="s">
        <v>12</v>
      </c>
      <c r="I4437" s="1">
        <v>2940000</v>
      </c>
      <c r="J4437" t="s">
        <v>20</v>
      </c>
    </row>
    <row r="4439" spans="1:10" x14ac:dyDescent="0.25">
      <c r="A4439">
        <v>2218</v>
      </c>
      <c r="B4439" t="s">
        <v>54</v>
      </c>
      <c r="C4439">
        <v>2016</v>
      </c>
      <c r="D4439" t="s">
        <v>19</v>
      </c>
      <c r="E4439">
        <v>121625</v>
      </c>
      <c r="F4439">
        <v>2400</v>
      </c>
      <c r="G4439" t="s">
        <v>11</v>
      </c>
      <c r="H4439" t="s">
        <v>12</v>
      </c>
      <c r="I4439" s="1">
        <v>6825000</v>
      </c>
    </row>
    <row r="4441" spans="1:10" x14ac:dyDescent="0.25">
      <c r="A4441">
        <v>2219</v>
      </c>
      <c r="B4441" t="s">
        <v>13</v>
      </c>
      <c r="C4441">
        <v>2004</v>
      </c>
      <c r="D4441" t="s">
        <v>10</v>
      </c>
      <c r="E4441">
        <v>151357</v>
      </c>
      <c r="F4441">
        <v>3300</v>
      </c>
      <c r="G4441" t="s">
        <v>11</v>
      </c>
      <c r="H4441" t="s">
        <v>12</v>
      </c>
      <c r="I4441" s="1">
        <v>4680000</v>
      </c>
      <c r="J4441" t="s">
        <v>20</v>
      </c>
    </row>
    <row r="4443" spans="1:10" x14ac:dyDescent="0.25">
      <c r="A4443">
        <v>2220</v>
      </c>
      <c r="B4443" t="s">
        <v>13</v>
      </c>
      <c r="C4443">
        <v>2007</v>
      </c>
      <c r="D4443" t="s">
        <v>10</v>
      </c>
      <c r="E4443">
        <v>103245</v>
      </c>
      <c r="F4443">
        <v>3500</v>
      </c>
      <c r="G4443" t="s">
        <v>11</v>
      </c>
      <c r="H4443" t="s">
        <v>12</v>
      </c>
      <c r="I4443" s="1">
        <v>2100000</v>
      </c>
    </row>
    <row r="4445" spans="1:10" x14ac:dyDescent="0.25">
      <c r="A4445">
        <v>2221</v>
      </c>
      <c r="B4445" t="s">
        <v>52</v>
      </c>
      <c r="C4445">
        <v>2017</v>
      </c>
      <c r="D4445" t="s">
        <v>19</v>
      </c>
      <c r="E4445">
        <v>27228</v>
      </c>
      <c r="F4445">
        <v>3600</v>
      </c>
      <c r="G4445" t="s">
        <v>11</v>
      </c>
      <c r="H4445" t="s">
        <v>12</v>
      </c>
      <c r="I4445" s="1">
        <v>15750000</v>
      </c>
    </row>
    <row r="4447" spans="1:10" x14ac:dyDescent="0.25">
      <c r="A4447">
        <v>2222</v>
      </c>
      <c r="B4447" t="s">
        <v>49</v>
      </c>
      <c r="C4447">
        <v>2012</v>
      </c>
      <c r="D4447" t="s">
        <v>10</v>
      </c>
      <c r="E4447">
        <v>1580052</v>
      </c>
      <c r="F4447">
        <v>2200</v>
      </c>
      <c r="G4447" t="s">
        <v>11</v>
      </c>
      <c r="H4447" t="s">
        <v>12</v>
      </c>
      <c r="I4447" s="1">
        <v>2310000</v>
      </c>
      <c r="J4447" t="s">
        <v>20</v>
      </c>
    </row>
    <row r="4449" spans="1:10" x14ac:dyDescent="0.25">
      <c r="A4449">
        <v>2223</v>
      </c>
      <c r="B4449" t="s">
        <v>14</v>
      </c>
      <c r="C4449">
        <v>2008</v>
      </c>
      <c r="D4449" t="s">
        <v>10</v>
      </c>
      <c r="E4449">
        <v>171692</v>
      </c>
      <c r="F4449">
        <v>3500</v>
      </c>
      <c r="G4449" t="s">
        <v>11</v>
      </c>
      <c r="H4449" t="s">
        <v>12</v>
      </c>
      <c r="I4449" s="1">
        <v>2835000</v>
      </c>
    </row>
    <row r="4451" spans="1:10" x14ac:dyDescent="0.25">
      <c r="A4451">
        <v>2224</v>
      </c>
      <c r="B4451" t="s">
        <v>9</v>
      </c>
      <c r="E4451">
        <v>71655</v>
      </c>
      <c r="H4451" t="s">
        <v>12</v>
      </c>
      <c r="I4451" s="1">
        <v>7122000</v>
      </c>
    </row>
    <row r="4453" spans="1:10" x14ac:dyDescent="0.25">
      <c r="A4453">
        <v>2225</v>
      </c>
      <c r="B4453" t="s">
        <v>54</v>
      </c>
      <c r="E4453">
        <v>225823</v>
      </c>
      <c r="H4453" t="s">
        <v>12</v>
      </c>
      <c r="I4453" s="1">
        <v>2474000</v>
      </c>
    </row>
    <row r="4455" spans="1:10" x14ac:dyDescent="0.25">
      <c r="A4455">
        <v>2226</v>
      </c>
      <c r="B4455" t="s">
        <v>14</v>
      </c>
      <c r="C4455">
        <v>2007</v>
      </c>
      <c r="D4455" t="s">
        <v>10</v>
      </c>
      <c r="E4455">
        <v>110735</v>
      </c>
      <c r="F4455">
        <v>3500</v>
      </c>
      <c r="G4455" t="s">
        <v>11</v>
      </c>
      <c r="H4455" t="s">
        <v>12</v>
      </c>
      <c r="I4455" s="1">
        <v>2940000</v>
      </c>
      <c r="J4455" t="s">
        <v>20</v>
      </c>
    </row>
    <row r="4457" spans="1:10" x14ac:dyDescent="0.25">
      <c r="A4457">
        <v>2227</v>
      </c>
      <c r="B4457" t="s">
        <v>54</v>
      </c>
      <c r="E4457">
        <v>209578</v>
      </c>
      <c r="H4457" t="s">
        <v>12</v>
      </c>
      <c r="I4457" s="1">
        <v>2474000</v>
      </c>
    </row>
    <row r="4459" spans="1:10" x14ac:dyDescent="0.25">
      <c r="A4459">
        <v>2228</v>
      </c>
      <c r="B4459" t="s">
        <v>56</v>
      </c>
      <c r="C4459">
        <v>2011</v>
      </c>
      <c r="D4459" t="s">
        <v>10</v>
      </c>
      <c r="E4459">
        <v>98022</v>
      </c>
      <c r="F4459">
        <v>1600</v>
      </c>
      <c r="G4459" t="s">
        <v>11</v>
      </c>
      <c r="H4459" t="s">
        <v>12</v>
      </c>
      <c r="I4459" s="1">
        <v>2310000</v>
      </c>
    </row>
    <row r="4461" spans="1:10" x14ac:dyDescent="0.25">
      <c r="A4461">
        <v>2229</v>
      </c>
      <c r="B4461" t="s">
        <v>48</v>
      </c>
      <c r="E4461">
        <v>125444</v>
      </c>
      <c r="H4461" t="s">
        <v>12</v>
      </c>
      <c r="I4461" s="1">
        <v>4490000</v>
      </c>
    </row>
    <row r="4463" spans="1:10" x14ac:dyDescent="0.25">
      <c r="A4463">
        <v>2230</v>
      </c>
      <c r="B4463" t="s">
        <v>61</v>
      </c>
      <c r="E4463">
        <v>126</v>
      </c>
      <c r="H4463" t="s">
        <v>12</v>
      </c>
      <c r="I4463" s="1">
        <v>9900000</v>
      </c>
    </row>
    <row r="4465" spans="1:10" x14ac:dyDescent="0.25">
      <c r="A4465">
        <v>2231</v>
      </c>
      <c r="B4465" t="s">
        <v>54</v>
      </c>
      <c r="C4465">
        <v>2010</v>
      </c>
      <c r="D4465" t="s">
        <v>10</v>
      </c>
      <c r="E4465">
        <v>121664</v>
      </c>
      <c r="F4465">
        <v>2400</v>
      </c>
      <c r="G4465" t="s">
        <v>11</v>
      </c>
      <c r="H4465" t="s">
        <v>12</v>
      </c>
      <c r="I4465" s="1">
        <v>2392000</v>
      </c>
    </row>
    <row r="4467" spans="1:10" x14ac:dyDescent="0.25">
      <c r="A4467">
        <v>2232</v>
      </c>
      <c r="B4467" t="s">
        <v>14</v>
      </c>
      <c r="E4467">
        <v>100421</v>
      </c>
      <c r="H4467" t="s">
        <v>12</v>
      </c>
      <c r="I4467" s="1">
        <v>2978000</v>
      </c>
    </row>
    <row r="4469" spans="1:10" x14ac:dyDescent="0.25">
      <c r="A4469">
        <v>2233</v>
      </c>
      <c r="B4469" t="s">
        <v>48</v>
      </c>
      <c r="C4469">
        <v>2007</v>
      </c>
      <c r="D4469" t="s">
        <v>10</v>
      </c>
      <c r="E4469">
        <v>233903</v>
      </c>
      <c r="F4469">
        <v>3000</v>
      </c>
      <c r="G4469" t="s">
        <v>11</v>
      </c>
      <c r="H4469" t="s">
        <v>12</v>
      </c>
      <c r="I4469" s="1">
        <v>1680000</v>
      </c>
      <c r="J4469" t="s">
        <v>20</v>
      </c>
    </row>
    <row r="4471" spans="1:10" x14ac:dyDescent="0.25">
      <c r="A4471">
        <v>2234</v>
      </c>
      <c r="B4471" t="s">
        <v>54</v>
      </c>
      <c r="C4471">
        <v>2005</v>
      </c>
      <c r="D4471" t="s">
        <v>10</v>
      </c>
      <c r="E4471">
        <v>273444</v>
      </c>
      <c r="F4471">
        <v>3500</v>
      </c>
      <c r="G4471" t="s">
        <v>11</v>
      </c>
      <c r="H4471" t="s">
        <v>12</v>
      </c>
      <c r="I4471" s="1">
        <v>1560000</v>
      </c>
      <c r="J4471" t="s">
        <v>20</v>
      </c>
    </row>
    <row r="4473" spans="1:10" x14ac:dyDescent="0.25">
      <c r="A4473">
        <v>2235</v>
      </c>
      <c r="B4473" t="s">
        <v>58</v>
      </c>
      <c r="C4473">
        <v>2000</v>
      </c>
      <c r="D4473" t="s">
        <v>19</v>
      </c>
      <c r="E4473">
        <v>147611</v>
      </c>
      <c r="F4473">
        <v>1800</v>
      </c>
      <c r="G4473" t="s">
        <v>11</v>
      </c>
      <c r="H4473" t="s">
        <v>12</v>
      </c>
      <c r="I4473" s="1">
        <v>2310000</v>
      </c>
    </row>
    <row r="4475" spans="1:10" x14ac:dyDescent="0.25">
      <c r="A4475">
        <v>2236</v>
      </c>
      <c r="B4475" t="s">
        <v>9</v>
      </c>
      <c r="C4475">
        <v>2007</v>
      </c>
      <c r="D4475" t="s">
        <v>10</v>
      </c>
      <c r="E4475">
        <v>89097</v>
      </c>
      <c r="F4475">
        <v>1800</v>
      </c>
      <c r="G4475" t="s">
        <v>11</v>
      </c>
      <c r="H4475" t="s">
        <v>12</v>
      </c>
      <c r="I4475" s="1">
        <v>2080000</v>
      </c>
    </row>
    <row r="4477" spans="1:10" x14ac:dyDescent="0.25">
      <c r="A4477">
        <v>2237</v>
      </c>
      <c r="B4477" t="s">
        <v>34</v>
      </c>
      <c r="C4477">
        <v>2012</v>
      </c>
      <c r="D4477" t="s">
        <v>19</v>
      </c>
      <c r="E4477">
        <v>36559</v>
      </c>
      <c r="F4477">
        <v>1600</v>
      </c>
      <c r="G4477" t="s">
        <v>11</v>
      </c>
      <c r="H4477" t="s">
        <v>12</v>
      </c>
      <c r="I4477" s="1">
        <v>3885000</v>
      </c>
    </row>
    <row r="4479" spans="1:10" x14ac:dyDescent="0.25">
      <c r="A4479">
        <v>2238</v>
      </c>
      <c r="B4479" t="s">
        <v>14</v>
      </c>
      <c r="C4479">
        <v>2008</v>
      </c>
      <c r="D4479" t="s">
        <v>10</v>
      </c>
      <c r="E4479">
        <v>171692</v>
      </c>
      <c r="F4479">
        <v>3500</v>
      </c>
      <c r="G4479" t="s">
        <v>11</v>
      </c>
      <c r="H4479" t="s">
        <v>12</v>
      </c>
      <c r="I4479" s="1">
        <v>2835000</v>
      </c>
    </row>
    <row r="4481" spans="1:10" x14ac:dyDescent="0.25">
      <c r="A4481">
        <v>2239</v>
      </c>
      <c r="B4481" t="s">
        <v>54</v>
      </c>
      <c r="E4481">
        <v>187801</v>
      </c>
      <c r="H4481" t="s">
        <v>12</v>
      </c>
      <c r="I4481" s="1">
        <v>2810000</v>
      </c>
    </row>
    <row r="4483" spans="1:10" x14ac:dyDescent="0.25">
      <c r="A4483">
        <v>2240</v>
      </c>
      <c r="B4483" t="s">
        <v>9</v>
      </c>
      <c r="C4483">
        <v>2004</v>
      </c>
      <c r="D4483" t="s">
        <v>10</v>
      </c>
      <c r="E4483">
        <v>291620</v>
      </c>
      <c r="F4483">
        <v>1800</v>
      </c>
      <c r="G4483" t="s">
        <v>11</v>
      </c>
      <c r="H4483" t="s">
        <v>12</v>
      </c>
      <c r="I4483" s="1">
        <v>1680000</v>
      </c>
    </row>
    <row r="4485" spans="1:10" x14ac:dyDescent="0.25">
      <c r="A4485">
        <v>2241</v>
      </c>
      <c r="B4485" t="s">
        <v>9</v>
      </c>
      <c r="C4485">
        <v>2008</v>
      </c>
      <c r="D4485" t="s">
        <v>10</v>
      </c>
      <c r="E4485">
        <v>113747</v>
      </c>
      <c r="F4485">
        <v>2400</v>
      </c>
      <c r="G4485" t="s">
        <v>11</v>
      </c>
      <c r="H4485" t="s">
        <v>12</v>
      </c>
      <c r="I4485" s="1">
        <v>2205000</v>
      </c>
    </row>
    <row r="4487" spans="1:10" x14ac:dyDescent="0.25">
      <c r="A4487">
        <v>2242</v>
      </c>
      <c r="B4487" t="s">
        <v>54</v>
      </c>
      <c r="C4487">
        <v>2013</v>
      </c>
      <c r="D4487" t="s">
        <v>10</v>
      </c>
      <c r="E4487">
        <v>174100</v>
      </c>
      <c r="F4487">
        <v>3500</v>
      </c>
      <c r="G4487" t="s">
        <v>11</v>
      </c>
      <c r="H4487" t="s">
        <v>12</v>
      </c>
      <c r="I4487" s="1">
        <v>3675000</v>
      </c>
    </row>
    <row r="4489" spans="1:10" x14ac:dyDescent="0.25">
      <c r="A4489">
        <v>2243</v>
      </c>
      <c r="B4489" t="s">
        <v>34</v>
      </c>
      <c r="C4489">
        <v>2007</v>
      </c>
      <c r="D4489" t="s">
        <v>10</v>
      </c>
      <c r="E4489">
        <v>115945</v>
      </c>
      <c r="F4489">
        <v>3500</v>
      </c>
      <c r="G4489" t="s">
        <v>11</v>
      </c>
      <c r="H4489" t="s">
        <v>27</v>
      </c>
      <c r="I4489" s="1">
        <v>1575000</v>
      </c>
      <c r="J4489" t="s">
        <v>20</v>
      </c>
    </row>
    <row r="4491" spans="1:10" x14ac:dyDescent="0.25">
      <c r="A4491">
        <v>2244</v>
      </c>
      <c r="B4491" t="s">
        <v>61</v>
      </c>
      <c r="E4491">
        <v>126</v>
      </c>
      <c r="H4491" t="s">
        <v>12</v>
      </c>
      <c r="I4491" s="1">
        <v>9900000</v>
      </c>
    </row>
    <row r="4493" spans="1:10" x14ac:dyDescent="0.25">
      <c r="A4493">
        <v>2245</v>
      </c>
      <c r="B4493" t="s">
        <v>49</v>
      </c>
      <c r="C4493">
        <v>2013</v>
      </c>
      <c r="D4493" t="s">
        <v>10</v>
      </c>
      <c r="E4493">
        <v>134852</v>
      </c>
      <c r="F4493">
        <v>1800</v>
      </c>
      <c r="G4493" t="s">
        <v>11</v>
      </c>
      <c r="H4493" t="s">
        <v>12</v>
      </c>
      <c r="I4493" s="1">
        <v>3120000</v>
      </c>
    </row>
    <row r="4495" spans="1:10" x14ac:dyDescent="0.25">
      <c r="A4495">
        <v>2246</v>
      </c>
      <c r="B4495" t="s">
        <v>13</v>
      </c>
      <c r="C4495">
        <v>2008</v>
      </c>
      <c r="D4495" t="s">
        <v>10</v>
      </c>
      <c r="E4495">
        <v>115820</v>
      </c>
      <c r="F4495">
        <v>4700</v>
      </c>
      <c r="G4495" t="s">
        <v>11</v>
      </c>
      <c r="H4495" t="s">
        <v>12</v>
      </c>
      <c r="I4495" s="1">
        <v>4200000</v>
      </c>
      <c r="J4495" t="s">
        <v>20</v>
      </c>
    </row>
    <row r="4497" spans="1:10" x14ac:dyDescent="0.25">
      <c r="A4497">
        <v>2247</v>
      </c>
      <c r="B4497" t="s">
        <v>14</v>
      </c>
      <c r="C4497">
        <v>2007</v>
      </c>
      <c r="D4497" t="s">
        <v>10</v>
      </c>
      <c r="E4497">
        <v>243975</v>
      </c>
      <c r="F4497">
        <v>4700</v>
      </c>
      <c r="G4497" t="s">
        <v>11</v>
      </c>
      <c r="H4497" t="s">
        <v>12</v>
      </c>
      <c r="I4497" s="1">
        <v>2310000</v>
      </c>
      <c r="J4497" t="s">
        <v>20</v>
      </c>
    </row>
    <row r="4499" spans="1:10" x14ac:dyDescent="0.25">
      <c r="A4499">
        <v>2248</v>
      </c>
      <c r="B4499" t="s">
        <v>52</v>
      </c>
      <c r="E4499">
        <v>63751</v>
      </c>
      <c r="H4499" t="s">
        <v>16</v>
      </c>
      <c r="I4499" s="1">
        <v>13450000</v>
      </c>
    </row>
    <row r="4501" spans="1:10" x14ac:dyDescent="0.25">
      <c r="A4501">
        <v>2249</v>
      </c>
      <c r="B4501" t="s">
        <v>9</v>
      </c>
      <c r="C4501">
        <v>2006</v>
      </c>
      <c r="D4501" t="s">
        <v>19</v>
      </c>
      <c r="E4501">
        <v>299397</v>
      </c>
      <c r="F4501">
        <v>1800</v>
      </c>
      <c r="G4501" t="s">
        <v>11</v>
      </c>
      <c r="H4501" t="s">
        <v>12</v>
      </c>
      <c r="I4501" s="1">
        <v>2940000</v>
      </c>
    </row>
    <row r="4503" spans="1:10" x14ac:dyDescent="0.25">
      <c r="A4503">
        <v>2250</v>
      </c>
      <c r="B4503" t="s">
        <v>48</v>
      </c>
      <c r="C4503">
        <v>2014</v>
      </c>
      <c r="D4503" t="s">
        <v>10</v>
      </c>
      <c r="E4503">
        <v>93520</v>
      </c>
      <c r="F4503">
        <v>5600</v>
      </c>
      <c r="G4503" t="s">
        <v>11</v>
      </c>
      <c r="H4503" t="s">
        <v>12</v>
      </c>
      <c r="I4503" s="1">
        <v>2310000</v>
      </c>
      <c r="J4503" t="s">
        <v>20</v>
      </c>
    </row>
    <row r="4505" spans="1:10" x14ac:dyDescent="0.25">
      <c r="A4505">
        <v>2251</v>
      </c>
      <c r="B4505" t="s">
        <v>9</v>
      </c>
      <c r="E4505">
        <v>116766</v>
      </c>
      <c r="H4505" t="s">
        <v>12</v>
      </c>
      <c r="I4505" s="1">
        <v>7290000</v>
      </c>
    </row>
    <row r="4507" spans="1:10" x14ac:dyDescent="0.25">
      <c r="A4507">
        <v>2252</v>
      </c>
      <c r="B4507" t="s">
        <v>14</v>
      </c>
      <c r="E4507">
        <v>177051</v>
      </c>
      <c r="H4507" t="s">
        <v>12</v>
      </c>
      <c r="I4507" s="1">
        <v>2474000</v>
      </c>
    </row>
    <row r="4509" spans="1:10" x14ac:dyDescent="0.25">
      <c r="A4509">
        <v>2253</v>
      </c>
      <c r="B4509" t="s">
        <v>54</v>
      </c>
      <c r="E4509">
        <v>62198</v>
      </c>
      <c r="H4509" t="s">
        <v>12</v>
      </c>
      <c r="I4509" s="1">
        <v>4378000</v>
      </c>
    </row>
    <row r="4511" spans="1:10" x14ac:dyDescent="0.25">
      <c r="A4511">
        <v>2254</v>
      </c>
      <c r="B4511" t="s">
        <v>49</v>
      </c>
      <c r="C4511">
        <v>2009</v>
      </c>
      <c r="D4511" t="s">
        <v>10</v>
      </c>
      <c r="E4511">
        <v>87854</v>
      </c>
      <c r="F4511">
        <v>2000</v>
      </c>
      <c r="G4511" t="s">
        <v>11</v>
      </c>
      <c r="H4511" t="s">
        <v>12</v>
      </c>
      <c r="I4511" s="1">
        <v>1575000</v>
      </c>
      <c r="J4511" t="s">
        <v>20</v>
      </c>
    </row>
    <row r="4513" spans="1:10" x14ac:dyDescent="0.25">
      <c r="A4513">
        <v>2255</v>
      </c>
      <c r="B4513" t="s">
        <v>54</v>
      </c>
      <c r="C4513">
        <v>2013</v>
      </c>
      <c r="D4513" t="s">
        <v>10</v>
      </c>
      <c r="E4513">
        <v>174100</v>
      </c>
      <c r="F4513">
        <v>3500</v>
      </c>
      <c r="G4513" t="s">
        <v>11</v>
      </c>
      <c r="H4513" t="s">
        <v>12</v>
      </c>
      <c r="I4513" s="1">
        <v>3675000</v>
      </c>
    </row>
    <row r="4515" spans="1:10" x14ac:dyDescent="0.25">
      <c r="A4515">
        <v>2256</v>
      </c>
      <c r="B4515" t="s">
        <v>9</v>
      </c>
      <c r="C4515">
        <v>2003</v>
      </c>
      <c r="D4515" t="s">
        <v>19</v>
      </c>
      <c r="E4515">
        <v>146734</v>
      </c>
      <c r="F4515">
        <v>1800</v>
      </c>
      <c r="G4515" t="s">
        <v>11</v>
      </c>
      <c r="H4515" t="s">
        <v>12</v>
      </c>
      <c r="I4515" s="1">
        <v>2625000</v>
      </c>
    </row>
    <row r="4517" spans="1:10" x14ac:dyDescent="0.25">
      <c r="A4517">
        <v>2257</v>
      </c>
      <c r="B4517" t="s">
        <v>54</v>
      </c>
      <c r="C4517">
        <v>2013</v>
      </c>
      <c r="D4517" t="s">
        <v>10</v>
      </c>
      <c r="E4517">
        <v>173936</v>
      </c>
      <c r="F4517">
        <v>2400</v>
      </c>
      <c r="G4517" t="s">
        <v>11</v>
      </c>
      <c r="H4517" t="s">
        <v>12</v>
      </c>
      <c r="I4517" s="1">
        <v>3780000</v>
      </c>
    </row>
    <row r="4519" spans="1:10" x14ac:dyDescent="0.25">
      <c r="A4519">
        <v>2258</v>
      </c>
      <c r="B4519" t="s">
        <v>9</v>
      </c>
      <c r="C4519">
        <v>2004</v>
      </c>
      <c r="D4519" t="s">
        <v>10</v>
      </c>
      <c r="E4519">
        <v>208026</v>
      </c>
      <c r="F4519">
        <v>2400</v>
      </c>
      <c r="G4519" t="s">
        <v>11</v>
      </c>
      <c r="H4519" t="s">
        <v>12</v>
      </c>
      <c r="I4519" s="1">
        <v>1872000</v>
      </c>
    </row>
    <row r="4521" spans="1:10" x14ac:dyDescent="0.25">
      <c r="A4521">
        <v>2259</v>
      </c>
      <c r="B4521" t="s">
        <v>54</v>
      </c>
      <c r="C4521">
        <v>2007</v>
      </c>
      <c r="D4521" t="s">
        <v>19</v>
      </c>
      <c r="E4521">
        <v>123441</v>
      </c>
      <c r="F4521">
        <v>2500</v>
      </c>
      <c r="G4521" t="s">
        <v>11</v>
      </c>
      <c r="H4521" t="s">
        <v>12</v>
      </c>
      <c r="I4521" s="1">
        <v>3570000</v>
      </c>
    </row>
    <row r="4523" spans="1:10" x14ac:dyDescent="0.25">
      <c r="A4523">
        <v>2260</v>
      </c>
      <c r="B4523" t="s">
        <v>13</v>
      </c>
      <c r="C4523">
        <v>2000</v>
      </c>
      <c r="D4523" t="s">
        <v>10</v>
      </c>
      <c r="E4523">
        <v>222631</v>
      </c>
      <c r="F4523">
        <v>4700</v>
      </c>
      <c r="G4523" t="s">
        <v>11</v>
      </c>
      <c r="H4523" t="s">
        <v>12</v>
      </c>
      <c r="I4523" s="1">
        <v>1470000</v>
      </c>
      <c r="J4523" t="s">
        <v>20</v>
      </c>
    </row>
    <row r="4525" spans="1:10" x14ac:dyDescent="0.25">
      <c r="A4525">
        <v>2261</v>
      </c>
      <c r="B4525" t="s">
        <v>9</v>
      </c>
      <c r="C4525">
        <v>2006</v>
      </c>
      <c r="D4525" t="s">
        <v>10</v>
      </c>
      <c r="E4525">
        <v>274268</v>
      </c>
      <c r="F4525">
        <v>2400</v>
      </c>
      <c r="G4525" t="s">
        <v>11</v>
      </c>
      <c r="H4525" t="s">
        <v>12</v>
      </c>
      <c r="I4525" s="1">
        <v>1627500</v>
      </c>
    </row>
    <row r="4527" spans="1:10" x14ac:dyDescent="0.25">
      <c r="A4527">
        <v>2262</v>
      </c>
      <c r="B4527" t="s">
        <v>14</v>
      </c>
      <c r="E4527">
        <v>174368</v>
      </c>
      <c r="H4527" t="s">
        <v>16</v>
      </c>
      <c r="I4527" s="1">
        <v>2698000</v>
      </c>
    </row>
    <row r="4529" spans="1:10" x14ac:dyDescent="0.25">
      <c r="A4529">
        <v>2263</v>
      </c>
      <c r="B4529" t="s">
        <v>48</v>
      </c>
      <c r="C4529">
        <v>2008</v>
      </c>
      <c r="D4529" t="s">
        <v>19</v>
      </c>
      <c r="E4529">
        <v>102312</v>
      </c>
      <c r="G4529" t="s">
        <v>11</v>
      </c>
      <c r="H4529" t="s">
        <v>12</v>
      </c>
      <c r="I4529" s="1">
        <v>2310000</v>
      </c>
    </row>
    <row r="4531" spans="1:10" x14ac:dyDescent="0.25">
      <c r="A4531">
        <v>2264</v>
      </c>
      <c r="B4531" t="s">
        <v>56</v>
      </c>
      <c r="C4531">
        <v>2013</v>
      </c>
      <c r="D4531" t="s">
        <v>10</v>
      </c>
      <c r="E4531">
        <v>85282</v>
      </c>
      <c r="F4531">
        <v>2400</v>
      </c>
      <c r="G4531" t="s">
        <v>11</v>
      </c>
      <c r="H4531" t="s">
        <v>12</v>
      </c>
      <c r="I4531" s="1">
        <v>4200000</v>
      </c>
      <c r="J4531" t="s">
        <v>20</v>
      </c>
    </row>
    <row r="4533" spans="1:10" x14ac:dyDescent="0.25">
      <c r="A4533">
        <v>2265</v>
      </c>
      <c r="B4533" t="s">
        <v>54</v>
      </c>
      <c r="C4533">
        <v>2010</v>
      </c>
      <c r="D4533" t="s">
        <v>10</v>
      </c>
      <c r="E4533">
        <v>88208</v>
      </c>
      <c r="F4533">
        <v>3500</v>
      </c>
      <c r="G4533" t="s">
        <v>11</v>
      </c>
      <c r="H4533" t="s">
        <v>12</v>
      </c>
      <c r="I4533" s="1">
        <v>2677500</v>
      </c>
    </row>
    <row r="4535" spans="1:10" x14ac:dyDescent="0.25">
      <c r="A4535">
        <v>2266</v>
      </c>
      <c r="B4535" t="s">
        <v>32</v>
      </c>
      <c r="C4535">
        <v>2006</v>
      </c>
      <c r="D4535" t="s">
        <v>10</v>
      </c>
      <c r="E4535">
        <v>180952</v>
      </c>
      <c r="F4535">
        <v>1900</v>
      </c>
      <c r="G4535" t="s">
        <v>22</v>
      </c>
      <c r="H4535" t="s">
        <v>16</v>
      </c>
      <c r="I4535" s="1">
        <v>1025000</v>
      </c>
    </row>
    <row r="4537" spans="1:10" x14ac:dyDescent="0.25">
      <c r="A4537">
        <v>2267</v>
      </c>
      <c r="B4537" t="s">
        <v>14</v>
      </c>
      <c r="E4537">
        <v>290888</v>
      </c>
      <c r="H4537" t="s">
        <v>12</v>
      </c>
      <c r="I4537" s="1">
        <v>1690000</v>
      </c>
    </row>
    <row r="4539" spans="1:10" x14ac:dyDescent="0.25">
      <c r="A4539">
        <v>2268</v>
      </c>
      <c r="B4539" t="s">
        <v>14</v>
      </c>
      <c r="E4539">
        <v>114300</v>
      </c>
      <c r="H4539" t="s">
        <v>12</v>
      </c>
      <c r="I4539" s="1">
        <v>2474000</v>
      </c>
    </row>
    <row r="4541" spans="1:10" x14ac:dyDescent="0.25">
      <c r="A4541">
        <v>2269</v>
      </c>
      <c r="B4541" t="s">
        <v>48</v>
      </c>
      <c r="E4541">
        <v>103121</v>
      </c>
      <c r="H4541" t="s">
        <v>12</v>
      </c>
      <c r="I4541" s="1">
        <v>2810000</v>
      </c>
    </row>
    <row r="4543" spans="1:10" x14ac:dyDescent="0.25">
      <c r="A4543">
        <v>2270</v>
      </c>
      <c r="B4543" t="s">
        <v>50</v>
      </c>
      <c r="E4543">
        <v>179209</v>
      </c>
      <c r="H4543" t="s">
        <v>12</v>
      </c>
      <c r="I4543" s="1">
        <v>1774000</v>
      </c>
    </row>
    <row r="4545" spans="1:10" x14ac:dyDescent="0.25">
      <c r="A4545">
        <v>2271</v>
      </c>
      <c r="B4545" t="s">
        <v>40</v>
      </c>
      <c r="C4545">
        <v>2006</v>
      </c>
      <c r="D4545" t="s">
        <v>10</v>
      </c>
      <c r="E4545">
        <v>122889</v>
      </c>
      <c r="F4545">
        <v>3600</v>
      </c>
      <c r="G4545" t="s">
        <v>11</v>
      </c>
      <c r="H4545" t="s">
        <v>12</v>
      </c>
      <c r="I4545" s="1">
        <v>1260000</v>
      </c>
    </row>
    <row r="4547" spans="1:10" x14ac:dyDescent="0.25">
      <c r="A4547">
        <v>2272</v>
      </c>
      <c r="B4547" t="s">
        <v>9</v>
      </c>
      <c r="C4547">
        <v>2008</v>
      </c>
      <c r="D4547" t="s">
        <v>10</v>
      </c>
      <c r="E4547">
        <v>107655</v>
      </c>
      <c r="F4547">
        <v>18000</v>
      </c>
      <c r="G4547" t="s">
        <v>11</v>
      </c>
      <c r="H4547" t="s">
        <v>12</v>
      </c>
      <c r="I4547" s="1">
        <v>2415000</v>
      </c>
    </row>
    <row r="4549" spans="1:10" x14ac:dyDescent="0.25">
      <c r="A4549">
        <v>2273</v>
      </c>
      <c r="B4549" t="s">
        <v>14</v>
      </c>
      <c r="C4549">
        <v>2004</v>
      </c>
      <c r="D4549" t="s">
        <v>10</v>
      </c>
      <c r="F4549">
        <v>2600</v>
      </c>
      <c r="G4549" t="s">
        <v>11</v>
      </c>
      <c r="H4549" t="s">
        <v>12</v>
      </c>
      <c r="I4549" s="1">
        <v>2392000</v>
      </c>
    </row>
    <row r="4551" spans="1:10" x14ac:dyDescent="0.25">
      <c r="A4551">
        <v>2274</v>
      </c>
      <c r="B4551" t="s">
        <v>52</v>
      </c>
      <c r="E4551">
        <v>28774</v>
      </c>
      <c r="I4551" s="1">
        <v>14010000</v>
      </c>
    </row>
    <row r="4553" spans="1:10" x14ac:dyDescent="0.25">
      <c r="A4553">
        <v>2275</v>
      </c>
      <c r="B4553" t="s">
        <v>9</v>
      </c>
      <c r="C4553">
        <v>2007</v>
      </c>
      <c r="D4553" t="s">
        <v>10</v>
      </c>
      <c r="E4553">
        <v>150420</v>
      </c>
      <c r="F4553">
        <v>2400</v>
      </c>
      <c r="G4553" t="s">
        <v>11</v>
      </c>
      <c r="H4553" t="s">
        <v>12</v>
      </c>
      <c r="I4553" s="1">
        <v>2100000</v>
      </c>
      <c r="J4553" t="s">
        <v>20</v>
      </c>
    </row>
    <row r="4555" spans="1:10" x14ac:dyDescent="0.25">
      <c r="A4555">
        <v>2276</v>
      </c>
      <c r="B4555" t="s">
        <v>14</v>
      </c>
      <c r="E4555">
        <v>241966</v>
      </c>
      <c r="H4555" t="s">
        <v>12</v>
      </c>
      <c r="I4555" s="1">
        <v>1466000</v>
      </c>
    </row>
    <row r="4557" spans="1:10" x14ac:dyDescent="0.25">
      <c r="A4557">
        <v>2277</v>
      </c>
      <c r="B4557" t="s">
        <v>9</v>
      </c>
      <c r="C4557">
        <v>2007</v>
      </c>
      <c r="D4557" t="s">
        <v>10</v>
      </c>
      <c r="E4557">
        <v>161188</v>
      </c>
      <c r="F4557">
        <v>2400</v>
      </c>
      <c r="G4557" t="s">
        <v>11</v>
      </c>
      <c r="H4557" t="s">
        <v>12</v>
      </c>
      <c r="I4557" s="1">
        <v>2520000</v>
      </c>
    </row>
    <row r="4559" spans="1:10" x14ac:dyDescent="0.25">
      <c r="A4559">
        <v>2278</v>
      </c>
      <c r="B4559" t="s">
        <v>9</v>
      </c>
      <c r="C4559">
        <v>2002</v>
      </c>
      <c r="D4559" t="s">
        <v>10</v>
      </c>
      <c r="E4559">
        <v>285976</v>
      </c>
      <c r="F4559">
        <v>3000</v>
      </c>
      <c r="G4559" t="s">
        <v>11</v>
      </c>
      <c r="H4559" t="s">
        <v>12</v>
      </c>
      <c r="I4559" s="1">
        <v>1560000</v>
      </c>
    </row>
    <row r="4561" spans="1:10" x14ac:dyDescent="0.25">
      <c r="A4561">
        <v>2279</v>
      </c>
      <c r="B4561" t="s">
        <v>9</v>
      </c>
      <c r="C4561">
        <v>2004</v>
      </c>
      <c r="D4561" t="s">
        <v>10</v>
      </c>
      <c r="E4561">
        <v>180984</v>
      </c>
      <c r="F4561">
        <v>3500</v>
      </c>
      <c r="G4561" t="s">
        <v>11</v>
      </c>
      <c r="H4561" t="s">
        <v>12</v>
      </c>
      <c r="I4561" s="1">
        <v>1575000</v>
      </c>
    </row>
    <row r="4563" spans="1:10" x14ac:dyDescent="0.25">
      <c r="A4563">
        <v>2280</v>
      </c>
      <c r="B4563" t="s">
        <v>9</v>
      </c>
      <c r="C4563">
        <v>2012</v>
      </c>
      <c r="D4563" t="s">
        <v>10</v>
      </c>
      <c r="E4563">
        <v>114345</v>
      </c>
      <c r="F4563">
        <v>1600</v>
      </c>
      <c r="G4563" t="s">
        <v>11</v>
      </c>
      <c r="H4563" t="s">
        <v>12</v>
      </c>
      <c r="I4563" s="1">
        <v>3328000</v>
      </c>
    </row>
    <row r="4565" spans="1:10" x14ac:dyDescent="0.25">
      <c r="A4565">
        <v>2281</v>
      </c>
      <c r="B4565" t="s">
        <v>9</v>
      </c>
      <c r="C4565">
        <v>2011</v>
      </c>
      <c r="D4565" t="s">
        <v>19</v>
      </c>
      <c r="E4565">
        <v>202784</v>
      </c>
      <c r="F4565">
        <v>2500</v>
      </c>
      <c r="G4565" t="s">
        <v>11</v>
      </c>
      <c r="H4565" t="s">
        <v>12</v>
      </c>
      <c r="I4565" s="1">
        <v>4472000</v>
      </c>
    </row>
    <row r="4567" spans="1:10" x14ac:dyDescent="0.25">
      <c r="A4567">
        <v>2282</v>
      </c>
      <c r="B4567" t="s">
        <v>54</v>
      </c>
      <c r="C4567">
        <v>2004</v>
      </c>
      <c r="D4567" t="s">
        <v>10</v>
      </c>
      <c r="E4567">
        <v>143321</v>
      </c>
      <c r="F4567">
        <v>2300</v>
      </c>
      <c r="G4567" t="s">
        <v>11</v>
      </c>
      <c r="H4567" t="s">
        <v>12</v>
      </c>
      <c r="I4567" s="1">
        <v>2704000</v>
      </c>
      <c r="J4567" t="s">
        <v>20</v>
      </c>
    </row>
    <row r="4569" spans="1:10" x14ac:dyDescent="0.25">
      <c r="A4569">
        <v>2283</v>
      </c>
      <c r="B4569" t="s">
        <v>17</v>
      </c>
      <c r="C4569">
        <v>2006</v>
      </c>
      <c r="D4569" t="s">
        <v>10</v>
      </c>
      <c r="E4569">
        <v>188429</v>
      </c>
      <c r="F4569">
        <v>4200</v>
      </c>
      <c r="G4569" t="s">
        <v>11</v>
      </c>
      <c r="H4569" t="s">
        <v>12</v>
      </c>
      <c r="I4569" s="1">
        <v>2940000</v>
      </c>
      <c r="J4569" t="s">
        <v>20</v>
      </c>
    </row>
    <row r="4571" spans="1:10" x14ac:dyDescent="0.25">
      <c r="A4571">
        <v>2284</v>
      </c>
      <c r="B4571" t="s">
        <v>48</v>
      </c>
      <c r="C4571">
        <v>2007</v>
      </c>
      <c r="D4571" t="s">
        <v>10</v>
      </c>
      <c r="E4571">
        <v>233903</v>
      </c>
      <c r="F4571">
        <v>3000</v>
      </c>
      <c r="G4571" t="s">
        <v>11</v>
      </c>
      <c r="H4571" t="s">
        <v>12</v>
      </c>
      <c r="I4571" s="1">
        <v>1680000</v>
      </c>
      <c r="J4571" t="s">
        <v>20</v>
      </c>
    </row>
    <row r="4573" spans="1:10" x14ac:dyDescent="0.25">
      <c r="A4573">
        <v>2285</v>
      </c>
      <c r="B4573" t="s">
        <v>9</v>
      </c>
      <c r="C4573">
        <v>2006</v>
      </c>
      <c r="D4573" t="s">
        <v>19</v>
      </c>
      <c r="E4573">
        <v>102399</v>
      </c>
      <c r="F4573">
        <v>3300</v>
      </c>
      <c r="G4573" t="s">
        <v>11</v>
      </c>
      <c r="H4573" t="s">
        <v>12</v>
      </c>
      <c r="I4573" s="1">
        <v>3640000</v>
      </c>
    </row>
    <row r="4575" spans="1:10" x14ac:dyDescent="0.25">
      <c r="A4575">
        <v>2286</v>
      </c>
      <c r="B4575" t="s">
        <v>54</v>
      </c>
      <c r="C4575">
        <v>2005</v>
      </c>
      <c r="D4575" t="s">
        <v>10</v>
      </c>
      <c r="E4575">
        <v>212354</v>
      </c>
      <c r="F4575">
        <v>3500</v>
      </c>
      <c r="G4575" t="s">
        <v>11</v>
      </c>
      <c r="H4575" t="s">
        <v>12</v>
      </c>
      <c r="I4575" s="1">
        <v>1575000</v>
      </c>
    </row>
    <row r="4577" spans="1:10" x14ac:dyDescent="0.25">
      <c r="A4577">
        <v>2287</v>
      </c>
      <c r="B4577" t="s">
        <v>49</v>
      </c>
      <c r="C4577">
        <v>2012</v>
      </c>
      <c r="D4577" t="s">
        <v>10</v>
      </c>
      <c r="E4577">
        <v>110683</v>
      </c>
      <c r="F4577">
        <v>1800</v>
      </c>
      <c r="G4577" t="s">
        <v>11</v>
      </c>
      <c r="H4577" t="s">
        <v>12</v>
      </c>
      <c r="I4577" s="1">
        <v>2100000</v>
      </c>
    </row>
    <row r="4579" spans="1:10" x14ac:dyDescent="0.25">
      <c r="A4579">
        <v>2288</v>
      </c>
      <c r="B4579" t="s">
        <v>9</v>
      </c>
      <c r="E4579">
        <v>71655</v>
      </c>
      <c r="H4579" t="s">
        <v>12</v>
      </c>
      <c r="I4579" s="1">
        <v>7122000</v>
      </c>
    </row>
    <row r="4581" spans="1:10" x14ac:dyDescent="0.25">
      <c r="A4581">
        <v>2289</v>
      </c>
      <c r="B4581" t="s">
        <v>9</v>
      </c>
      <c r="C4581">
        <v>2002</v>
      </c>
      <c r="D4581" t="s">
        <v>10</v>
      </c>
      <c r="E4581">
        <v>285976</v>
      </c>
      <c r="F4581">
        <v>3000</v>
      </c>
      <c r="G4581" t="s">
        <v>11</v>
      </c>
      <c r="H4581" t="s">
        <v>12</v>
      </c>
      <c r="I4581" s="1">
        <v>1560000</v>
      </c>
    </row>
    <row r="4583" spans="1:10" x14ac:dyDescent="0.25">
      <c r="A4583">
        <v>2290</v>
      </c>
      <c r="B4583" t="s">
        <v>9</v>
      </c>
      <c r="C4583">
        <v>2003</v>
      </c>
      <c r="D4583" t="s">
        <v>10</v>
      </c>
      <c r="E4583">
        <v>170206</v>
      </c>
      <c r="F4583">
        <v>3000</v>
      </c>
      <c r="G4583" t="s">
        <v>11</v>
      </c>
      <c r="H4583" t="s">
        <v>12</v>
      </c>
      <c r="I4583" s="1">
        <v>2704000</v>
      </c>
      <c r="J4583" t="s">
        <v>20</v>
      </c>
    </row>
    <row r="4585" spans="1:10" x14ac:dyDescent="0.25">
      <c r="A4585">
        <v>2291</v>
      </c>
      <c r="B4585" t="s">
        <v>9</v>
      </c>
      <c r="C4585">
        <v>2002</v>
      </c>
      <c r="D4585" t="s">
        <v>10</v>
      </c>
      <c r="E4585">
        <v>132213</v>
      </c>
      <c r="F4585">
        <v>3000</v>
      </c>
      <c r="G4585" t="s">
        <v>11</v>
      </c>
      <c r="H4585" t="s">
        <v>12</v>
      </c>
      <c r="I4585" s="1">
        <v>1352000</v>
      </c>
    </row>
    <row r="4587" spans="1:10" x14ac:dyDescent="0.25">
      <c r="A4587">
        <v>2292</v>
      </c>
      <c r="B4587" t="s">
        <v>9</v>
      </c>
      <c r="C4587">
        <v>2006</v>
      </c>
      <c r="D4587" t="s">
        <v>10</v>
      </c>
      <c r="E4587">
        <v>248375</v>
      </c>
      <c r="F4587">
        <v>3300</v>
      </c>
      <c r="G4587" t="s">
        <v>11</v>
      </c>
      <c r="H4587" t="s">
        <v>12</v>
      </c>
      <c r="I4587" s="1">
        <v>1785000</v>
      </c>
    </row>
    <row r="4589" spans="1:10" x14ac:dyDescent="0.25">
      <c r="A4589">
        <v>2293</v>
      </c>
      <c r="B4589" t="s">
        <v>34</v>
      </c>
      <c r="C4589">
        <v>2004</v>
      </c>
      <c r="D4589" t="s">
        <v>10</v>
      </c>
      <c r="E4589">
        <v>323048</v>
      </c>
      <c r="F4589">
        <v>400</v>
      </c>
      <c r="G4589" t="s">
        <v>11</v>
      </c>
      <c r="H4589" t="s">
        <v>12</v>
      </c>
      <c r="I4589" s="1">
        <v>1680000</v>
      </c>
    </row>
    <row r="4591" spans="1:10" x14ac:dyDescent="0.25">
      <c r="A4591">
        <v>2294</v>
      </c>
      <c r="B4591" t="s">
        <v>9</v>
      </c>
      <c r="C4591">
        <v>2002</v>
      </c>
      <c r="D4591" t="s">
        <v>10</v>
      </c>
      <c r="E4591">
        <v>176533</v>
      </c>
      <c r="F4591">
        <v>2400</v>
      </c>
      <c r="G4591" t="s">
        <v>11</v>
      </c>
      <c r="H4591" t="s">
        <v>12</v>
      </c>
      <c r="I4591" s="1">
        <v>1560000</v>
      </c>
    </row>
    <row r="4593" spans="1:10" x14ac:dyDescent="0.25">
      <c r="A4593">
        <v>2295</v>
      </c>
      <c r="B4593" t="s">
        <v>56</v>
      </c>
      <c r="C4593">
        <v>2010</v>
      </c>
      <c r="D4593" t="s">
        <v>10</v>
      </c>
      <c r="E4593">
        <v>179284</v>
      </c>
      <c r="F4593">
        <v>1600</v>
      </c>
      <c r="G4593" t="s">
        <v>11</v>
      </c>
      <c r="H4593" t="s">
        <v>12</v>
      </c>
      <c r="I4593" s="1">
        <v>1680000</v>
      </c>
    </row>
    <row r="4595" spans="1:10" x14ac:dyDescent="0.25">
      <c r="A4595">
        <v>2296</v>
      </c>
      <c r="B4595" t="s">
        <v>9</v>
      </c>
      <c r="C4595">
        <v>2003</v>
      </c>
      <c r="D4595" t="s">
        <v>10</v>
      </c>
      <c r="E4595">
        <v>188739</v>
      </c>
      <c r="F4595">
        <v>1800</v>
      </c>
      <c r="G4595" t="s">
        <v>11</v>
      </c>
      <c r="H4595" t="s">
        <v>12</v>
      </c>
      <c r="I4595" s="1">
        <v>1575000</v>
      </c>
    </row>
    <row r="4597" spans="1:10" x14ac:dyDescent="0.25">
      <c r="A4597">
        <v>2297</v>
      </c>
      <c r="B4597" t="s">
        <v>54</v>
      </c>
      <c r="C4597">
        <v>2007</v>
      </c>
      <c r="D4597" t="s">
        <v>19</v>
      </c>
      <c r="E4597">
        <v>123441</v>
      </c>
      <c r="F4597">
        <v>2500</v>
      </c>
      <c r="G4597" t="s">
        <v>11</v>
      </c>
      <c r="H4597" t="s">
        <v>12</v>
      </c>
      <c r="I4597" s="1">
        <v>3570000</v>
      </c>
    </row>
    <row r="4599" spans="1:10" x14ac:dyDescent="0.25">
      <c r="A4599">
        <v>2298</v>
      </c>
      <c r="B4599" t="s">
        <v>13</v>
      </c>
      <c r="C4599">
        <v>2008</v>
      </c>
      <c r="D4599" t="s">
        <v>10</v>
      </c>
      <c r="E4599">
        <v>176272</v>
      </c>
      <c r="F4599">
        <v>3500</v>
      </c>
      <c r="G4599" t="s">
        <v>11</v>
      </c>
      <c r="H4599" t="s">
        <v>12</v>
      </c>
      <c r="I4599" s="1">
        <v>2625000</v>
      </c>
    </row>
    <row r="4601" spans="1:10" x14ac:dyDescent="0.25">
      <c r="A4601">
        <v>2299</v>
      </c>
      <c r="B4601" t="s">
        <v>14</v>
      </c>
      <c r="E4601">
        <v>177051</v>
      </c>
      <c r="H4601" t="s">
        <v>12</v>
      </c>
      <c r="I4601" s="1">
        <v>2474000</v>
      </c>
    </row>
    <row r="4603" spans="1:10" x14ac:dyDescent="0.25">
      <c r="A4603">
        <v>2300</v>
      </c>
      <c r="B4603" t="s">
        <v>54</v>
      </c>
      <c r="C4603">
        <v>2006</v>
      </c>
      <c r="D4603" t="s">
        <v>10</v>
      </c>
      <c r="E4603">
        <v>233846</v>
      </c>
      <c r="F4603">
        <v>3500</v>
      </c>
      <c r="G4603" t="s">
        <v>11</v>
      </c>
      <c r="H4603" t="s">
        <v>12</v>
      </c>
      <c r="I4603" s="1">
        <v>1575000</v>
      </c>
      <c r="J4603" t="s">
        <v>20</v>
      </c>
    </row>
    <row r="4605" spans="1:10" x14ac:dyDescent="0.25">
      <c r="A4605">
        <v>2301</v>
      </c>
      <c r="B4605" t="s">
        <v>9</v>
      </c>
      <c r="C4605">
        <v>2011</v>
      </c>
      <c r="D4605" t="s">
        <v>19</v>
      </c>
      <c r="E4605">
        <v>432495</v>
      </c>
      <c r="F4605">
        <v>3500</v>
      </c>
      <c r="G4605" t="s">
        <v>11</v>
      </c>
      <c r="H4605" t="s">
        <v>12</v>
      </c>
      <c r="I4605" s="1">
        <v>4680000</v>
      </c>
    </row>
    <row r="4607" spans="1:10" x14ac:dyDescent="0.25">
      <c r="A4607">
        <v>2302</v>
      </c>
      <c r="B4607" t="s">
        <v>9</v>
      </c>
      <c r="E4607">
        <v>116766</v>
      </c>
      <c r="H4607" t="s">
        <v>12</v>
      </c>
      <c r="I4607" s="1">
        <v>7290000</v>
      </c>
    </row>
    <row r="4609" spans="1:10" x14ac:dyDescent="0.25">
      <c r="A4609">
        <v>2303</v>
      </c>
      <c r="B4609" t="s">
        <v>60</v>
      </c>
      <c r="C4609">
        <v>2008</v>
      </c>
      <c r="D4609" t="s">
        <v>10</v>
      </c>
      <c r="E4609">
        <v>156408</v>
      </c>
      <c r="F4609">
        <v>2400</v>
      </c>
      <c r="G4609" t="s">
        <v>11</v>
      </c>
      <c r="H4609" t="s">
        <v>16</v>
      </c>
      <c r="I4609" s="1">
        <v>1365000</v>
      </c>
    </row>
    <row r="4611" spans="1:10" x14ac:dyDescent="0.25">
      <c r="A4611">
        <v>2304</v>
      </c>
      <c r="B4611" t="s">
        <v>48</v>
      </c>
      <c r="C4611">
        <v>2014</v>
      </c>
      <c r="D4611" t="s">
        <v>10</v>
      </c>
      <c r="E4611">
        <v>118154</v>
      </c>
      <c r="F4611">
        <v>2500</v>
      </c>
      <c r="G4611" t="s">
        <v>11</v>
      </c>
      <c r="H4611" t="s">
        <v>38</v>
      </c>
      <c r="I4611" s="1">
        <v>5775000</v>
      </c>
      <c r="J4611" t="s">
        <v>20</v>
      </c>
    </row>
    <row r="4613" spans="1:10" x14ac:dyDescent="0.25">
      <c r="A4613">
        <v>2305</v>
      </c>
      <c r="B4613" t="s">
        <v>60</v>
      </c>
      <c r="C4613">
        <v>2004</v>
      </c>
      <c r="D4613" t="s">
        <v>10</v>
      </c>
      <c r="E4613">
        <v>361889</v>
      </c>
      <c r="F4613">
        <v>3800</v>
      </c>
      <c r="G4613" t="s">
        <v>11</v>
      </c>
      <c r="H4613" t="s">
        <v>12</v>
      </c>
      <c r="I4613" s="1">
        <v>2625000</v>
      </c>
      <c r="J4613" t="s">
        <v>20</v>
      </c>
    </row>
    <row r="4615" spans="1:10" x14ac:dyDescent="0.25">
      <c r="A4615">
        <v>2306</v>
      </c>
      <c r="B4615" t="s">
        <v>49</v>
      </c>
      <c r="E4615">
        <v>10559</v>
      </c>
      <c r="H4615" t="s">
        <v>12</v>
      </c>
      <c r="I4615" s="1">
        <v>6335000</v>
      </c>
    </row>
    <row r="4617" spans="1:10" x14ac:dyDescent="0.25">
      <c r="A4617">
        <v>2307</v>
      </c>
      <c r="B4617" t="s">
        <v>54</v>
      </c>
      <c r="C4617">
        <v>2013</v>
      </c>
      <c r="D4617" t="s">
        <v>10</v>
      </c>
      <c r="E4617">
        <v>173936</v>
      </c>
      <c r="F4617">
        <v>2400</v>
      </c>
      <c r="G4617" t="s">
        <v>11</v>
      </c>
      <c r="H4617" t="s">
        <v>12</v>
      </c>
      <c r="I4617" s="1">
        <v>3780000</v>
      </c>
    </row>
    <row r="4619" spans="1:10" x14ac:dyDescent="0.25">
      <c r="A4619">
        <v>2308</v>
      </c>
      <c r="B4619" t="s">
        <v>9</v>
      </c>
      <c r="C4619">
        <v>2012</v>
      </c>
      <c r="D4619" t="s">
        <v>19</v>
      </c>
      <c r="E4619">
        <v>206117</v>
      </c>
      <c r="F4619">
        <v>3500</v>
      </c>
      <c r="G4619" t="s">
        <v>11</v>
      </c>
      <c r="H4619" t="s">
        <v>12</v>
      </c>
      <c r="I4619" s="1">
        <v>9152000</v>
      </c>
      <c r="J4619" t="s">
        <v>20</v>
      </c>
    </row>
    <row r="4621" spans="1:10" x14ac:dyDescent="0.25">
      <c r="A4621">
        <v>2309</v>
      </c>
      <c r="B4621" t="s">
        <v>34</v>
      </c>
      <c r="C4621">
        <v>2013</v>
      </c>
      <c r="D4621" t="s">
        <v>10</v>
      </c>
      <c r="E4621">
        <v>133104</v>
      </c>
      <c r="F4621">
        <v>3500</v>
      </c>
      <c r="G4621" t="s">
        <v>11</v>
      </c>
      <c r="H4621" t="s">
        <v>12</v>
      </c>
      <c r="I4621" s="1">
        <v>3465000</v>
      </c>
      <c r="J4621" t="s">
        <v>20</v>
      </c>
    </row>
    <row r="4623" spans="1:10" x14ac:dyDescent="0.25">
      <c r="A4623">
        <v>2310</v>
      </c>
      <c r="B4623" t="s">
        <v>56</v>
      </c>
      <c r="C4623">
        <v>2013</v>
      </c>
      <c r="D4623" t="s">
        <v>10</v>
      </c>
      <c r="E4623">
        <v>85282</v>
      </c>
      <c r="F4623">
        <v>2400</v>
      </c>
      <c r="G4623" t="s">
        <v>11</v>
      </c>
      <c r="H4623" t="s">
        <v>12</v>
      </c>
      <c r="I4623" s="1">
        <v>4200000</v>
      </c>
      <c r="J4623" t="s">
        <v>20</v>
      </c>
    </row>
    <row r="4625" spans="1:10" x14ac:dyDescent="0.25">
      <c r="A4625">
        <v>2311</v>
      </c>
      <c r="B4625" t="s">
        <v>40</v>
      </c>
      <c r="C4625">
        <v>2001</v>
      </c>
      <c r="D4625" t="s">
        <v>10</v>
      </c>
      <c r="E4625">
        <v>141538</v>
      </c>
      <c r="F4625">
        <v>3500</v>
      </c>
      <c r="G4625" t="s">
        <v>11</v>
      </c>
      <c r="H4625" t="s">
        <v>12</v>
      </c>
      <c r="I4625" s="1">
        <v>1260000</v>
      </c>
      <c r="J4625" t="s">
        <v>20</v>
      </c>
    </row>
    <row r="4627" spans="1:10" x14ac:dyDescent="0.25">
      <c r="A4627">
        <v>2312</v>
      </c>
      <c r="B4627" t="s">
        <v>48</v>
      </c>
      <c r="C4627">
        <v>2005</v>
      </c>
      <c r="D4627" t="s">
        <v>10</v>
      </c>
      <c r="E4627">
        <v>231680</v>
      </c>
      <c r="F4627">
        <v>2000</v>
      </c>
      <c r="G4627" t="s">
        <v>11</v>
      </c>
      <c r="H4627" t="s">
        <v>12</v>
      </c>
      <c r="I4627" s="1">
        <v>1785000</v>
      </c>
    </row>
    <row r="4629" spans="1:10" x14ac:dyDescent="0.25">
      <c r="A4629">
        <v>2313</v>
      </c>
      <c r="B4629" t="s">
        <v>9</v>
      </c>
      <c r="C4629">
        <v>2008</v>
      </c>
      <c r="D4629" t="s">
        <v>10</v>
      </c>
      <c r="E4629">
        <v>107655</v>
      </c>
      <c r="F4629">
        <v>18000</v>
      </c>
      <c r="G4629" t="s">
        <v>11</v>
      </c>
      <c r="H4629" t="s">
        <v>12</v>
      </c>
      <c r="I4629" s="1">
        <v>2415000</v>
      </c>
    </row>
    <row r="4631" spans="1:10" x14ac:dyDescent="0.25">
      <c r="A4631">
        <v>2314</v>
      </c>
      <c r="B4631" t="s">
        <v>54</v>
      </c>
      <c r="C4631">
        <v>2009</v>
      </c>
      <c r="D4631" t="s">
        <v>19</v>
      </c>
      <c r="E4631">
        <v>159132</v>
      </c>
      <c r="F4631">
        <v>2400</v>
      </c>
      <c r="G4631" t="s">
        <v>11</v>
      </c>
      <c r="H4631" t="s">
        <v>12</v>
      </c>
      <c r="I4631" s="1">
        <v>2677500</v>
      </c>
    </row>
    <row r="4633" spans="1:10" x14ac:dyDescent="0.25">
      <c r="A4633">
        <v>2315</v>
      </c>
      <c r="B4633" t="s">
        <v>14</v>
      </c>
      <c r="C4633">
        <v>2008</v>
      </c>
      <c r="D4633" t="s">
        <v>10</v>
      </c>
      <c r="E4633">
        <v>187503</v>
      </c>
      <c r="F4633">
        <v>3500</v>
      </c>
      <c r="G4633" t="s">
        <v>11</v>
      </c>
      <c r="H4633" t="s">
        <v>12</v>
      </c>
      <c r="I4633" s="1">
        <v>2520000</v>
      </c>
    </row>
    <row r="4635" spans="1:10" x14ac:dyDescent="0.25">
      <c r="A4635">
        <v>2316</v>
      </c>
      <c r="B4635" t="s">
        <v>60</v>
      </c>
      <c r="C4635">
        <v>2003</v>
      </c>
      <c r="D4635" t="s">
        <v>10</v>
      </c>
      <c r="E4635">
        <v>246600</v>
      </c>
      <c r="F4635">
        <v>2400</v>
      </c>
      <c r="G4635" t="s">
        <v>11</v>
      </c>
      <c r="H4635" t="s">
        <v>12</v>
      </c>
      <c r="I4635" s="1">
        <v>1575000</v>
      </c>
      <c r="J4635" t="s">
        <v>20</v>
      </c>
    </row>
    <row r="4637" spans="1:10" x14ac:dyDescent="0.25">
      <c r="A4637">
        <v>2317</v>
      </c>
      <c r="B4637" t="s">
        <v>9</v>
      </c>
      <c r="C4637">
        <v>2006</v>
      </c>
      <c r="D4637" t="s">
        <v>19</v>
      </c>
      <c r="E4637">
        <v>277350</v>
      </c>
      <c r="F4637">
        <v>3500</v>
      </c>
      <c r="G4637" t="s">
        <v>11</v>
      </c>
      <c r="H4637" t="s">
        <v>12</v>
      </c>
      <c r="I4637" s="1">
        <v>2940000</v>
      </c>
    </row>
    <row r="4639" spans="1:10" x14ac:dyDescent="0.25">
      <c r="A4639">
        <v>2318</v>
      </c>
      <c r="B4639" t="s">
        <v>40</v>
      </c>
      <c r="C4639">
        <v>2005</v>
      </c>
      <c r="D4639" t="s">
        <v>10</v>
      </c>
      <c r="E4639">
        <v>290000</v>
      </c>
      <c r="F4639">
        <v>3500</v>
      </c>
      <c r="G4639" t="s">
        <v>11</v>
      </c>
      <c r="H4639" t="s">
        <v>12</v>
      </c>
      <c r="I4639" s="1">
        <v>1785000</v>
      </c>
    </row>
    <row r="4641" spans="1:10" x14ac:dyDescent="0.25">
      <c r="A4641">
        <v>2319</v>
      </c>
      <c r="B4641" t="s">
        <v>14</v>
      </c>
      <c r="C4641">
        <v>2007</v>
      </c>
      <c r="D4641" t="s">
        <v>10</v>
      </c>
      <c r="E4641">
        <v>206570</v>
      </c>
      <c r="F4641">
        <v>2000</v>
      </c>
      <c r="G4641" t="s">
        <v>11</v>
      </c>
      <c r="H4641" t="s">
        <v>12</v>
      </c>
      <c r="I4641" s="1">
        <v>1785000</v>
      </c>
    </row>
    <row r="4643" spans="1:10" x14ac:dyDescent="0.25">
      <c r="A4643">
        <v>2320</v>
      </c>
      <c r="B4643" t="s">
        <v>58</v>
      </c>
      <c r="C4643">
        <v>2004</v>
      </c>
      <c r="D4643" t="s">
        <v>10</v>
      </c>
      <c r="E4643">
        <v>141216</v>
      </c>
      <c r="F4643">
        <v>3000</v>
      </c>
      <c r="G4643" t="s">
        <v>11</v>
      </c>
      <c r="H4643" t="s">
        <v>12</v>
      </c>
      <c r="I4643" s="1">
        <v>1890000</v>
      </c>
    </row>
    <row r="4645" spans="1:10" x14ac:dyDescent="0.25">
      <c r="A4645">
        <v>2321</v>
      </c>
      <c r="B4645" t="s">
        <v>54</v>
      </c>
      <c r="C4645">
        <v>2011</v>
      </c>
      <c r="D4645" t="s">
        <v>10</v>
      </c>
      <c r="E4645">
        <v>166352</v>
      </c>
      <c r="F4645">
        <v>3500</v>
      </c>
      <c r="G4645" t="s">
        <v>11</v>
      </c>
      <c r="H4645" t="s">
        <v>12</v>
      </c>
      <c r="I4645" s="1">
        <v>2415000</v>
      </c>
      <c r="J4645" t="s">
        <v>20</v>
      </c>
    </row>
    <row r="4647" spans="1:10" x14ac:dyDescent="0.25">
      <c r="A4647">
        <v>2322</v>
      </c>
      <c r="B4647" t="s">
        <v>54</v>
      </c>
      <c r="C4647">
        <v>2005</v>
      </c>
      <c r="D4647" t="s">
        <v>10</v>
      </c>
      <c r="E4647">
        <v>273444</v>
      </c>
      <c r="F4647">
        <v>3500</v>
      </c>
      <c r="G4647" t="s">
        <v>11</v>
      </c>
      <c r="H4647" t="s">
        <v>12</v>
      </c>
      <c r="I4647" s="1">
        <v>1560000</v>
      </c>
      <c r="J4647" t="s">
        <v>20</v>
      </c>
    </row>
    <row r="4649" spans="1:10" x14ac:dyDescent="0.25">
      <c r="A4649">
        <v>2323</v>
      </c>
      <c r="B4649" t="s">
        <v>48</v>
      </c>
      <c r="C4649">
        <v>2005</v>
      </c>
      <c r="D4649" t="s">
        <v>10</v>
      </c>
      <c r="E4649">
        <v>208886</v>
      </c>
      <c r="F4649">
        <v>40</v>
      </c>
      <c r="G4649" t="s">
        <v>11</v>
      </c>
      <c r="H4649" t="s">
        <v>12</v>
      </c>
      <c r="I4649" s="1">
        <v>3016000</v>
      </c>
      <c r="J4649" t="s">
        <v>20</v>
      </c>
    </row>
    <row r="4651" spans="1:10" x14ac:dyDescent="0.25">
      <c r="A4651">
        <v>2324</v>
      </c>
      <c r="B4651" t="s">
        <v>44</v>
      </c>
      <c r="C4651">
        <v>2001</v>
      </c>
      <c r="D4651" t="s">
        <v>10</v>
      </c>
      <c r="E4651">
        <v>263789</v>
      </c>
      <c r="F4651">
        <v>3000</v>
      </c>
      <c r="G4651" t="s">
        <v>11</v>
      </c>
      <c r="H4651" t="s">
        <v>12</v>
      </c>
      <c r="I4651" s="1">
        <v>1050000</v>
      </c>
    </row>
    <row r="4653" spans="1:10" x14ac:dyDescent="0.25">
      <c r="A4653">
        <v>2325</v>
      </c>
      <c r="B4653" t="s">
        <v>54</v>
      </c>
      <c r="E4653">
        <v>59244</v>
      </c>
      <c r="H4653" t="s">
        <v>12</v>
      </c>
      <c r="I4653" s="1">
        <v>4714000</v>
      </c>
    </row>
    <row r="4655" spans="1:10" x14ac:dyDescent="0.25">
      <c r="A4655">
        <v>2326</v>
      </c>
      <c r="B4655" t="s">
        <v>9</v>
      </c>
      <c r="C4655">
        <v>2002</v>
      </c>
      <c r="D4655" t="s">
        <v>10</v>
      </c>
      <c r="E4655">
        <v>241730</v>
      </c>
      <c r="F4655">
        <v>3000</v>
      </c>
      <c r="G4655" t="s">
        <v>11</v>
      </c>
      <c r="H4655" t="s">
        <v>12</v>
      </c>
      <c r="I4655" s="1">
        <v>1560000</v>
      </c>
    </row>
    <row r="4657" spans="1:10" x14ac:dyDescent="0.25">
      <c r="A4657">
        <v>2327</v>
      </c>
      <c r="B4657" t="s">
        <v>9</v>
      </c>
      <c r="C4657">
        <v>2005</v>
      </c>
      <c r="D4657" t="s">
        <v>10</v>
      </c>
      <c r="E4657">
        <v>128134</v>
      </c>
      <c r="F4657">
        <v>1800</v>
      </c>
      <c r="G4657" t="s">
        <v>11</v>
      </c>
      <c r="H4657" t="s">
        <v>12</v>
      </c>
      <c r="I4657" s="1">
        <v>1976000</v>
      </c>
    </row>
    <row r="4659" spans="1:10" x14ac:dyDescent="0.25">
      <c r="A4659">
        <v>2328</v>
      </c>
      <c r="B4659" t="s">
        <v>14</v>
      </c>
      <c r="C4659">
        <v>2009</v>
      </c>
      <c r="D4659" t="s">
        <v>10</v>
      </c>
      <c r="E4659">
        <v>151643</v>
      </c>
      <c r="F4659">
        <v>4000</v>
      </c>
      <c r="G4659" t="s">
        <v>11</v>
      </c>
      <c r="H4659" t="s">
        <v>12</v>
      </c>
      <c r="I4659" s="1">
        <v>4725000</v>
      </c>
      <c r="J4659" t="s">
        <v>20</v>
      </c>
    </row>
    <row r="4661" spans="1:10" x14ac:dyDescent="0.25">
      <c r="A4661">
        <v>2329</v>
      </c>
      <c r="B4661" t="s">
        <v>54</v>
      </c>
      <c r="E4661">
        <v>178894</v>
      </c>
      <c r="H4661" t="s">
        <v>12</v>
      </c>
      <c r="I4661" s="1">
        <v>1690000</v>
      </c>
    </row>
    <row r="4663" spans="1:10" x14ac:dyDescent="0.25">
      <c r="A4663">
        <v>2330</v>
      </c>
      <c r="B4663" t="s">
        <v>13</v>
      </c>
      <c r="C4663">
        <v>2005</v>
      </c>
      <c r="D4663" t="s">
        <v>10</v>
      </c>
      <c r="E4663">
        <v>174427</v>
      </c>
      <c r="F4663">
        <v>3300</v>
      </c>
      <c r="G4663" t="s">
        <v>11</v>
      </c>
      <c r="H4663" t="s">
        <v>12</v>
      </c>
      <c r="I4663" s="1">
        <v>3045000</v>
      </c>
      <c r="J4663" t="s">
        <v>20</v>
      </c>
    </row>
    <row r="4665" spans="1:10" x14ac:dyDescent="0.25">
      <c r="A4665">
        <v>2331</v>
      </c>
      <c r="B4665" t="s">
        <v>9</v>
      </c>
      <c r="C4665">
        <v>2006</v>
      </c>
      <c r="D4665" t="s">
        <v>19</v>
      </c>
      <c r="E4665">
        <v>277350</v>
      </c>
      <c r="F4665">
        <v>3500</v>
      </c>
      <c r="G4665" t="s">
        <v>11</v>
      </c>
      <c r="H4665" t="s">
        <v>12</v>
      </c>
      <c r="I4665" s="1">
        <v>2940000</v>
      </c>
    </row>
    <row r="4667" spans="1:10" x14ac:dyDescent="0.25">
      <c r="A4667">
        <v>2332</v>
      </c>
      <c r="B4667" t="s">
        <v>49</v>
      </c>
      <c r="C4667">
        <v>2013</v>
      </c>
      <c r="D4667" t="s">
        <v>10</v>
      </c>
      <c r="E4667">
        <v>118053</v>
      </c>
      <c r="F4667">
        <v>1800</v>
      </c>
      <c r="G4667" t="s">
        <v>11</v>
      </c>
      <c r="H4667" t="s">
        <v>12</v>
      </c>
      <c r="I4667" s="1">
        <v>2310000</v>
      </c>
    </row>
    <row r="4669" spans="1:10" x14ac:dyDescent="0.25">
      <c r="A4669">
        <v>2333</v>
      </c>
      <c r="B4669" t="s">
        <v>52</v>
      </c>
      <c r="E4669">
        <v>63751</v>
      </c>
      <c r="H4669" t="s">
        <v>16</v>
      </c>
      <c r="I4669" s="1">
        <v>13450000</v>
      </c>
    </row>
    <row r="4671" spans="1:10" x14ac:dyDescent="0.25">
      <c r="A4671">
        <v>2334</v>
      </c>
      <c r="B4671" t="s">
        <v>9</v>
      </c>
      <c r="C4671">
        <v>2012</v>
      </c>
      <c r="D4671" t="s">
        <v>10</v>
      </c>
      <c r="E4671">
        <v>193268</v>
      </c>
      <c r="F4671">
        <v>1800</v>
      </c>
      <c r="G4671" t="s">
        <v>11</v>
      </c>
      <c r="H4671" t="s">
        <v>12</v>
      </c>
      <c r="I4671" s="1">
        <v>2887500</v>
      </c>
    </row>
    <row r="4673" spans="1:10" x14ac:dyDescent="0.25">
      <c r="A4673">
        <v>2335</v>
      </c>
      <c r="B4673" t="s">
        <v>14</v>
      </c>
      <c r="C4673">
        <v>2010</v>
      </c>
      <c r="D4673" t="s">
        <v>10</v>
      </c>
      <c r="E4673">
        <v>189018</v>
      </c>
      <c r="F4673">
        <v>3500</v>
      </c>
      <c r="G4673" t="s">
        <v>11</v>
      </c>
      <c r="H4673" t="s">
        <v>12</v>
      </c>
      <c r="I4673" s="1">
        <v>5720000</v>
      </c>
    </row>
    <row r="4675" spans="1:10" x14ac:dyDescent="0.25">
      <c r="A4675">
        <v>2336</v>
      </c>
      <c r="B4675" t="s">
        <v>9</v>
      </c>
      <c r="C4675">
        <v>2009</v>
      </c>
      <c r="D4675" t="s">
        <v>10</v>
      </c>
      <c r="E4675">
        <v>128980</v>
      </c>
      <c r="F4675">
        <v>1800</v>
      </c>
      <c r="G4675" t="s">
        <v>11</v>
      </c>
      <c r="H4675" t="s">
        <v>12</v>
      </c>
      <c r="I4675" s="1">
        <v>2100000</v>
      </c>
    </row>
    <row r="4677" spans="1:10" x14ac:dyDescent="0.25">
      <c r="A4677">
        <v>2337</v>
      </c>
      <c r="B4677" t="s">
        <v>48</v>
      </c>
      <c r="C4677">
        <v>2009</v>
      </c>
      <c r="D4677" t="s">
        <v>10</v>
      </c>
      <c r="E4677">
        <v>213292</v>
      </c>
      <c r="F4677">
        <v>3500</v>
      </c>
      <c r="G4677" t="s">
        <v>11</v>
      </c>
      <c r="H4677" t="s">
        <v>38</v>
      </c>
      <c r="I4677" s="1">
        <v>1575000</v>
      </c>
      <c r="J4677" t="s">
        <v>20</v>
      </c>
    </row>
    <row r="4679" spans="1:10" x14ac:dyDescent="0.25">
      <c r="A4679">
        <v>2338</v>
      </c>
      <c r="B4679" t="s">
        <v>9</v>
      </c>
      <c r="C4679">
        <v>2003</v>
      </c>
      <c r="D4679" t="s">
        <v>10</v>
      </c>
      <c r="E4679">
        <v>210448</v>
      </c>
      <c r="F4679">
        <v>1800</v>
      </c>
      <c r="G4679" t="s">
        <v>11</v>
      </c>
      <c r="H4679" t="s">
        <v>12</v>
      </c>
      <c r="I4679" s="1">
        <v>2028000</v>
      </c>
    </row>
    <row r="4681" spans="1:10" x14ac:dyDescent="0.25">
      <c r="A4681">
        <v>2339</v>
      </c>
      <c r="B4681" t="s">
        <v>9</v>
      </c>
      <c r="C4681">
        <v>2007</v>
      </c>
      <c r="D4681" t="s">
        <v>10</v>
      </c>
      <c r="E4681">
        <v>156588</v>
      </c>
      <c r="F4681">
        <v>2400</v>
      </c>
      <c r="G4681" t="s">
        <v>11</v>
      </c>
      <c r="H4681" t="s">
        <v>12</v>
      </c>
      <c r="I4681" s="1">
        <v>2496000</v>
      </c>
    </row>
    <row r="4683" spans="1:10" x14ac:dyDescent="0.25">
      <c r="A4683">
        <v>2340</v>
      </c>
      <c r="B4683" t="s">
        <v>54</v>
      </c>
      <c r="C4683">
        <v>2007</v>
      </c>
      <c r="D4683" t="s">
        <v>19</v>
      </c>
      <c r="E4683">
        <v>128446</v>
      </c>
      <c r="F4683">
        <v>1400</v>
      </c>
      <c r="G4683" t="s">
        <v>11</v>
      </c>
      <c r="H4683" t="s">
        <v>16</v>
      </c>
      <c r="I4683" s="1">
        <v>1785000</v>
      </c>
    </row>
    <row r="4685" spans="1:10" x14ac:dyDescent="0.25">
      <c r="A4685">
        <v>2341</v>
      </c>
      <c r="B4685" t="s">
        <v>14</v>
      </c>
      <c r="C4685">
        <v>2007</v>
      </c>
      <c r="D4685" t="s">
        <v>10</v>
      </c>
      <c r="F4685">
        <v>3500</v>
      </c>
      <c r="G4685" t="s">
        <v>11</v>
      </c>
      <c r="I4685" s="1">
        <v>2625000</v>
      </c>
      <c r="J4685" t="s">
        <v>20</v>
      </c>
    </row>
    <row r="4687" spans="1:10" x14ac:dyDescent="0.25">
      <c r="A4687">
        <v>2342</v>
      </c>
      <c r="B4687" t="s">
        <v>9</v>
      </c>
      <c r="C4687">
        <v>2003</v>
      </c>
      <c r="D4687" t="s">
        <v>10</v>
      </c>
      <c r="E4687">
        <v>217894</v>
      </c>
      <c r="F4687">
        <v>1800</v>
      </c>
      <c r="G4687" t="s">
        <v>11</v>
      </c>
      <c r="H4687" t="s">
        <v>12</v>
      </c>
      <c r="I4687" s="1">
        <v>1732500</v>
      </c>
    </row>
    <row r="4689" spans="1:10" x14ac:dyDescent="0.25">
      <c r="A4689">
        <v>2343</v>
      </c>
      <c r="B4689" t="s">
        <v>49</v>
      </c>
      <c r="C4689">
        <v>2010</v>
      </c>
      <c r="D4689" t="s">
        <v>10</v>
      </c>
      <c r="E4689">
        <v>250892</v>
      </c>
      <c r="G4689" t="s">
        <v>11</v>
      </c>
      <c r="H4689" t="s">
        <v>12</v>
      </c>
      <c r="I4689" s="1">
        <v>2205000</v>
      </c>
    </row>
    <row r="4691" spans="1:10" x14ac:dyDescent="0.25">
      <c r="A4691">
        <v>2344</v>
      </c>
      <c r="B4691" t="s">
        <v>61</v>
      </c>
      <c r="E4691">
        <v>66</v>
      </c>
      <c r="H4691" t="s">
        <v>12</v>
      </c>
      <c r="I4691" s="1">
        <v>9900000</v>
      </c>
    </row>
    <row r="4693" spans="1:10" x14ac:dyDescent="0.25">
      <c r="A4693">
        <v>2345</v>
      </c>
      <c r="B4693" t="s">
        <v>13</v>
      </c>
      <c r="C4693">
        <v>2000</v>
      </c>
      <c r="D4693" t="s">
        <v>10</v>
      </c>
      <c r="E4693">
        <v>154995</v>
      </c>
      <c r="F4693">
        <v>3500</v>
      </c>
      <c r="G4693" t="s">
        <v>11</v>
      </c>
      <c r="H4693" t="s">
        <v>12</v>
      </c>
      <c r="I4693" s="1">
        <v>1680000</v>
      </c>
      <c r="J4693" t="s">
        <v>20</v>
      </c>
    </row>
    <row r="4695" spans="1:10" x14ac:dyDescent="0.25">
      <c r="A4695">
        <v>2346</v>
      </c>
      <c r="B4695" t="s">
        <v>9</v>
      </c>
      <c r="C4695">
        <v>2008</v>
      </c>
      <c r="D4695" t="s">
        <v>10</v>
      </c>
      <c r="E4695">
        <v>241185</v>
      </c>
      <c r="F4695">
        <v>1500</v>
      </c>
      <c r="G4695" t="s">
        <v>28</v>
      </c>
      <c r="H4695" t="s">
        <v>12</v>
      </c>
      <c r="I4695" s="1">
        <v>1785000</v>
      </c>
    </row>
    <row r="4697" spans="1:10" x14ac:dyDescent="0.25">
      <c r="A4697">
        <v>2347</v>
      </c>
      <c r="B4697" t="s">
        <v>9</v>
      </c>
      <c r="C4697">
        <v>2007</v>
      </c>
      <c r="D4697" t="s">
        <v>10</v>
      </c>
      <c r="E4697">
        <v>156588</v>
      </c>
      <c r="F4697">
        <v>2400</v>
      </c>
      <c r="G4697" t="s">
        <v>11</v>
      </c>
      <c r="H4697" t="s">
        <v>12</v>
      </c>
      <c r="I4697" s="1">
        <v>2496000</v>
      </c>
    </row>
    <row r="4699" spans="1:10" x14ac:dyDescent="0.25">
      <c r="A4699">
        <v>2348</v>
      </c>
      <c r="B4699" t="s">
        <v>54</v>
      </c>
      <c r="C4699">
        <v>2007</v>
      </c>
      <c r="D4699" t="s">
        <v>10</v>
      </c>
      <c r="E4699">
        <v>134716</v>
      </c>
      <c r="F4699">
        <v>2400</v>
      </c>
      <c r="G4699" t="s">
        <v>11</v>
      </c>
      <c r="H4699" t="s">
        <v>12</v>
      </c>
      <c r="I4699" s="1">
        <v>2046000</v>
      </c>
      <c r="J4699" t="s">
        <v>20</v>
      </c>
    </row>
    <row r="4701" spans="1:10" x14ac:dyDescent="0.25">
      <c r="A4701">
        <v>2349</v>
      </c>
      <c r="B4701" t="s">
        <v>9</v>
      </c>
      <c r="C4701">
        <v>2009</v>
      </c>
      <c r="D4701" t="s">
        <v>10</v>
      </c>
      <c r="E4701">
        <v>245524</v>
      </c>
      <c r="F4701">
        <v>1800</v>
      </c>
      <c r="G4701" t="s">
        <v>11</v>
      </c>
      <c r="H4701" t="s">
        <v>12</v>
      </c>
      <c r="I4701" s="1">
        <v>2415000</v>
      </c>
    </row>
    <row r="4703" spans="1:10" x14ac:dyDescent="0.25">
      <c r="A4703">
        <v>2350</v>
      </c>
      <c r="B4703" t="s">
        <v>14</v>
      </c>
      <c r="C4703">
        <v>2008</v>
      </c>
      <c r="D4703" t="s">
        <v>10</v>
      </c>
      <c r="E4703">
        <v>142557</v>
      </c>
      <c r="F4703">
        <v>47000</v>
      </c>
      <c r="G4703" t="s">
        <v>11</v>
      </c>
      <c r="H4703" t="s">
        <v>12</v>
      </c>
      <c r="I4703" s="1">
        <v>4725000</v>
      </c>
      <c r="J4703" t="s">
        <v>20</v>
      </c>
    </row>
    <row r="4705" spans="1:10" x14ac:dyDescent="0.25">
      <c r="A4705">
        <v>2351</v>
      </c>
      <c r="B4705" t="s">
        <v>54</v>
      </c>
      <c r="C4705">
        <v>2009</v>
      </c>
      <c r="D4705" t="s">
        <v>10</v>
      </c>
      <c r="E4705">
        <v>179313</v>
      </c>
      <c r="F4705">
        <v>3500</v>
      </c>
      <c r="G4705" t="s">
        <v>11</v>
      </c>
      <c r="H4705" t="s">
        <v>12</v>
      </c>
      <c r="I4705" s="1">
        <v>2625000</v>
      </c>
      <c r="J4705" t="s">
        <v>20</v>
      </c>
    </row>
    <row r="4707" spans="1:10" x14ac:dyDescent="0.25">
      <c r="A4707">
        <v>2352</v>
      </c>
      <c r="B4707" t="s">
        <v>54</v>
      </c>
      <c r="C4707">
        <v>2008</v>
      </c>
      <c r="D4707" t="s">
        <v>10</v>
      </c>
      <c r="E4707">
        <v>226508</v>
      </c>
      <c r="F4707">
        <v>2400</v>
      </c>
      <c r="G4707" t="s">
        <v>11</v>
      </c>
      <c r="H4707" t="s">
        <v>12</v>
      </c>
      <c r="I4707" s="1">
        <v>2184000</v>
      </c>
    </row>
    <row r="4709" spans="1:10" x14ac:dyDescent="0.25">
      <c r="A4709">
        <v>2353</v>
      </c>
      <c r="B4709" t="s">
        <v>13</v>
      </c>
      <c r="C4709">
        <v>2011</v>
      </c>
      <c r="D4709" t="s">
        <v>10</v>
      </c>
      <c r="E4709">
        <v>98718</v>
      </c>
      <c r="F4709">
        <v>3500</v>
      </c>
      <c r="G4709" t="s">
        <v>11</v>
      </c>
      <c r="H4709" t="s">
        <v>12</v>
      </c>
      <c r="I4709" s="1">
        <v>5200000</v>
      </c>
    </row>
    <row r="4711" spans="1:10" x14ac:dyDescent="0.25">
      <c r="A4711">
        <v>2354</v>
      </c>
      <c r="B4711" t="s">
        <v>54</v>
      </c>
      <c r="C4711">
        <v>2010</v>
      </c>
      <c r="D4711" t="s">
        <v>10</v>
      </c>
      <c r="E4711">
        <v>95366</v>
      </c>
      <c r="F4711">
        <v>2400</v>
      </c>
      <c r="G4711" t="s">
        <v>11</v>
      </c>
      <c r="H4711" t="s">
        <v>12</v>
      </c>
      <c r="I4711" s="1">
        <v>2100000</v>
      </c>
    </row>
    <row r="4713" spans="1:10" x14ac:dyDescent="0.25">
      <c r="A4713">
        <v>2355</v>
      </c>
      <c r="B4713" t="s">
        <v>9</v>
      </c>
      <c r="C4713">
        <v>2007</v>
      </c>
      <c r="D4713" t="s">
        <v>10</v>
      </c>
      <c r="E4713">
        <v>165028</v>
      </c>
      <c r="F4713">
        <v>1800</v>
      </c>
      <c r="G4713" t="s">
        <v>11</v>
      </c>
      <c r="H4713" t="s">
        <v>12</v>
      </c>
      <c r="I4713" s="1">
        <v>2100000</v>
      </c>
    </row>
    <row r="4715" spans="1:10" x14ac:dyDescent="0.25">
      <c r="A4715">
        <v>2356</v>
      </c>
      <c r="B4715" t="s">
        <v>48</v>
      </c>
      <c r="C4715">
        <v>2004</v>
      </c>
      <c r="D4715" t="s">
        <v>10</v>
      </c>
      <c r="E4715">
        <v>272065</v>
      </c>
      <c r="F4715">
        <v>3300</v>
      </c>
      <c r="G4715" t="s">
        <v>11</v>
      </c>
      <c r="H4715" t="s">
        <v>12</v>
      </c>
      <c r="I4715" s="1">
        <v>2912000</v>
      </c>
    </row>
    <row r="4717" spans="1:10" x14ac:dyDescent="0.25">
      <c r="A4717">
        <v>2357</v>
      </c>
      <c r="B4717" t="s">
        <v>61</v>
      </c>
      <c r="E4717">
        <v>177</v>
      </c>
      <c r="H4717" t="s">
        <v>12</v>
      </c>
      <c r="I4717" s="1">
        <v>8500000</v>
      </c>
    </row>
    <row r="4719" spans="1:10" x14ac:dyDescent="0.25">
      <c r="A4719">
        <v>2358</v>
      </c>
      <c r="B4719" t="s">
        <v>14</v>
      </c>
      <c r="E4719">
        <v>999999</v>
      </c>
      <c r="H4719" t="s">
        <v>12</v>
      </c>
      <c r="I4719" s="1">
        <v>2698000</v>
      </c>
    </row>
    <row r="4721" spans="1:10" x14ac:dyDescent="0.25">
      <c r="A4721">
        <v>2359</v>
      </c>
      <c r="B4721" t="s">
        <v>9</v>
      </c>
      <c r="C4721">
        <v>2003</v>
      </c>
      <c r="D4721" t="s">
        <v>10</v>
      </c>
      <c r="E4721">
        <v>188739</v>
      </c>
      <c r="F4721">
        <v>1800</v>
      </c>
      <c r="G4721" t="s">
        <v>11</v>
      </c>
      <c r="H4721" t="s">
        <v>12</v>
      </c>
      <c r="I4721" s="1">
        <v>1575000</v>
      </c>
    </row>
    <row r="4723" spans="1:10" x14ac:dyDescent="0.25">
      <c r="A4723">
        <v>2360</v>
      </c>
      <c r="B4723" t="s">
        <v>54</v>
      </c>
      <c r="C4723">
        <v>2014</v>
      </c>
      <c r="D4723" t="s">
        <v>19</v>
      </c>
      <c r="E4723">
        <v>163132</v>
      </c>
      <c r="F4723">
        <v>2400</v>
      </c>
      <c r="G4723" t="s">
        <v>11</v>
      </c>
      <c r="H4723" t="s">
        <v>12</v>
      </c>
      <c r="I4723" s="1">
        <v>6760000</v>
      </c>
    </row>
    <row r="4725" spans="1:10" x14ac:dyDescent="0.25">
      <c r="A4725">
        <v>2361</v>
      </c>
      <c r="B4725" t="s">
        <v>9</v>
      </c>
      <c r="C4725">
        <v>2010</v>
      </c>
      <c r="D4725" t="s">
        <v>10</v>
      </c>
      <c r="E4725">
        <v>210788</v>
      </c>
      <c r="F4725">
        <v>2400</v>
      </c>
      <c r="G4725" t="s">
        <v>11</v>
      </c>
      <c r="H4725" t="s">
        <v>12</v>
      </c>
      <c r="I4725" s="1">
        <v>2912000</v>
      </c>
    </row>
    <row r="4727" spans="1:10" x14ac:dyDescent="0.25">
      <c r="A4727">
        <v>2362</v>
      </c>
      <c r="B4727" t="s">
        <v>9</v>
      </c>
      <c r="C4727">
        <v>2007</v>
      </c>
      <c r="D4727" t="s">
        <v>10</v>
      </c>
      <c r="E4727">
        <v>102718</v>
      </c>
      <c r="F4727">
        <v>2400</v>
      </c>
      <c r="G4727" t="s">
        <v>11</v>
      </c>
      <c r="H4727" t="s">
        <v>12</v>
      </c>
      <c r="I4727" s="1">
        <v>2205000</v>
      </c>
    </row>
    <row r="4729" spans="1:10" x14ac:dyDescent="0.25">
      <c r="A4729">
        <v>2363</v>
      </c>
      <c r="B4729" t="s">
        <v>54</v>
      </c>
      <c r="C4729">
        <v>2009</v>
      </c>
      <c r="D4729" t="s">
        <v>10</v>
      </c>
      <c r="E4729">
        <v>173089</v>
      </c>
      <c r="F4729">
        <v>2400</v>
      </c>
      <c r="G4729" t="s">
        <v>11</v>
      </c>
      <c r="H4729" t="s">
        <v>12</v>
      </c>
      <c r="I4729" s="1">
        <v>2600000</v>
      </c>
    </row>
    <row r="4731" spans="1:10" x14ac:dyDescent="0.25">
      <c r="A4731">
        <v>2364</v>
      </c>
      <c r="B4731" t="s">
        <v>54</v>
      </c>
      <c r="E4731">
        <v>64469</v>
      </c>
      <c r="H4731" t="s">
        <v>12</v>
      </c>
      <c r="I4731" s="1">
        <v>5106000</v>
      </c>
    </row>
    <row r="4733" spans="1:10" x14ac:dyDescent="0.25">
      <c r="A4733">
        <v>2365</v>
      </c>
      <c r="B4733" t="s">
        <v>9</v>
      </c>
      <c r="C4733">
        <v>2008</v>
      </c>
      <c r="D4733" t="s">
        <v>19</v>
      </c>
      <c r="E4733">
        <v>105681</v>
      </c>
      <c r="F4733">
        <v>3500</v>
      </c>
      <c r="G4733" t="s">
        <v>11</v>
      </c>
      <c r="H4733" t="s">
        <v>12</v>
      </c>
      <c r="I4733" s="1">
        <v>26000000</v>
      </c>
      <c r="J4733" t="s">
        <v>20</v>
      </c>
    </row>
    <row r="4735" spans="1:10" x14ac:dyDescent="0.25">
      <c r="A4735">
        <v>2366</v>
      </c>
      <c r="B4735" t="s">
        <v>13</v>
      </c>
      <c r="C4735">
        <v>2007</v>
      </c>
      <c r="D4735" t="s">
        <v>10</v>
      </c>
      <c r="E4735">
        <v>68366</v>
      </c>
      <c r="F4735">
        <v>3500</v>
      </c>
      <c r="G4735" t="s">
        <v>11</v>
      </c>
      <c r="H4735" t="s">
        <v>12</v>
      </c>
      <c r="I4735" s="1">
        <v>5408000</v>
      </c>
    </row>
    <row r="4737" spans="1:10" x14ac:dyDescent="0.25">
      <c r="A4737">
        <v>2367</v>
      </c>
      <c r="B4737" t="s">
        <v>9</v>
      </c>
      <c r="C4737">
        <v>2004</v>
      </c>
      <c r="D4737" t="s">
        <v>10</v>
      </c>
      <c r="E4737">
        <v>331606</v>
      </c>
      <c r="F4737">
        <v>1800</v>
      </c>
      <c r="G4737" t="s">
        <v>11</v>
      </c>
      <c r="H4737" t="s">
        <v>27</v>
      </c>
      <c r="I4737" s="1">
        <v>1890000</v>
      </c>
    </row>
    <row r="4739" spans="1:10" x14ac:dyDescent="0.25">
      <c r="A4739">
        <v>2368</v>
      </c>
      <c r="B4739" t="s">
        <v>9</v>
      </c>
      <c r="C4739">
        <v>2005</v>
      </c>
      <c r="D4739" t="s">
        <v>10</v>
      </c>
      <c r="E4739">
        <v>443373</v>
      </c>
      <c r="F4739">
        <v>2400</v>
      </c>
      <c r="G4739" t="s">
        <v>11</v>
      </c>
      <c r="H4739" t="s">
        <v>12</v>
      </c>
      <c r="I4739" s="1">
        <v>1575000</v>
      </c>
    </row>
    <row r="4741" spans="1:10" x14ac:dyDescent="0.25">
      <c r="A4741">
        <v>2369</v>
      </c>
      <c r="B4741" t="s">
        <v>9</v>
      </c>
      <c r="C4741">
        <v>2009</v>
      </c>
      <c r="D4741" t="s">
        <v>10</v>
      </c>
      <c r="E4741">
        <v>92488</v>
      </c>
      <c r="F4741">
        <v>2500</v>
      </c>
      <c r="G4741" t="s">
        <v>11</v>
      </c>
      <c r="H4741" t="s">
        <v>12</v>
      </c>
      <c r="I4741" s="1">
        <v>2100000</v>
      </c>
    </row>
    <row r="4743" spans="1:10" x14ac:dyDescent="0.25">
      <c r="A4743">
        <v>2370</v>
      </c>
      <c r="B4743" t="s">
        <v>9</v>
      </c>
      <c r="E4743">
        <v>189047</v>
      </c>
      <c r="H4743" t="s">
        <v>12</v>
      </c>
      <c r="I4743" s="1">
        <v>3370000</v>
      </c>
    </row>
    <row r="4745" spans="1:10" x14ac:dyDescent="0.25">
      <c r="A4745">
        <v>2371</v>
      </c>
      <c r="B4745" t="s">
        <v>9</v>
      </c>
      <c r="E4745">
        <v>179017</v>
      </c>
      <c r="H4745" t="s">
        <v>12</v>
      </c>
      <c r="I4745" s="1">
        <v>2586000</v>
      </c>
    </row>
    <row r="4747" spans="1:10" x14ac:dyDescent="0.25">
      <c r="A4747">
        <v>2372</v>
      </c>
      <c r="B4747" t="s">
        <v>14</v>
      </c>
      <c r="E4747">
        <v>1</v>
      </c>
      <c r="H4747" t="s">
        <v>12</v>
      </c>
      <c r="I4747" s="1">
        <v>1735000</v>
      </c>
    </row>
    <row r="4749" spans="1:10" x14ac:dyDescent="0.25">
      <c r="A4749">
        <v>2373</v>
      </c>
      <c r="B4749" t="s">
        <v>48</v>
      </c>
      <c r="C4749">
        <v>2001</v>
      </c>
      <c r="D4749" t="s">
        <v>10</v>
      </c>
      <c r="E4749">
        <v>188490</v>
      </c>
      <c r="F4749">
        <v>3300</v>
      </c>
      <c r="G4749" t="s">
        <v>11</v>
      </c>
      <c r="H4749" t="s">
        <v>12</v>
      </c>
      <c r="I4749" s="1">
        <v>1260000</v>
      </c>
      <c r="J4749" t="s">
        <v>20</v>
      </c>
    </row>
    <row r="4751" spans="1:10" x14ac:dyDescent="0.25">
      <c r="A4751">
        <v>2374</v>
      </c>
      <c r="B4751" t="s">
        <v>54</v>
      </c>
      <c r="C4751">
        <v>2009</v>
      </c>
      <c r="D4751" t="s">
        <v>10</v>
      </c>
      <c r="E4751">
        <v>125806</v>
      </c>
      <c r="F4751">
        <v>2500</v>
      </c>
      <c r="G4751" t="s">
        <v>11</v>
      </c>
      <c r="I4751" s="1">
        <v>1785000</v>
      </c>
    </row>
    <row r="4753" spans="1:10" x14ac:dyDescent="0.25">
      <c r="A4753">
        <v>2375</v>
      </c>
      <c r="B4753" t="s">
        <v>13</v>
      </c>
      <c r="C4753">
        <v>2005</v>
      </c>
      <c r="D4753" t="s">
        <v>10</v>
      </c>
      <c r="E4753">
        <v>177350</v>
      </c>
      <c r="F4753">
        <v>3300</v>
      </c>
      <c r="G4753" t="s">
        <v>11</v>
      </c>
      <c r="H4753" t="s">
        <v>12</v>
      </c>
      <c r="I4753" s="1">
        <v>2100000</v>
      </c>
    </row>
    <row r="4755" spans="1:10" x14ac:dyDescent="0.25">
      <c r="A4755">
        <v>2376</v>
      </c>
      <c r="B4755" t="s">
        <v>14</v>
      </c>
      <c r="C4755">
        <v>2007</v>
      </c>
      <c r="D4755" t="s">
        <v>10</v>
      </c>
      <c r="E4755">
        <v>243975</v>
      </c>
      <c r="F4755">
        <v>4700</v>
      </c>
      <c r="G4755" t="s">
        <v>11</v>
      </c>
      <c r="H4755" t="s">
        <v>12</v>
      </c>
      <c r="I4755" s="1">
        <v>2310000</v>
      </c>
      <c r="J4755" t="s">
        <v>20</v>
      </c>
    </row>
    <row r="4757" spans="1:10" x14ac:dyDescent="0.25">
      <c r="A4757">
        <v>2377</v>
      </c>
      <c r="B4757" t="s">
        <v>9</v>
      </c>
      <c r="C4757">
        <v>2007</v>
      </c>
      <c r="D4757" t="s">
        <v>10</v>
      </c>
      <c r="E4757">
        <v>215320</v>
      </c>
      <c r="G4757" t="s">
        <v>11</v>
      </c>
      <c r="H4757" t="s">
        <v>12</v>
      </c>
      <c r="I4757" s="1">
        <v>1575000</v>
      </c>
    </row>
    <row r="4759" spans="1:10" x14ac:dyDescent="0.25">
      <c r="A4759">
        <v>2378</v>
      </c>
      <c r="B4759" t="s">
        <v>56</v>
      </c>
      <c r="C4759">
        <v>2004</v>
      </c>
      <c r="D4759" t="s">
        <v>10</v>
      </c>
      <c r="F4759">
        <v>2000</v>
      </c>
      <c r="G4759" t="s">
        <v>11</v>
      </c>
      <c r="H4759" t="s">
        <v>12</v>
      </c>
      <c r="I4759" s="1">
        <v>1050000</v>
      </c>
    </row>
    <row r="4761" spans="1:10" x14ac:dyDescent="0.25">
      <c r="A4761">
        <v>2379</v>
      </c>
      <c r="B4761" t="s">
        <v>61</v>
      </c>
      <c r="E4761">
        <v>126285</v>
      </c>
      <c r="H4761" t="s">
        <v>12</v>
      </c>
      <c r="I4761" s="1">
        <v>2810000</v>
      </c>
    </row>
    <row r="4763" spans="1:10" x14ac:dyDescent="0.25">
      <c r="A4763">
        <v>2380</v>
      </c>
      <c r="B4763" t="s">
        <v>9</v>
      </c>
      <c r="C4763">
        <v>2009</v>
      </c>
      <c r="D4763" t="s">
        <v>10</v>
      </c>
      <c r="E4763">
        <v>154177</v>
      </c>
      <c r="F4763">
        <v>1800</v>
      </c>
      <c r="G4763" t="s">
        <v>11</v>
      </c>
      <c r="H4763" t="s">
        <v>12</v>
      </c>
      <c r="I4763" s="1">
        <v>2704000</v>
      </c>
    </row>
    <row r="4765" spans="1:10" x14ac:dyDescent="0.25">
      <c r="A4765">
        <v>2381</v>
      </c>
      <c r="B4765" t="s">
        <v>9</v>
      </c>
      <c r="C4765">
        <v>2002</v>
      </c>
      <c r="D4765" t="s">
        <v>10</v>
      </c>
      <c r="E4765">
        <v>188116</v>
      </c>
      <c r="F4765">
        <v>2400</v>
      </c>
      <c r="G4765" t="s">
        <v>11</v>
      </c>
      <c r="H4765" t="s">
        <v>12</v>
      </c>
      <c r="I4765" s="1">
        <v>1612000</v>
      </c>
    </row>
    <row r="4767" spans="1:10" x14ac:dyDescent="0.25">
      <c r="A4767">
        <v>2382</v>
      </c>
      <c r="B4767" t="s">
        <v>14</v>
      </c>
      <c r="E4767">
        <v>126540</v>
      </c>
      <c r="H4767" t="s">
        <v>12</v>
      </c>
      <c r="I4767" s="1">
        <v>2922000</v>
      </c>
    </row>
    <row r="4769" spans="1:9" x14ac:dyDescent="0.25">
      <c r="A4769">
        <v>2383</v>
      </c>
      <c r="B4769" t="s">
        <v>56</v>
      </c>
      <c r="E4769">
        <v>8645</v>
      </c>
      <c r="H4769" t="s">
        <v>12</v>
      </c>
      <c r="I4769" s="1">
        <v>7850000</v>
      </c>
    </row>
    <row r="4771" spans="1:9" x14ac:dyDescent="0.25">
      <c r="A4771">
        <v>2384</v>
      </c>
      <c r="B4771" t="s">
        <v>9</v>
      </c>
      <c r="C4771">
        <v>2006</v>
      </c>
      <c r="D4771" t="s">
        <v>10</v>
      </c>
      <c r="E4771">
        <v>124738</v>
      </c>
      <c r="F4771">
        <v>1800</v>
      </c>
      <c r="G4771" t="s">
        <v>11</v>
      </c>
      <c r="H4771" t="s">
        <v>12</v>
      </c>
      <c r="I4771" s="1">
        <v>1890000</v>
      </c>
    </row>
    <row r="4773" spans="1:9" x14ac:dyDescent="0.25">
      <c r="A4773">
        <v>2385</v>
      </c>
      <c r="B4773" t="s">
        <v>52</v>
      </c>
      <c r="E4773">
        <v>128773</v>
      </c>
      <c r="H4773" t="s">
        <v>12</v>
      </c>
      <c r="I4773" s="1">
        <v>1006800</v>
      </c>
    </row>
    <row r="4775" spans="1:9" x14ac:dyDescent="0.25">
      <c r="A4775">
        <v>2386</v>
      </c>
      <c r="B4775" t="s">
        <v>9</v>
      </c>
      <c r="C4775">
        <v>2004</v>
      </c>
      <c r="D4775" t="s">
        <v>10</v>
      </c>
      <c r="E4775">
        <v>231374</v>
      </c>
      <c r="F4775">
        <v>3300</v>
      </c>
      <c r="G4775" t="s">
        <v>11</v>
      </c>
      <c r="H4775" t="s">
        <v>12</v>
      </c>
      <c r="I4775" s="1">
        <v>1575000</v>
      </c>
    </row>
    <row r="4777" spans="1:9" x14ac:dyDescent="0.25">
      <c r="A4777">
        <v>2387</v>
      </c>
      <c r="B4777" t="s">
        <v>56</v>
      </c>
      <c r="C4777">
        <v>2013</v>
      </c>
      <c r="D4777" t="s">
        <v>10</v>
      </c>
      <c r="E4777">
        <v>100169</v>
      </c>
      <c r="F4777">
        <v>1800</v>
      </c>
      <c r="G4777" t="s">
        <v>11</v>
      </c>
      <c r="H4777" t="s">
        <v>12</v>
      </c>
      <c r="I4777" s="1">
        <v>2625000</v>
      </c>
    </row>
    <row r="4779" spans="1:9" x14ac:dyDescent="0.25">
      <c r="A4779">
        <v>2388</v>
      </c>
      <c r="B4779" t="s">
        <v>9</v>
      </c>
      <c r="C4779">
        <v>2011</v>
      </c>
      <c r="D4779" t="s">
        <v>10</v>
      </c>
      <c r="E4779">
        <v>195365</v>
      </c>
      <c r="F4779">
        <v>2500</v>
      </c>
      <c r="G4779" t="s">
        <v>11</v>
      </c>
      <c r="H4779" t="s">
        <v>12</v>
      </c>
      <c r="I4779" s="1">
        <v>2677500</v>
      </c>
    </row>
    <row r="4781" spans="1:9" x14ac:dyDescent="0.25">
      <c r="A4781">
        <v>2389</v>
      </c>
      <c r="B4781" t="s">
        <v>9</v>
      </c>
      <c r="C4781">
        <v>2003</v>
      </c>
      <c r="D4781" t="s">
        <v>10</v>
      </c>
      <c r="E4781">
        <v>210448</v>
      </c>
      <c r="F4781">
        <v>1800</v>
      </c>
      <c r="G4781" t="s">
        <v>11</v>
      </c>
      <c r="H4781" t="s">
        <v>12</v>
      </c>
      <c r="I4781" s="1">
        <v>2028000</v>
      </c>
    </row>
    <row r="4783" spans="1:9" x14ac:dyDescent="0.25">
      <c r="A4783">
        <v>2390</v>
      </c>
      <c r="B4783" t="s">
        <v>9</v>
      </c>
      <c r="C4783">
        <v>2002</v>
      </c>
      <c r="D4783" t="s">
        <v>10</v>
      </c>
      <c r="E4783">
        <v>195977</v>
      </c>
      <c r="F4783">
        <v>3000</v>
      </c>
      <c r="G4783" t="s">
        <v>11</v>
      </c>
      <c r="H4783" t="s">
        <v>12</v>
      </c>
      <c r="I4783" s="1">
        <v>1260000</v>
      </c>
    </row>
    <row r="4785" spans="1:10" x14ac:dyDescent="0.25">
      <c r="A4785">
        <v>2391</v>
      </c>
      <c r="B4785" t="s">
        <v>14</v>
      </c>
      <c r="C4785">
        <v>2009</v>
      </c>
      <c r="D4785" t="s">
        <v>10</v>
      </c>
      <c r="E4785">
        <v>151643</v>
      </c>
      <c r="F4785">
        <v>4000</v>
      </c>
      <c r="G4785" t="s">
        <v>11</v>
      </c>
      <c r="H4785" t="s">
        <v>12</v>
      </c>
      <c r="I4785" s="1">
        <v>4725000</v>
      </c>
      <c r="J4785" t="s">
        <v>20</v>
      </c>
    </row>
    <row r="4787" spans="1:10" x14ac:dyDescent="0.25">
      <c r="A4787">
        <v>2392</v>
      </c>
      <c r="B4787" t="s">
        <v>9</v>
      </c>
      <c r="C4787">
        <v>2003</v>
      </c>
      <c r="D4787" t="s">
        <v>10</v>
      </c>
      <c r="E4787">
        <v>239434</v>
      </c>
      <c r="F4787">
        <v>1800</v>
      </c>
      <c r="G4787" t="s">
        <v>11</v>
      </c>
      <c r="H4787" t="s">
        <v>12</v>
      </c>
      <c r="I4787" s="1">
        <v>1780000</v>
      </c>
    </row>
    <row r="4789" spans="1:10" x14ac:dyDescent="0.25">
      <c r="A4789">
        <v>2393</v>
      </c>
      <c r="B4789" t="s">
        <v>9</v>
      </c>
      <c r="C4789">
        <v>2009</v>
      </c>
      <c r="D4789" t="s">
        <v>10</v>
      </c>
      <c r="E4789">
        <v>299990</v>
      </c>
      <c r="F4789">
        <v>1800</v>
      </c>
      <c r="G4789" t="s">
        <v>11</v>
      </c>
      <c r="H4789" t="s">
        <v>12</v>
      </c>
      <c r="I4789" s="1">
        <v>2520000</v>
      </c>
    </row>
    <row r="4791" spans="1:10" x14ac:dyDescent="0.25">
      <c r="A4791">
        <v>2394</v>
      </c>
      <c r="B4791" t="s">
        <v>14</v>
      </c>
      <c r="E4791">
        <v>125212</v>
      </c>
      <c r="H4791" t="s">
        <v>12</v>
      </c>
      <c r="I4791" s="1">
        <v>1690000</v>
      </c>
    </row>
    <row r="4793" spans="1:10" x14ac:dyDescent="0.25">
      <c r="A4793">
        <v>2395</v>
      </c>
      <c r="B4793" t="s">
        <v>9</v>
      </c>
      <c r="C4793">
        <v>2009</v>
      </c>
      <c r="D4793" t="s">
        <v>10</v>
      </c>
      <c r="E4793">
        <v>128980</v>
      </c>
      <c r="F4793">
        <v>1800</v>
      </c>
      <c r="G4793" t="s">
        <v>11</v>
      </c>
      <c r="H4793" t="s">
        <v>12</v>
      </c>
      <c r="I4793" s="1">
        <v>2100000</v>
      </c>
    </row>
    <row r="4795" spans="1:10" x14ac:dyDescent="0.25">
      <c r="A4795">
        <v>2396</v>
      </c>
      <c r="B4795" t="s">
        <v>61</v>
      </c>
      <c r="E4795">
        <v>126285</v>
      </c>
      <c r="H4795" t="s">
        <v>12</v>
      </c>
      <c r="I4795" s="1">
        <v>2810000</v>
      </c>
    </row>
    <row r="4797" spans="1:10" x14ac:dyDescent="0.25">
      <c r="A4797">
        <v>2397</v>
      </c>
      <c r="B4797" t="s">
        <v>13</v>
      </c>
      <c r="C4797">
        <v>2006</v>
      </c>
      <c r="D4797" t="s">
        <v>10</v>
      </c>
      <c r="E4797">
        <v>208657</v>
      </c>
      <c r="F4797">
        <v>3000</v>
      </c>
      <c r="G4797" t="s">
        <v>11</v>
      </c>
      <c r="H4797" t="s">
        <v>12</v>
      </c>
      <c r="I4797" s="1">
        <v>2928000</v>
      </c>
    </row>
    <row r="4799" spans="1:10" x14ac:dyDescent="0.25">
      <c r="A4799">
        <v>2398</v>
      </c>
      <c r="B4799" t="s">
        <v>49</v>
      </c>
      <c r="C4799">
        <v>2015</v>
      </c>
      <c r="D4799" t="s">
        <v>10</v>
      </c>
      <c r="E4799">
        <v>50075</v>
      </c>
      <c r="F4799">
        <v>1200</v>
      </c>
      <c r="G4799" t="s">
        <v>11</v>
      </c>
      <c r="H4799" t="s">
        <v>16</v>
      </c>
      <c r="I4799" s="1">
        <v>2100000</v>
      </c>
    </row>
    <row r="4801" spans="1:10" x14ac:dyDescent="0.25">
      <c r="A4801">
        <v>2399</v>
      </c>
      <c r="B4801" t="s">
        <v>9</v>
      </c>
      <c r="C4801">
        <v>2009</v>
      </c>
      <c r="D4801" t="s">
        <v>10</v>
      </c>
      <c r="E4801">
        <v>125745</v>
      </c>
      <c r="F4801">
        <v>2400</v>
      </c>
      <c r="G4801" t="s">
        <v>11</v>
      </c>
      <c r="H4801" t="s">
        <v>12</v>
      </c>
      <c r="I4801" s="1">
        <v>2392000</v>
      </c>
    </row>
    <row r="4803" spans="1:10" x14ac:dyDescent="0.25">
      <c r="A4803">
        <v>2400</v>
      </c>
      <c r="B4803" t="s">
        <v>17</v>
      </c>
      <c r="E4803">
        <v>48713</v>
      </c>
      <c r="H4803" t="s">
        <v>12</v>
      </c>
      <c r="I4803" s="1">
        <v>40330000</v>
      </c>
    </row>
    <row r="4805" spans="1:10" x14ac:dyDescent="0.25">
      <c r="A4805">
        <v>2401</v>
      </c>
      <c r="B4805" t="s">
        <v>54</v>
      </c>
      <c r="C4805">
        <v>2009</v>
      </c>
      <c r="D4805" t="s">
        <v>10</v>
      </c>
      <c r="E4805">
        <v>179313</v>
      </c>
      <c r="F4805">
        <v>3500</v>
      </c>
      <c r="G4805" t="s">
        <v>11</v>
      </c>
      <c r="H4805" t="s">
        <v>12</v>
      </c>
      <c r="I4805" s="1">
        <v>2625000</v>
      </c>
      <c r="J4805" t="s">
        <v>20</v>
      </c>
    </row>
    <row r="4807" spans="1:10" x14ac:dyDescent="0.25">
      <c r="A4807">
        <v>2402</v>
      </c>
      <c r="B4807" t="s">
        <v>9</v>
      </c>
      <c r="C4807">
        <v>2005</v>
      </c>
      <c r="D4807" t="s">
        <v>19</v>
      </c>
      <c r="E4807">
        <v>150430</v>
      </c>
      <c r="F4807">
        <v>1800</v>
      </c>
      <c r="G4807" t="s">
        <v>11</v>
      </c>
      <c r="H4807" t="s">
        <v>12</v>
      </c>
      <c r="I4807" s="1">
        <v>2625000</v>
      </c>
    </row>
    <row r="4809" spans="1:10" x14ac:dyDescent="0.25">
      <c r="A4809">
        <v>2403</v>
      </c>
      <c r="B4809" t="s">
        <v>9</v>
      </c>
      <c r="C4809">
        <v>2007</v>
      </c>
      <c r="D4809" t="s">
        <v>10</v>
      </c>
      <c r="E4809">
        <v>167507</v>
      </c>
      <c r="F4809">
        <v>3500</v>
      </c>
      <c r="G4809" t="s">
        <v>11</v>
      </c>
      <c r="H4809" t="s">
        <v>12</v>
      </c>
      <c r="I4809" s="1">
        <v>1680000</v>
      </c>
    </row>
    <row r="4811" spans="1:10" x14ac:dyDescent="0.25">
      <c r="A4811">
        <v>2404</v>
      </c>
      <c r="B4811" t="s">
        <v>9</v>
      </c>
      <c r="C4811">
        <v>2002</v>
      </c>
      <c r="D4811" t="s">
        <v>10</v>
      </c>
      <c r="E4811">
        <v>195977</v>
      </c>
      <c r="F4811">
        <v>3000</v>
      </c>
      <c r="G4811" t="s">
        <v>11</v>
      </c>
      <c r="H4811" t="s">
        <v>12</v>
      </c>
      <c r="I4811" s="1">
        <v>1260000</v>
      </c>
    </row>
    <row r="4813" spans="1:10" x14ac:dyDescent="0.25">
      <c r="A4813">
        <v>2405</v>
      </c>
      <c r="B4813" t="s">
        <v>9</v>
      </c>
      <c r="C4813">
        <v>2007</v>
      </c>
      <c r="D4813" t="s">
        <v>10</v>
      </c>
      <c r="E4813">
        <v>234297</v>
      </c>
      <c r="F4813">
        <v>2400</v>
      </c>
      <c r="G4813" t="s">
        <v>11</v>
      </c>
      <c r="H4813" t="s">
        <v>12</v>
      </c>
      <c r="I4813" s="1">
        <v>1942500</v>
      </c>
    </row>
    <row r="4815" spans="1:10" x14ac:dyDescent="0.25">
      <c r="A4815">
        <v>2406</v>
      </c>
      <c r="B4815" t="s">
        <v>9</v>
      </c>
      <c r="C4815">
        <v>2008</v>
      </c>
      <c r="D4815" t="s">
        <v>10</v>
      </c>
      <c r="E4815">
        <v>241185</v>
      </c>
      <c r="F4815">
        <v>1500</v>
      </c>
      <c r="G4815" t="s">
        <v>28</v>
      </c>
      <c r="H4815" t="s">
        <v>12</v>
      </c>
      <c r="I4815" s="1">
        <v>1785000</v>
      </c>
    </row>
    <row r="4817" spans="1:10" x14ac:dyDescent="0.25">
      <c r="A4817">
        <v>2407</v>
      </c>
      <c r="B4817" t="s">
        <v>9</v>
      </c>
      <c r="C4817">
        <v>2010</v>
      </c>
      <c r="D4817" t="s">
        <v>10</v>
      </c>
      <c r="E4817">
        <v>257417</v>
      </c>
      <c r="F4817">
        <v>1800</v>
      </c>
      <c r="G4817" t="s">
        <v>11</v>
      </c>
      <c r="H4817" t="s">
        <v>12</v>
      </c>
      <c r="I4817" s="1">
        <v>3536000</v>
      </c>
    </row>
    <row r="4819" spans="1:10" x14ac:dyDescent="0.25">
      <c r="A4819">
        <v>2408</v>
      </c>
      <c r="B4819" t="s">
        <v>61</v>
      </c>
      <c r="E4819">
        <v>62</v>
      </c>
      <c r="H4819" t="s">
        <v>12</v>
      </c>
      <c r="I4819" s="1">
        <v>7100000</v>
      </c>
    </row>
    <row r="4821" spans="1:10" x14ac:dyDescent="0.25">
      <c r="A4821">
        <v>2409</v>
      </c>
      <c r="B4821" t="s">
        <v>9</v>
      </c>
      <c r="E4821">
        <v>102537</v>
      </c>
      <c r="H4821" t="s">
        <v>12</v>
      </c>
      <c r="I4821" s="1">
        <v>5386000</v>
      </c>
    </row>
    <row r="4823" spans="1:10" x14ac:dyDescent="0.25">
      <c r="A4823">
        <v>2410</v>
      </c>
      <c r="B4823" t="s">
        <v>9</v>
      </c>
      <c r="C4823">
        <v>2008</v>
      </c>
      <c r="D4823" t="s">
        <v>10</v>
      </c>
      <c r="E4823">
        <v>56761</v>
      </c>
      <c r="F4823">
        <v>5700</v>
      </c>
      <c r="G4823" t="s">
        <v>11</v>
      </c>
      <c r="H4823" t="s">
        <v>12</v>
      </c>
      <c r="I4823" s="1">
        <v>5250000</v>
      </c>
      <c r="J4823" t="s">
        <v>20</v>
      </c>
    </row>
    <row r="4825" spans="1:10" x14ac:dyDescent="0.25">
      <c r="A4825">
        <v>2411</v>
      </c>
      <c r="B4825" t="s">
        <v>9</v>
      </c>
      <c r="C4825">
        <v>2003</v>
      </c>
      <c r="D4825" t="s">
        <v>10</v>
      </c>
      <c r="E4825">
        <v>217894</v>
      </c>
      <c r="F4825">
        <v>1800</v>
      </c>
      <c r="G4825" t="s">
        <v>11</v>
      </c>
      <c r="H4825" t="s">
        <v>12</v>
      </c>
      <c r="I4825" s="1">
        <v>1732500</v>
      </c>
    </row>
    <row r="4827" spans="1:10" x14ac:dyDescent="0.25">
      <c r="A4827">
        <v>2412</v>
      </c>
      <c r="B4827" t="s">
        <v>34</v>
      </c>
      <c r="C4827">
        <v>2007</v>
      </c>
      <c r="D4827" t="s">
        <v>10</v>
      </c>
      <c r="E4827">
        <v>115945</v>
      </c>
      <c r="F4827">
        <v>3500</v>
      </c>
      <c r="G4827" t="s">
        <v>11</v>
      </c>
      <c r="H4827" t="s">
        <v>27</v>
      </c>
      <c r="I4827" s="1">
        <v>1575000</v>
      </c>
      <c r="J4827" t="s">
        <v>20</v>
      </c>
    </row>
    <row r="4829" spans="1:10" x14ac:dyDescent="0.25">
      <c r="A4829">
        <v>2413</v>
      </c>
      <c r="B4829" t="s">
        <v>14</v>
      </c>
      <c r="C4829">
        <v>2007</v>
      </c>
      <c r="D4829" t="s">
        <v>10</v>
      </c>
      <c r="F4829">
        <v>3500</v>
      </c>
      <c r="G4829" t="s">
        <v>11</v>
      </c>
      <c r="I4829" s="1">
        <v>2625000</v>
      </c>
      <c r="J4829" t="s">
        <v>20</v>
      </c>
    </row>
    <row r="4831" spans="1:10" x14ac:dyDescent="0.25">
      <c r="A4831">
        <v>2414</v>
      </c>
      <c r="B4831" t="s">
        <v>48</v>
      </c>
      <c r="I4831" s="1">
        <v>1580000</v>
      </c>
    </row>
    <row r="4833" spans="1:9" x14ac:dyDescent="0.25">
      <c r="A4833">
        <v>2415</v>
      </c>
      <c r="B4833" t="s">
        <v>9</v>
      </c>
      <c r="C4833">
        <v>2007</v>
      </c>
      <c r="D4833" t="s">
        <v>10</v>
      </c>
      <c r="E4833">
        <v>194171</v>
      </c>
      <c r="F4833">
        <v>2400</v>
      </c>
      <c r="G4833" t="s">
        <v>11</v>
      </c>
      <c r="H4833" t="s">
        <v>12</v>
      </c>
      <c r="I4833" s="1">
        <v>1890000</v>
      </c>
    </row>
    <row r="4835" spans="1:9" x14ac:dyDescent="0.25">
      <c r="A4835">
        <v>2416</v>
      </c>
      <c r="B4835" t="s">
        <v>49</v>
      </c>
      <c r="C4835">
        <v>2011</v>
      </c>
      <c r="D4835" t="s">
        <v>10</v>
      </c>
      <c r="E4835">
        <v>298624</v>
      </c>
      <c r="F4835">
        <v>2000</v>
      </c>
      <c r="G4835" t="s">
        <v>11</v>
      </c>
      <c r="H4835" t="s">
        <v>12</v>
      </c>
      <c r="I4835" s="1">
        <v>2814000</v>
      </c>
    </row>
    <row r="4837" spans="1:9" x14ac:dyDescent="0.25">
      <c r="A4837">
        <v>2417</v>
      </c>
      <c r="B4837" t="s">
        <v>9</v>
      </c>
      <c r="C4837">
        <v>2006</v>
      </c>
      <c r="D4837" t="s">
        <v>10</v>
      </c>
      <c r="E4837">
        <v>290204</v>
      </c>
      <c r="F4837">
        <v>18000</v>
      </c>
      <c r="G4837" t="s">
        <v>11</v>
      </c>
      <c r="H4837" t="s">
        <v>12</v>
      </c>
      <c r="I4837" s="1">
        <v>1890000</v>
      </c>
    </row>
    <row r="4839" spans="1:9" x14ac:dyDescent="0.25">
      <c r="A4839">
        <v>2418</v>
      </c>
      <c r="B4839" t="s">
        <v>17</v>
      </c>
      <c r="E4839">
        <v>48713</v>
      </c>
      <c r="H4839" t="s">
        <v>12</v>
      </c>
      <c r="I4839" s="1">
        <v>40330000</v>
      </c>
    </row>
    <row r="4841" spans="1:9" x14ac:dyDescent="0.25">
      <c r="A4841">
        <v>2419</v>
      </c>
      <c r="B4841" t="s">
        <v>14</v>
      </c>
      <c r="E4841">
        <v>999999</v>
      </c>
      <c r="H4841" t="s">
        <v>12</v>
      </c>
      <c r="I4841" s="1">
        <v>2698000</v>
      </c>
    </row>
    <row r="4843" spans="1:9" x14ac:dyDescent="0.25">
      <c r="A4843">
        <v>2420</v>
      </c>
      <c r="B4843" t="s">
        <v>9</v>
      </c>
      <c r="E4843">
        <v>189047</v>
      </c>
      <c r="H4843" t="s">
        <v>12</v>
      </c>
      <c r="I4843" s="1">
        <v>3370000</v>
      </c>
    </row>
    <row r="4845" spans="1:9" x14ac:dyDescent="0.25">
      <c r="A4845">
        <v>2421</v>
      </c>
      <c r="B4845" t="s">
        <v>58</v>
      </c>
      <c r="C4845">
        <v>2008</v>
      </c>
      <c r="D4845" t="s">
        <v>19</v>
      </c>
      <c r="E4845">
        <v>131100</v>
      </c>
      <c r="F4845">
        <v>2000</v>
      </c>
      <c r="G4845" t="s">
        <v>11</v>
      </c>
      <c r="H4845" t="s">
        <v>12</v>
      </c>
      <c r="I4845" s="1">
        <v>1732500</v>
      </c>
    </row>
    <row r="4847" spans="1:9" x14ac:dyDescent="0.25">
      <c r="A4847">
        <v>2422</v>
      </c>
      <c r="B4847" t="s">
        <v>9</v>
      </c>
      <c r="C4847">
        <v>2002</v>
      </c>
      <c r="D4847" t="s">
        <v>19</v>
      </c>
      <c r="E4847">
        <v>163475</v>
      </c>
      <c r="F4847">
        <v>2500</v>
      </c>
      <c r="G4847" t="s">
        <v>11</v>
      </c>
      <c r="H4847" t="s">
        <v>12</v>
      </c>
      <c r="I4847" s="1">
        <v>2600000</v>
      </c>
    </row>
    <row r="4849" spans="1:10" x14ac:dyDescent="0.25">
      <c r="A4849">
        <v>2423</v>
      </c>
      <c r="B4849" t="s">
        <v>9</v>
      </c>
      <c r="E4849">
        <v>237550</v>
      </c>
      <c r="H4849" t="s">
        <v>12</v>
      </c>
      <c r="I4849" s="1">
        <v>3146000</v>
      </c>
    </row>
    <row r="4851" spans="1:10" x14ac:dyDescent="0.25">
      <c r="A4851">
        <v>2424</v>
      </c>
      <c r="B4851" t="s">
        <v>9</v>
      </c>
      <c r="C4851">
        <v>2008</v>
      </c>
      <c r="D4851" t="s">
        <v>10</v>
      </c>
      <c r="E4851">
        <v>56761</v>
      </c>
      <c r="F4851">
        <v>5700</v>
      </c>
      <c r="G4851" t="s">
        <v>11</v>
      </c>
      <c r="H4851" t="s">
        <v>12</v>
      </c>
      <c r="I4851" s="1">
        <v>5250000</v>
      </c>
      <c r="J4851" t="s">
        <v>20</v>
      </c>
    </row>
    <row r="4853" spans="1:10" x14ac:dyDescent="0.25">
      <c r="A4853">
        <v>2425</v>
      </c>
      <c r="B4853" t="s">
        <v>32</v>
      </c>
      <c r="C4853">
        <v>2006</v>
      </c>
      <c r="D4853" t="s">
        <v>10</v>
      </c>
      <c r="E4853">
        <v>180952</v>
      </c>
      <c r="F4853">
        <v>1900</v>
      </c>
      <c r="G4853" t="s">
        <v>22</v>
      </c>
      <c r="H4853" t="s">
        <v>16</v>
      </c>
      <c r="I4853" s="1">
        <v>1025000</v>
      </c>
    </row>
    <row r="4855" spans="1:10" x14ac:dyDescent="0.25">
      <c r="A4855">
        <v>2426</v>
      </c>
      <c r="B4855" t="s">
        <v>9</v>
      </c>
      <c r="C4855">
        <v>2007</v>
      </c>
      <c r="D4855" t="s">
        <v>10</v>
      </c>
      <c r="E4855">
        <v>165028</v>
      </c>
      <c r="F4855">
        <v>1800</v>
      </c>
      <c r="G4855" t="s">
        <v>11</v>
      </c>
      <c r="H4855" t="s">
        <v>12</v>
      </c>
      <c r="I4855" s="1">
        <v>2100000</v>
      </c>
    </row>
    <row r="4857" spans="1:10" x14ac:dyDescent="0.25">
      <c r="A4857">
        <v>2427</v>
      </c>
      <c r="B4857" t="s">
        <v>9</v>
      </c>
      <c r="C4857">
        <v>2011</v>
      </c>
      <c r="D4857" t="s">
        <v>10</v>
      </c>
      <c r="E4857">
        <v>217733</v>
      </c>
      <c r="F4857">
        <v>2400</v>
      </c>
      <c r="G4857" t="s">
        <v>11</v>
      </c>
      <c r="H4857" t="s">
        <v>12</v>
      </c>
      <c r="I4857" s="1">
        <v>2100000</v>
      </c>
    </row>
    <row r="4859" spans="1:10" x14ac:dyDescent="0.25">
      <c r="A4859">
        <v>2428</v>
      </c>
      <c r="B4859" t="s">
        <v>49</v>
      </c>
      <c r="C4859">
        <v>2011</v>
      </c>
      <c r="D4859" t="s">
        <v>10</v>
      </c>
      <c r="E4859">
        <v>133698</v>
      </c>
      <c r="F4859">
        <v>2000</v>
      </c>
      <c r="G4859" t="s">
        <v>11</v>
      </c>
      <c r="H4859" t="s">
        <v>12</v>
      </c>
      <c r="I4859" s="1">
        <v>2887500</v>
      </c>
    </row>
    <row r="4861" spans="1:10" x14ac:dyDescent="0.25">
      <c r="A4861">
        <v>2429</v>
      </c>
      <c r="B4861" t="s">
        <v>56</v>
      </c>
      <c r="C4861">
        <v>2014</v>
      </c>
      <c r="D4861" t="s">
        <v>10</v>
      </c>
      <c r="E4861">
        <v>54099</v>
      </c>
      <c r="F4861">
        <v>1400</v>
      </c>
      <c r="G4861" t="s">
        <v>11</v>
      </c>
      <c r="H4861" t="s">
        <v>12</v>
      </c>
      <c r="I4861" s="1">
        <v>2912000</v>
      </c>
    </row>
    <row r="4863" spans="1:10" x14ac:dyDescent="0.25">
      <c r="A4863">
        <v>2430</v>
      </c>
      <c r="B4863" t="s">
        <v>48</v>
      </c>
      <c r="C4863">
        <v>2003</v>
      </c>
      <c r="D4863" t="s">
        <v>10</v>
      </c>
      <c r="E4863">
        <v>239830</v>
      </c>
      <c r="F4863">
        <v>2500</v>
      </c>
      <c r="G4863" t="s">
        <v>11</v>
      </c>
      <c r="H4863" t="s">
        <v>12</v>
      </c>
      <c r="I4863" s="1">
        <v>1785000</v>
      </c>
      <c r="J4863" t="s">
        <v>20</v>
      </c>
    </row>
    <row r="4865" spans="1:10" x14ac:dyDescent="0.25">
      <c r="A4865">
        <v>2431</v>
      </c>
      <c r="B4865" t="s">
        <v>49</v>
      </c>
      <c r="C4865">
        <v>2015</v>
      </c>
      <c r="D4865" t="s">
        <v>10</v>
      </c>
      <c r="E4865">
        <v>50075</v>
      </c>
      <c r="F4865">
        <v>1200</v>
      </c>
      <c r="G4865" t="s">
        <v>11</v>
      </c>
      <c r="H4865" t="s">
        <v>16</v>
      </c>
      <c r="I4865" s="1">
        <v>2100000</v>
      </c>
    </row>
    <row r="4867" spans="1:10" x14ac:dyDescent="0.25">
      <c r="A4867">
        <v>2432</v>
      </c>
      <c r="B4867" t="s">
        <v>54</v>
      </c>
      <c r="C4867">
        <v>2008</v>
      </c>
      <c r="D4867" t="s">
        <v>10</v>
      </c>
      <c r="E4867">
        <v>88690</v>
      </c>
      <c r="F4867">
        <v>2400</v>
      </c>
      <c r="G4867" t="s">
        <v>11</v>
      </c>
      <c r="H4867" t="s">
        <v>12</v>
      </c>
      <c r="I4867" s="1">
        <v>2100000</v>
      </c>
      <c r="J4867" t="s">
        <v>20</v>
      </c>
    </row>
    <row r="4869" spans="1:10" x14ac:dyDescent="0.25">
      <c r="A4869">
        <v>2433</v>
      </c>
      <c r="B4869" t="s">
        <v>54</v>
      </c>
      <c r="C4869">
        <v>2013</v>
      </c>
      <c r="D4869" t="s">
        <v>10</v>
      </c>
      <c r="E4869">
        <v>137302</v>
      </c>
      <c r="F4869">
        <v>3500</v>
      </c>
      <c r="G4869" t="s">
        <v>11</v>
      </c>
      <c r="H4869" t="s">
        <v>27</v>
      </c>
      <c r="I4869" s="1">
        <v>3360000</v>
      </c>
    </row>
    <row r="4871" spans="1:10" x14ac:dyDescent="0.25">
      <c r="A4871">
        <v>2434</v>
      </c>
      <c r="B4871" t="s">
        <v>9</v>
      </c>
      <c r="C4871">
        <v>2008</v>
      </c>
      <c r="D4871" t="s">
        <v>10</v>
      </c>
      <c r="E4871">
        <v>195989</v>
      </c>
      <c r="F4871">
        <v>1800</v>
      </c>
      <c r="G4871" t="s">
        <v>11</v>
      </c>
      <c r="H4871" t="s">
        <v>12</v>
      </c>
      <c r="I4871" s="1">
        <v>2704000</v>
      </c>
    </row>
    <row r="4873" spans="1:10" x14ac:dyDescent="0.25">
      <c r="A4873">
        <v>2435</v>
      </c>
      <c r="B4873" t="s">
        <v>17</v>
      </c>
      <c r="C4873">
        <v>2006</v>
      </c>
      <c r="D4873" t="s">
        <v>10</v>
      </c>
      <c r="E4873">
        <v>114307</v>
      </c>
      <c r="F4873">
        <v>4400</v>
      </c>
      <c r="G4873" t="s">
        <v>11</v>
      </c>
      <c r="H4873" t="s">
        <v>12</v>
      </c>
      <c r="I4873" s="1">
        <v>1680000</v>
      </c>
      <c r="J4873" t="s">
        <v>20</v>
      </c>
    </row>
    <row r="4875" spans="1:10" x14ac:dyDescent="0.25">
      <c r="A4875">
        <v>2436</v>
      </c>
      <c r="B4875" t="s">
        <v>13</v>
      </c>
      <c r="C4875">
        <v>2000</v>
      </c>
      <c r="D4875" t="s">
        <v>10</v>
      </c>
      <c r="E4875">
        <v>154995</v>
      </c>
      <c r="F4875">
        <v>3500</v>
      </c>
      <c r="G4875" t="s">
        <v>11</v>
      </c>
      <c r="H4875" t="s">
        <v>12</v>
      </c>
      <c r="I4875" s="1">
        <v>1680000</v>
      </c>
      <c r="J4875" t="s">
        <v>20</v>
      </c>
    </row>
    <row r="4877" spans="1:10" x14ac:dyDescent="0.25">
      <c r="A4877">
        <v>2437</v>
      </c>
      <c r="B4877" t="s">
        <v>49</v>
      </c>
      <c r="C4877">
        <v>2011</v>
      </c>
      <c r="D4877" t="s">
        <v>10</v>
      </c>
      <c r="E4877">
        <v>133698</v>
      </c>
      <c r="F4877">
        <v>2000</v>
      </c>
      <c r="G4877" t="s">
        <v>11</v>
      </c>
      <c r="H4877" t="s">
        <v>12</v>
      </c>
      <c r="I4877" s="1">
        <v>2887500</v>
      </c>
    </row>
    <row r="4879" spans="1:10" x14ac:dyDescent="0.25">
      <c r="A4879">
        <v>2438</v>
      </c>
      <c r="B4879" t="s">
        <v>9</v>
      </c>
      <c r="C4879">
        <v>2000</v>
      </c>
      <c r="D4879" t="s">
        <v>10</v>
      </c>
      <c r="E4879">
        <v>158375</v>
      </c>
      <c r="F4879">
        <v>3000</v>
      </c>
      <c r="G4879" t="s">
        <v>11</v>
      </c>
      <c r="H4879" t="s">
        <v>12</v>
      </c>
      <c r="I4879" s="1">
        <v>1664000</v>
      </c>
    </row>
    <row r="4881" spans="1:10" x14ac:dyDescent="0.25">
      <c r="A4881">
        <v>2439</v>
      </c>
      <c r="B4881" t="s">
        <v>54</v>
      </c>
      <c r="C4881">
        <v>2010</v>
      </c>
      <c r="D4881" t="s">
        <v>10</v>
      </c>
      <c r="E4881">
        <v>95366</v>
      </c>
      <c r="F4881">
        <v>2400</v>
      </c>
      <c r="G4881" t="s">
        <v>11</v>
      </c>
      <c r="H4881" t="s">
        <v>12</v>
      </c>
      <c r="I4881" s="1">
        <v>2100000</v>
      </c>
    </row>
    <row r="4883" spans="1:10" x14ac:dyDescent="0.25">
      <c r="A4883">
        <v>2440</v>
      </c>
      <c r="B4883" t="s">
        <v>9</v>
      </c>
      <c r="C4883">
        <v>2003</v>
      </c>
      <c r="D4883" t="s">
        <v>10</v>
      </c>
      <c r="E4883">
        <v>159293</v>
      </c>
      <c r="F4883">
        <v>1800</v>
      </c>
      <c r="G4883" t="s">
        <v>11</v>
      </c>
      <c r="H4883" t="s">
        <v>12</v>
      </c>
      <c r="I4883" s="1">
        <v>1872000</v>
      </c>
    </row>
    <row r="4885" spans="1:10" x14ac:dyDescent="0.25">
      <c r="A4885">
        <v>2441</v>
      </c>
      <c r="B4885" t="s">
        <v>48</v>
      </c>
      <c r="C4885">
        <v>2014</v>
      </c>
      <c r="D4885" t="s">
        <v>10</v>
      </c>
      <c r="E4885">
        <v>134275</v>
      </c>
      <c r="F4885">
        <v>2500</v>
      </c>
      <c r="G4885" t="s">
        <v>11</v>
      </c>
      <c r="H4885" t="s">
        <v>12</v>
      </c>
      <c r="I4885" s="1">
        <v>3150000</v>
      </c>
    </row>
    <row r="4887" spans="1:10" x14ac:dyDescent="0.25">
      <c r="A4887">
        <v>2442</v>
      </c>
      <c r="B4887" t="s">
        <v>54</v>
      </c>
      <c r="C4887">
        <v>2011</v>
      </c>
      <c r="D4887" t="s">
        <v>10</v>
      </c>
      <c r="E4887">
        <v>166352</v>
      </c>
      <c r="F4887">
        <v>3500</v>
      </c>
      <c r="G4887" t="s">
        <v>11</v>
      </c>
      <c r="H4887" t="s">
        <v>12</v>
      </c>
      <c r="I4887" s="1">
        <v>2415000</v>
      </c>
      <c r="J4887" t="s">
        <v>20</v>
      </c>
    </row>
    <row r="4889" spans="1:10" x14ac:dyDescent="0.25">
      <c r="A4889">
        <v>2443</v>
      </c>
      <c r="B4889" t="s">
        <v>52</v>
      </c>
      <c r="C4889">
        <v>2010</v>
      </c>
      <c r="D4889" t="s">
        <v>10</v>
      </c>
      <c r="E4889">
        <v>102064</v>
      </c>
      <c r="F4889">
        <v>1600</v>
      </c>
      <c r="G4889" t="s">
        <v>11</v>
      </c>
      <c r="H4889" t="s">
        <v>12</v>
      </c>
      <c r="I4889" s="1">
        <v>1260000</v>
      </c>
    </row>
    <row r="4891" spans="1:10" x14ac:dyDescent="0.25">
      <c r="A4891">
        <v>2444</v>
      </c>
      <c r="B4891" t="s">
        <v>9</v>
      </c>
      <c r="C4891">
        <v>2001</v>
      </c>
      <c r="D4891" t="s">
        <v>10</v>
      </c>
      <c r="E4891">
        <v>174340</v>
      </c>
      <c r="F4891">
        <v>2000</v>
      </c>
      <c r="G4891" t="s">
        <v>11</v>
      </c>
      <c r="H4891" t="s">
        <v>12</v>
      </c>
      <c r="I4891" s="1">
        <v>1872000</v>
      </c>
      <c r="J4891" t="s">
        <v>20</v>
      </c>
    </row>
    <row r="4893" spans="1:10" x14ac:dyDescent="0.25">
      <c r="A4893">
        <v>2445</v>
      </c>
      <c r="B4893" t="s">
        <v>9</v>
      </c>
      <c r="C4893">
        <v>2006</v>
      </c>
      <c r="D4893" t="s">
        <v>10</v>
      </c>
      <c r="E4893">
        <v>316117</v>
      </c>
      <c r="F4893">
        <v>3500</v>
      </c>
      <c r="G4893" t="s">
        <v>11</v>
      </c>
      <c r="H4893" t="s">
        <v>12</v>
      </c>
      <c r="I4893" s="1">
        <v>1680000</v>
      </c>
    </row>
    <row r="4895" spans="1:10" x14ac:dyDescent="0.25">
      <c r="A4895">
        <v>2446</v>
      </c>
      <c r="B4895" t="s">
        <v>13</v>
      </c>
      <c r="C4895">
        <v>2005</v>
      </c>
      <c r="D4895" t="s">
        <v>10</v>
      </c>
      <c r="E4895">
        <v>221522</v>
      </c>
      <c r="F4895">
        <v>3300</v>
      </c>
      <c r="G4895" t="s">
        <v>11</v>
      </c>
      <c r="H4895" t="s">
        <v>12</v>
      </c>
      <c r="I4895" s="1">
        <v>3328000</v>
      </c>
      <c r="J4895" t="s">
        <v>20</v>
      </c>
    </row>
    <row r="4897" spans="1:9" x14ac:dyDescent="0.25">
      <c r="A4897">
        <v>2447</v>
      </c>
      <c r="B4897" t="s">
        <v>9</v>
      </c>
      <c r="C4897">
        <v>2008</v>
      </c>
      <c r="D4897" t="s">
        <v>10</v>
      </c>
      <c r="E4897">
        <v>195989</v>
      </c>
      <c r="F4897">
        <v>1800</v>
      </c>
      <c r="G4897" t="s">
        <v>11</v>
      </c>
      <c r="H4897" t="s">
        <v>12</v>
      </c>
      <c r="I4897" s="1">
        <v>2704000</v>
      </c>
    </row>
    <row r="4899" spans="1:9" x14ac:dyDescent="0.25">
      <c r="A4899">
        <v>2448</v>
      </c>
      <c r="B4899" t="s">
        <v>9</v>
      </c>
      <c r="C4899">
        <v>2005</v>
      </c>
      <c r="D4899" t="s">
        <v>10</v>
      </c>
      <c r="E4899">
        <v>257412</v>
      </c>
      <c r="F4899">
        <v>1800</v>
      </c>
      <c r="G4899" t="s">
        <v>11</v>
      </c>
      <c r="H4899" t="s">
        <v>12</v>
      </c>
      <c r="I4899" s="1">
        <v>1785000</v>
      </c>
    </row>
    <row r="4901" spans="1:9" x14ac:dyDescent="0.25">
      <c r="A4901">
        <v>2449</v>
      </c>
      <c r="B4901" t="s">
        <v>52</v>
      </c>
      <c r="C4901">
        <v>2010</v>
      </c>
      <c r="D4901" t="s">
        <v>10</v>
      </c>
      <c r="E4901">
        <v>102064</v>
      </c>
      <c r="F4901">
        <v>1600</v>
      </c>
      <c r="G4901" t="s">
        <v>11</v>
      </c>
      <c r="H4901" t="s">
        <v>12</v>
      </c>
      <c r="I4901" s="1">
        <v>1260000</v>
      </c>
    </row>
    <row r="4903" spans="1:9" x14ac:dyDescent="0.25">
      <c r="A4903">
        <v>2450</v>
      </c>
      <c r="B4903" t="s">
        <v>9</v>
      </c>
      <c r="C4903">
        <v>2002</v>
      </c>
      <c r="D4903" t="s">
        <v>10</v>
      </c>
      <c r="E4903">
        <v>506364</v>
      </c>
      <c r="F4903">
        <v>2400</v>
      </c>
      <c r="G4903" t="s">
        <v>11</v>
      </c>
      <c r="H4903" t="s">
        <v>12</v>
      </c>
      <c r="I4903" s="1">
        <v>1456000</v>
      </c>
    </row>
    <row r="4905" spans="1:9" x14ac:dyDescent="0.25">
      <c r="A4905">
        <v>2451</v>
      </c>
      <c r="B4905" t="s">
        <v>48</v>
      </c>
      <c r="C4905">
        <v>2005</v>
      </c>
      <c r="D4905" t="s">
        <v>19</v>
      </c>
      <c r="E4905">
        <v>191535</v>
      </c>
      <c r="F4905">
        <v>3500</v>
      </c>
      <c r="G4905" t="s">
        <v>11</v>
      </c>
      <c r="H4905" t="s">
        <v>12</v>
      </c>
      <c r="I4905" s="1">
        <v>1785000</v>
      </c>
    </row>
    <row r="4907" spans="1:9" x14ac:dyDescent="0.25">
      <c r="A4907">
        <v>2452</v>
      </c>
      <c r="B4907" t="s">
        <v>9</v>
      </c>
      <c r="C4907">
        <v>2007</v>
      </c>
      <c r="D4907" t="s">
        <v>10</v>
      </c>
      <c r="E4907">
        <v>208115</v>
      </c>
      <c r="F4907">
        <v>3500</v>
      </c>
      <c r="G4907" t="s">
        <v>11</v>
      </c>
      <c r="H4907" t="s">
        <v>12</v>
      </c>
      <c r="I4907" s="1">
        <v>1890000</v>
      </c>
    </row>
    <row r="4909" spans="1:9" x14ac:dyDescent="0.25">
      <c r="A4909">
        <v>2453</v>
      </c>
      <c r="B4909" t="s">
        <v>9</v>
      </c>
      <c r="C4909">
        <v>2005</v>
      </c>
      <c r="D4909" t="s">
        <v>19</v>
      </c>
      <c r="E4909">
        <v>238198</v>
      </c>
      <c r="F4909">
        <v>1800</v>
      </c>
      <c r="G4909" t="s">
        <v>11</v>
      </c>
      <c r="H4909" t="s">
        <v>12</v>
      </c>
      <c r="I4909" s="1">
        <v>2572500</v>
      </c>
    </row>
    <row r="4911" spans="1:9" x14ac:dyDescent="0.25">
      <c r="A4911">
        <v>2454</v>
      </c>
      <c r="B4911" t="s">
        <v>14</v>
      </c>
      <c r="C4911">
        <v>2002</v>
      </c>
      <c r="D4911" t="s">
        <v>10</v>
      </c>
      <c r="E4911">
        <v>225111</v>
      </c>
      <c r="F4911">
        <v>2100</v>
      </c>
      <c r="G4911" t="s">
        <v>22</v>
      </c>
      <c r="H4911" t="s">
        <v>16</v>
      </c>
      <c r="I4911" s="1">
        <v>1575000</v>
      </c>
    </row>
    <row r="4913" spans="1:10" x14ac:dyDescent="0.25">
      <c r="A4913">
        <v>2455</v>
      </c>
      <c r="B4913" t="s">
        <v>13</v>
      </c>
      <c r="C4913">
        <v>2009</v>
      </c>
      <c r="D4913" t="s">
        <v>10</v>
      </c>
      <c r="E4913">
        <v>156501</v>
      </c>
      <c r="F4913">
        <v>3500</v>
      </c>
      <c r="G4913" t="s">
        <v>11</v>
      </c>
      <c r="H4913" t="s">
        <v>12</v>
      </c>
      <c r="I4913" s="1">
        <v>3585000</v>
      </c>
      <c r="J4913" t="s">
        <v>20</v>
      </c>
    </row>
    <row r="4915" spans="1:10" x14ac:dyDescent="0.25">
      <c r="A4915">
        <v>2456</v>
      </c>
      <c r="B4915" t="s">
        <v>61</v>
      </c>
      <c r="E4915">
        <v>201</v>
      </c>
      <c r="H4915" t="s">
        <v>12</v>
      </c>
      <c r="I4915" s="1">
        <v>9900000</v>
      </c>
    </row>
    <row r="4917" spans="1:10" x14ac:dyDescent="0.25">
      <c r="A4917">
        <v>2457</v>
      </c>
      <c r="B4917" t="s">
        <v>9</v>
      </c>
      <c r="C4917">
        <v>2010</v>
      </c>
      <c r="D4917" t="s">
        <v>10</v>
      </c>
      <c r="E4917">
        <v>243549</v>
      </c>
      <c r="F4917">
        <v>1800</v>
      </c>
      <c r="G4917" t="s">
        <v>11</v>
      </c>
      <c r="H4917" t="s">
        <v>12</v>
      </c>
      <c r="I4917" s="1">
        <v>2205000</v>
      </c>
    </row>
    <row r="4919" spans="1:10" x14ac:dyDescent="0.25">
      <c r="A4919">
        <v>2458</v>
      </c>
      <c r="B4919" t="s">
        <v>9</v>
      </c>
      <c r="C4919">
        <v>2003</v>
      </c>
      <c r="D4919" t="s">
        <v>10</v>
      </c>
      <c r="E4919">
        <v>218717</v>
      </c>
      <c r="F4919">
        <v>2000</v>
      </c>
      <c r="G4919" t="s">
        <v>11</v>
      </c>
      <c r="H4919" t="s">
        <v>12</v>
      </c>
      <c r="I4919" s="1">
        <v>1768000</v>
      </c>
      <c r="J4919" t="s">
        <v>20</v>
      </c>
    </row>
    <row r="4921" spans="1:10" x14ac:dyDescent="0.25">
      <c r="A4921">
        <v>2459</v>
      </c>
      <c r="B4921" t="s">
        <v>54</v>
      </c>
      <c r="E4921">
        <v>64469</v>
      </c>
      <c r="H4921" t="s">
        <v>12</v>
      </c>
      <c r="I4921" s="1">
        <v>5106000</v>
      </c>
    </row>
    <row r="4923" spans="1:10" x14ac:dyDescent="0.25">
      <c r="A4923">
        <v>2460</v>
      </c>
      <c r="B4923" t="s">
        <v>54</v>
      </c>
      <c r="E4923">
        <v>72750</v>
      </c>
      <c r="H4923" t="s">
        <v>12</v>
      </c>
      <c r="I4923" s="1">
        <v>8298000</v>
      </c>
    </row>
    <row r="4925" spans="1:10" x14ac:dyDescent="0.25">
      <c r="A4925">
        <v>2461</v>
      </c>
      <c r="B4925" t="s">
        <v>9</v>
      </c>
      <c r="C4925">
        <v>2004</v>
      </c>
      <c r="D4925" t="s">
        <v>10</v>
      </c>
      <c r="E4925">
        <v>21973</v>
      </c>
      <c r="F4925">
        <v>1800</v>
      </c>
      <c r="G4925" t="s">
        <v>11</v>
      </c>
      <c r="H4925" t="s">
        <v>12</v>
      </c>
      <c r="I4925" s="1">
        <v>1732500</v>
      </c>
    </row>
    <row r="4927" spans="1:10" x14ac:dyDescent="0.25">
      <c r="A4927">
        <v>2462</v>
      </c>
      <c r="B4927" t="s">
        <v>48</v>
      </c>
      <c r="C4927">
        <v>2005</v>
      </c>
      <c r="D4927" t="s">
        <v>10</v>
      </c>
      <c r="E4927">
        <v>468578</v>
      </c>
      <c r="F4927">
        <v>2500</v>
      </c>
      <c r="G4927" t="s">
        <v>11</v>
      </c>
      <c r="H4927" t="s">
        <v>12</v>
      </c>
      <c r="I4927" s="1">
        <v>1680000</v>
      </c>
      <c r="J4927" t="s">
        <v>20</v>
      </c>
    </row>
    <row r="4929" spans="1:10" x14ac:dyDescent="0.25">
      <c r="A4929">
        <v>2463</v>
      </c>
      <c r="B4929" t="s">
        <v>14</v>
      </c>
      <c r="C4929">
        <v>2005</v>
      </c>
      <c r="D4929" t="s">
        <v>10</v>
      </c>
      <c r="E4929">
        <v>134162</v>
      </c>
      <c r="F4929">
        <v>3700</v>
      </c>
      <c r="G4929" t="s">
        <v>11</v>
      </c>
      <c r="H4929" t="s">
        <v>12</v>
      </c>
      <c r="I4929" s="1">
        <v>2940000</v>
      </c>
      <c r="J4929" t="s">
        <v>20</v>
      </c>
    </row>
    <row r="4931" spans="1:10" x14ac:dyDescent="0.25">
      <c r="A4931">
        <v>2464</v>
      </c>
      <c r="B4931" t="s">
        <v>48</v>
      </c>
      <c r="C4931">
        <v>2005</v>
      </c>
      <c r="D4931" t="s">
        <v>10</v>
      </c>
      <c r="E4931">
        <v>24162</v>
      </c>
      <c r="F4931">
        <v>4000</v>
      </c>
      <c r="G4931" t="s">
        <v>11</v>
      </c>
      <c r="H4931" t="s">
        <v>12</v>
      </c>
      <c r="I4931" s="1">
        <v>2310000</v>
      </c>
    </row>
    <row r="4933" spans="1:10" x14ac:dyDescent="0.25">
      <c r="A4933">
        <v>2465</v>
      </c>
      <c r="B4933" t="s">
        <v>9</v>
      </c>
      <c r="C4933">
        <v>2004</v>
      </c>
      <c r="D4933" t="s">
        <v>10</v>
      </c>
      <c r="E4933">
        <v>184304</v>
      </c>
      <c r="F4933">
        <v>1800</v>
      </c>
      <c r="G4933" t="s">
        <v>11</v>
      </c>
      <c r="H4933" t="s">
        <v>12</v>
      </c>
      <c r="I4933" s="1">
        <v>1785000</v>
      </c>
    </row>
    <row r="4935" spans="1:10" x14ac:dyDescent="0.25">
      <c r="A4935">
        <v>2466</v>
      </c>
      <c r="B4935" t="s">
        <v>48</v>
      </c>
      <c r="C4935">
        <v>2018</v>
      </c>
      <c r="D4935" t="s">
        <v>10</v>
      </c>
      <c r="E4935">
        <v>37409</v>
      </c>
      <c r="F4935">
        <v>5600</v>
      </c>
      <c r="G4935" t="s">
        <v>11</v>
      </c>
      <c r="H4935" t="s">
        <v>12</v>
      </c>
      <c r="I4935" s="1">
        <v>8400000</v>
      </c>
    </row>
    <row r="4937" spans="1:10" x14ac:dyDescent="0.25">
      <c r="A4937">
        <v>2467</v>
      </c>
      <c r="B4937" t="s">
        <v>54</v>
      </c>
      <c r="C4937">
        <v>2004</v>
      </c>
      <c r="D4937" t="s">
        <v>10</v>
      </c>
      <c r="E4937">
        <v>215019</v>
      </c>
      <c r="F4937">
        <v>3500</v>
      </c>
      <c r="G4937" t="s">
        <v>11</v>
      </c>
      <c r="H4937" t="s">
        <v>12</v>
      </c>
      <c r="I4937" s="1">
        <v>1560000</v>
      </c>
      <c r="J4937" t="s">
        <v>20</v>
      </c>
    </row>
    <row r="4939" spans="1:10" x14ac:dyDescent="0.25">
      <c r="A4939">
        <v>2468</v>
      </c>
      <c r="B4939" t="s">
        <v>54</v>
      </c>
      <c r="C4939">
        <v>2010</v>
      </c>
      <c r="D4939" t="s">
        <v>10</v>
      </c>
      <c r="E4939">
        <v>149189</v>
      </c>
      <c r="F4939">
        <v>35000</v>
      </c>
      <c r="G4939" t="s">
        <v>11</v>
      </c>
      <c r="H4939" t="s">
        <v>12</v>
      </c>
      <c r="I4939" s="1">
        <v>2100000</v>
      </c>
    </row>
    <row r="4941" spans="1:10" x14ac:dyDescent="0.25">
      <c r="A4941">
        <v>2469</v>
      </c>
      <c r="B4941" t="s">
        <v>14</v>
      </c>
      <c r="C4941">
        <v>2008</v>
      </c>
      <c r="D4941" t="s">
        <v>10</v>
      </c>
      <c r="E4941">
        <v>212117</v>
      </c>
      <c r="F4941">
        <v>3500</v>
      </c>
      <c r="G4941" t="s">
        <v>11</v>
      </c>
      <c r="H4941" t="s">
        <v>12</v>
      </c>
      <c r="I4941" s="1">
        <v>3150000</v>
      </c>
      <c r="J4941" t="s">
        <v>20</v>
      </c>
    </row>
    <row r="4943" spans="1:10" x14ac:dyDescent="0.25">
      <c r="A4943">
        <v>2470</v>
      </c>
      <c r="B4943" t="s">
        <v>13</v>
      </c>
      <c r="C4943">
        <v>2008</v>
      </c>
      <c r="D4943" t="s">
        <v>10</v>
      </c>
      <c r="E4943">
        <v>176272</v>
      </c>
      <c r="F4943">
        <v>3500</v>
      </c>
      <c r="G4943" t="s">
        <v>11</v>
      </c>
      <c r="H4943" t="s">
        <v>12</v>
      </c>
      <c r="I4943" s="1">
        <v>2625000</v>
      </c>
    </row>
    <row r="4945" spans="1:10" x14ac:dyDescent="0.25">
      <c r="A4945">
        <v>2471</v>
      </c>
      <c r="B4945" t="s">
        <v>14</v>
      </c>
      <c r="C4945">
        <v>2002</v>
      </c>
      <c r="D4945" t="s">
        <v>10</v>
      </c>
      <c r="E4945">
        <v>225111</v>
      </c>
      <c r="F4945">
        <v>2100</v>
      </c>
      <c r="G4945" t="s">
        <v>22</v>
      </c>
      <c r="H4945" t="s">
        <v>16</v>
      </c>
      <c r="I4945" s="1">
        <v>1575000</v>
      </c>
    </row>
    <row r="4947" spans="1:10" x14ac:dyDescent="0.25">
      <c r="A4947">
        <v>2472</v>
      </c>
      <c r="B4947" t="s">
        <v>9</v>
      </c>
      <c r="C4947">
        <v>2003</v>
      </c>
      <c r="D4947" t="s">
        <v>19</v>
      </c>
      <c r="E4947">
        <v>101442</v>
      </c>
      <c r="F4947">
        <v>1800</v>
      </c>
      <c r="G4947" t="s">
        <v>11</v>
      </c>
      <c r="H4947" t="s">
        <v>12</v>
      </c>
      <c r="I4947" s="1">
        <v>3120000</v>
      </c>
    </row>
    <row r="4949" spans="1:10" x14ac:dyDescent="0.25">
      <c r="A4949">
        <v>2473</v>
      </c>
      <c r="B4949" t="s">
        <v>34</v>
      </c>
      <c r="C4949">
        <v>2008</v>
      </c>
      <c r="D4949" t="s">
        <v>10</v>
      </c>
      <c r="E4949">
        <v>171962</v>
      </c>
      <c r="F4949">
        <v>3500</v>
      </c>
      <c r="G4949" t="s">
        <v>11</v>
      </c>
      <c r="H4949" t="s">
        <v>12</v>
      </c>
      <c r="I4949" s="1">
        <v>2704000</v>
      </c>
      <c r="J4949" t="s">
        <v>20</v>
      </c>
    </row>
    <row r="4951" spans="1:10" x14ac:dyDescent="0.25">
      <c r="A4951">
        <v>2474</v>
      </c>
      <c r="B4951" t="s">
        <v>54</v>
      </c>
      <c r="C4951">
        <v>2007</v>
      </c>
      <c r="D4951" t="s">
        <v>19</v>
      </c>
      <c r="E4951">
        <v>183460</v>
      </c>
      <c r="F4951">
        <v>35</v>
      </c>
      <c r="G4951" t="s">
        <v>11</v>
      </c>
      <c r="H4951" t="s">
        <v>12</v>
      </c>
      <c r="I4951" s="1">
        <v>3150000</v>
      </c>
      <c r="J4951" t="s">
        <v>20</v>
      </c>
    </row>
    <row r="4953" spans="1:10" x14ac:dyDescent="0.25">
      <c r="A4953">
        <v>2475</v>
      </c>
      <c r="B4953" t="s">
        <v>9</v>
      </c>
      <c r="C4953">
        <v>2009</v>
      </c>
      <c r="D4953" t="s">
        <v>10</v>
      </c>
      <c r="E4953">
        <v>135724</v>
      </c>
      <c r="F4953">
        <v>1800</v>
      </c>
      <c r="G4953" t="s">
        <v>11</v>
      </c>
      <c r="H4953" t="s">
        <v>12</v>
      </c>
      <c r="I4953" s="1">
        <v>1659000</v>
      </c>
    </row>
    <row r="4955" spans="1:10" x14ac:dyDescent="0.25">
      <c r="A4955">
        <v>2476</v>
      </c>
      <c r="B4955" t="s">
        <v>49</v>
      </c>
      <c r="E4955">
        <v>124362</v>
      </c>
      <c r="H4955" t="s">
        <v>12</v>
      </c>
      <c r="I4955" s="1">
        <v>2026000</v>
      </c>
    </row>
    <row r="4957" spans="1:10" x14ac:dyDescent="0.25">
      <c r="A4957">
        <v>2477</v>
      </c>
      <c r="B4957" t="s">
        <v>9</v>
      </c>
      <c r="C4957">
        <v>2003</v>
      </c>
      <c r="D4957" t="s">
        <v>10</v>
      </c>
      <c r="E4957">
        <v>107072</v>
      </c>
      <c r="F4957">
        <v>3000</v>
      </c>
      <c r="G4957" t="s">
        <v>11</v>
      </c>
      <c r="H4957" t="s">
        <v>12</v>
      </c>
      <c r="I4957" s="1">
        <v>1664000</v>
      </c>
    </row>
    <row r="4959" spans="1:10" x14ac:dyDescent="0.25">
      <c r="A4959">
        <v>2478</v>
      </c>
      <c r="B4959" t="s">
        <v>54</v>
      </c>
      <c r="C4959">
        <v>2015</v>
      </c>
      <c r="D4959" t="s">
        <v>10</v>
      </c>
      <c r="E4959">
        <v>76054</v>
      </c>
      <c r="F4959">
        <v>2000</v>
      </c>
      <c r="G4959" t="s">
        <v>11</v>
      </c>
      <c r="H4959" t="s">
        <v>12</v>
      </c>
      <c r="I4959" s="1">
        <v>5616000</v>
      </c>
    </row>
    <row r="4961" spans="1:10" x14ac:dyDescent="0.25">
      <c r="A4961">
        <v>2479</v>
      </c>
      <c r="B4961" t="s">
        <v>9</v>
      </c>
      <c r="C4961">
        <v>2009</v>
      </c>
      <c r="D4961" t="s">
        <v>10</v>
      </c>
      <c r="E4961">
        <v>360384</v>
      </c>
      <c r="F4961">
        <v>1800</v>
      </c>
      <c r="G4961" t="s">
        <v>11</v>
      </c>
      <c r="H4961" t="s">
        <v>12</v>
      </c>
      <c r="I4961" s="1">
        <v>2100000</v>
      </c>
    </row>
    <row r="4963" spans="1:10" x14ac:dyDescent="0.25">
      <c r="A4963">
        <v>2480</v>
      </c>
      <c r="B4963" t="s">
        <v>9</v>
      </c>
      <c r="C4963">
        <v>2010</v>
      </c>
      <c r="D4963" t="s">
        <v>19</v>
      </c>
      <c r="E4963">
        <v>75863</v>
      </c>
      <c r="F4963">
        <v>2700</v>
      </c>
      <c r="G4963" t="s">
        <v>11</v>
      </c>
      <c r="H4963" t="s">
        <v>12</v>
      </c>
      <c r="I4963" s="1">
        <v>7192500</v>
      </c>
    </row>
    <row r="4965" spans="1:10" x14ac:dyDescent="0.25">
      <c r="A4965">
        <v>2481</v>
      </c>
      <c r="B4965" t="s">
        <v>13</v>
      </c>
      <c r="C4965">
        <v>2009</v>
      </c>
      <c r="D4965" t="s">
        <v>10</v>
      </c>
      <c r="E4965">
        <v>139072</v>
      </c>
      <c r="F4965">
        <v>3500</v>
      </c>
      <c r="G4965" t="s">
        <v>11</v>
      </c>
      <c r="H4965" t="s">
        <v>12</v>
      </c>
      <c r="I4965" s="1">
        <v>3150000</v>
      </c>
    </row>
    <row r="4967" spans="1:10" x14ac:dyDescent="0.25">
      <c r="A4967">
        <v>2482</v>
      </c>
      <c r="B4967" t="s">
        <v>49</v>
      </c>
      <c r="E4967">
        <v>97234</v>
      </c>
      <c r="H4967" t="s">
        <v>12</v>
      </c>
      <c r="I4967" s="1">
        <v>2698000</v>
      </c>
    </row>
    <row r="4969" spans="1:10" x14ac:dyDescent="0.25">
      <c r="A4969">
        <v>2483</v>
      </c>
      <c r="B4969" t="s">
        <v>14</v>
      </c>
      <c r="E4969">
        <v>152004</v>
      </c>
      <c r="H4969" t="s">
        <v>12</v>
      </c>
      <c r="I4969" s="1">
        <v>3370000</v>
      </c>
    </row>
    <row r="4971" spans="1:10" x14ac:dyDescent="0.25">
      <c r="A4971">
        <v>2484</v>
      </c>
      <c r="B4971" t="s">
        <v>61</v>
      </c>
      <c r="E4971">
        <v>67</v>
      </c>
      <c r="H4971" t="s">
        <v>12</v>
      </c>
      <c r="I4971" s="1">
        <v>8500000</v>
      </c>
    </row>
    <row r="4973" spans="1:10" x14ac:dyDescent="0.25">
      <c r="A4973">
        <v>2485</v>
      </c>
      <c r="B4973" t="s">
        <v>9</v>
      </c>
      <c r="C4973">
        <v>2003</v>
      </c>
      <c r="D4973" t="s">
        <v>10</v>
      </c>
      <c r="E4973">
        <v>23658</v>
      </c>
      <c r="F4973">
        <v>1800</v>
      </c>
      <c r="G4973" t="s">
        <v>11</v>
      </c>
      <c r="H4973" t="s">
        <v>12</v>
      </c>
      <c r="I4973" s="1">
        <v>1872000</v>
      </c>
    </row>
    <row r="4975" spans="1:10" x14ac:dyDescent="0.25">
      <c r="A4975">
        <v>2486</v>
      </c>
      <c r="B4975" t="s">
        <v>48</v>
      </c>
      <c r="C4975">
        <v>2008</v>
      </c>
      <c r="D4975" t="s">
        <v>10</v>
      </c>
      <c r="E4975">
        <v>77687</v>
      </c>
      <c r="F4975">
        <v>45</v>
      </c>
      <c r="G4975" t="s">
        <v>11</v>
      </c>
      <c r="H4975" t="s">
        <v>12</v>
      </c>
      <c r="I4975" s="1">
        <v>1575000</v>
      </c>
      <c r="J4975" t="s">
        <v>20</v>
      </c>
    </row>
    <row r="4977" spans="1:10" x14ac:dyDescent="0.25">
      <c r="A4977">
        <v>2487</v>
      </c>
      <c r="B4977" t="s">
        <v>9</v>
      </c>
      <c r="E4977">
        <v>248358</v>
      </c>
      <c r="H4977" t="s">
        <v>12</v>
      </c>
      <c r="I4977" s="1">
        <v>2586000</v>
      </c>
    </row>
    <row r="4979" spans="1:10" x14ac:dyDescent="0.25">
      <c r="A4979">
        <v>2488</v>
      </c>
      <c r="B4979" t="s">
        <v>14</v>
      </c>
      <c r="C4979">
        <v>2003</v>
      </c>
      <c r="D4979" t="s">
        <v>10</v>
      </c>
      <c r="E4979">
        <v>320327</v>
      </c>
      <c r="F4979">
        <v>3200</v>
      </c>
      <c r="G4979" t="s">
        <v>11</v>
      </c>
      <c r="H4979" t="s">
        <v>12</v>
      </c>
      <c r="I4979" s="1">
        <v>1872000</v>
      </c>
      <c r="J4979" t="s">
        <v>20</v>
      </c>
    </row>
    <row r="4981" spans="1:10" x14ac:dyDescent="0.25">
      <c r="A4981">
        <v>2489</v>
      </c>
      <c r="B4981" t="s">
        <v>48</v>
      </c>
      <c r="C4981">
        <v>2013</v>
      </c>
      <c r="D4981" t="s">
        <v>19</v>
      </c>
      <c r="E4981">
        <v>176325</v>
      </c>
      <c r="F4981">
        <v>3500</v>
      </c>
      <c r="G4981" t="s">
        <v>11</v>
      </c>
      <c r="H4981" t="s">
        <v>12</v>
      </c>
      <c r="I4981" s="1">
        <v>2500000</v>
      </c>
    </row>
    <row r="4983" spans="1:10" x14ac:dyDescent="0.25">
      <c r="A4983">
        <v>2490</v>
      </c>
      <c r="B4983" t="s">
        <v>52</v>
      </c>
      <c r="C4983">
        <v>2011</v>
      </c>
      <c r="D4983" t="s">
        <v>10</v>
      </c>
      <c r="E4983">
        <v>90435</v>
      </c>
      <c r="F4983">
        <v>1500</v>
      </c>
      <c r="G4983" t="s">
        <v>11</v>
      </c>
      <c r="H4983" t="s">
        <v>12</v>
      </c>
      <c r="I4983" s="1">
        <v>1207500</v>
      </c>
    </row>
    <row r="4985" spans="1:10" x14ac:dyDescent="0.25">
      <c r="A4985">
        <v>2491</v>
      </c>
      <c r="B4985" t="s">
        <v>54</v>
      </c>
      <c r="C4985">
        <v>2010</v>
      </c>
      <c r="D4985" t="s">
        <v>10</v>
      </c>
      <c r="E4985">
        <v>149189</v>
      </c>
      <c r="F4985">
        <v>35000</v>
      </c>
      <c r="G4985" t="s">
        <v>11</v>
      </c>
      <c r="H4985" t="s">
        <v>12</v>
      </c>
      <c r="I4985" s="1">
        <v>2100000</v>
      </c>
    </row>
    <row r="4987" spans="1:10" x14ac:dyDescent="0.25">
      <c r="A4987">
        <v>2492</v>
      </c>
      <c r="B4987" t="s">
        <v>9</v>
      </c>
      <c r="C4987">
        <v>2005</v>
      </c>
      <c r="D4987" t="s">
        <v>19</v>
      </c>
      <c r="E4987">
        <v>150430</v>
      </c>
      <c r="F4987">
        <v>1800</v>
      </c>
      <c r="G4987" t="s">
        <v>11</v>
      </c>
      <c r="H4987" t="s">
        <v>12</v>
      </c>
      <c r="I4987" s="1">
        <v>2625000</v>
      </c>
    </row>
    <row r="4989" spans="1:10" x14ac:dyDescent="0.25">
      <c r="A4989">
        <v>2493</v>
      </c>
      <c r="B4989" t="s">
        <v>62</v>
      </c>
      <c r="C4989">
        <v>2002</v>
      </c>
      <c r="D4989" t="s">
        <v>10</v>
      </c>
      <c r="E4989">
        <v>176466</v>
      </c>
      <c r="F4989">
        <v>3000</v>
      </c>
      <c r="G4989" t="s">
        <v>11</v>
      </c>
      <c r="H4989" t="s">
        <v>12</v>
      </c>
      <c r="I4989" s="1">
        <v>1687500</v>
      </c>
      <c r="J4989" t="s">
        <v>20</v>
      </c>
    </row>
    <row r="4991" spans="1:10" x14ac:dyDescent="0.25">
      <c r="A4991">
        <v>2494</v>
      </c>
      <c r="B4991" t="s">
        <v>9</v>
      </c>
      <c r="C4991">
        <v>2007</v>
      </c>
      <c r="D4991" t="s">
        <v>10</v>
      </c>
      <c r="E4991">
        <v>275414</v>
      </c>
      <c r="F4991">
        <v>2500</v>
      </c>
      <c r="G4991" t="s">
        <v>11</v>
      </c>
      <c r="H4991" t="s">
        <v>12</v>
      </c>
      <c r="I4991" s="1">
        <v>1995000</v>
      </c>
    </row>
    <row r="4993" spans="1:10" x14ac:dyDescent="0.25">
      <c r="A4993">
        <v>2495</v>
      </c>
      <c r="B4993" t="s">
        <v>54</v>
      </c>
      <c r="C4993">
        <v>2015</v>
      </c>
      <c r="D4993" t="s">
        <v>10</v>
      </c>
      <c r="E4993">
        <v>93433</v>
      </c>
      <c r="F4993">
        <v>2400</v>
      </c>
      <c r="G4993" t="s">
        <v>11</v>
      </c>
      <c r="H4993" t="s">
        <v>12</v>
      </c>
      <c r="I4993" s="1">
        <v>3885000</v>
      </c>
    </row>
    <row r="4995" spans="1:10" x14ac:dyDescent="0.25">
      <c r="A4995">
        <v>2496</v>
      </c>
      <c r="B4995" t="s">
        <v>13</v>
      </c>
      <c r="C4995">
        <v>2008</v>
      </c>
      <c r="D4995" t="s">
        <v>10</v>
      </c>
      <c r="E4995">
        <v>184234</v>
      </c>
      <c r="F4995">
        <v>3500</v>
      </c>
      <c r="G4995" t="s">
        <v>11</v>
      </c>
      <c r="H4995" t="s">
        <v>12</v>
      </c>
      <c r="I4995" s="1">
        <v>3952000</v>
      </c>
    </row>
    <row r="4997" spans="1:10" x14ac:dyDescent="0.25">
      <c r="A4997">
        <v>2497</v>
      </c>
      <c r="B4997" t="s">
        <v>9</v>
      </c>
      <c r="C4997">
        <v>2004</v>
      </c>
      <c r="D4997" t="s">
        <v>10</v>
      </c>
      <c r="E4997">
        <v>233801</v>
      </c>
      <c r="F4997">
        <v>2400</v>
      </c>
      <c r="G4997" t="s">
        <v>11</v>
      </c>
      <c r="H4997" t="s">
        <v>12</v>
      </c>
      <c r="I4997" s="1">
        <v>1664000</v>
      </c>
    </row>
    <row r="4999" spans="1:10" x14ac:dyDescent="0.25">
      <c r="A4999">
        <v>2498</v>
      </c>
      <c r="B4999" t="s">
        <v>54</v>
      </c>
      <c r="C4999">
        <v>2015</v>
      </c>
      <c r="D4999" t="s">
        <v>10</v>
      </c>
      <c r="E4999">
        <v>76054</v>
      </c>
      <c r="F4999">
        <v>2000</v>
      </c>
      <c r="G4999" t="s">
        <v>11</v>
      </c>
      <c r="H4999" t="s">
        <v>12</v>
      </c>
      <c r="I4999" s="1">
        <v>5616000</v>
      </c>
    </row>
    <row r="5001" spans="1:10" x14ac:dyDescent="0.25">
      <c r="A5001">
        <v>2499</v>
      </c>
      <c r="B5001" t="s">
        <v>48</v>
      </c>
      <c r="C5001">
        <v>2002</v>
      </c>
      <c r="D5001" t="s">
        <v>10</v>
      </c>
      <c r="E5001">
        <v>141407</v>
      </c>
      <c r="F5001">
        <v>2500</v>
      </c>
      <c r="G5001" t="s">
        <v>11</v>
      </c>
      <c r="H5001" t="s">
        <v>12</v>
      </c>
      <c r="I5001" s="1">
        <v>1365000</v>
      </c>
    </row>
    <row r="5003" spans="1:10" x14ac:dyDescent="0.25">
      <c r="A5003">
        <v>2500</v>
      </c>
      <c r="B5003" t="s">
        <v>40</v>
      </c>
      <c r="C5003">
        <v>2004</v>
      </c>
      <c r="D5003" t="s">
        <v>10</v>
      </c>
      <c r="E5003">
        <v>262823</v>
      </c>
      <c r="F5003">
        <v>3500</v>
      </c>
      <c r="G5003" t="s">
        <v>11</v>
      </c>
      <c r="H5003" t="s">
        <v>12</v>
      </c>
      <c r="I5003" s="1">
        <v>1575000</v>
      </c>
      <c r="J5003" t="s">
        <v>20</v>
      </c>
    </row>
    <row r="5005" spans="1:10" x14ac:dyDescent="0.25">
      <c r="A5005">
        <v>2501</v>
      </c>
      <c r="B5005" t="s">
        <v>9</v>
      </c>
      <c r="C5005">
        <v>2010</v>
      </c>
      <c r="D5005" t="s">
        <v>10</v>
      </c>
      <c r="E5005">
        <v>257417</v>
      </c>
      <c r="F5005">
        <v>1800</v>
      </c>
      <c r="G5005" t="s">
        <v>11</v>
      </c>
      <c r="H5005" t="s">
        <v>12</v>
      </c>
      <c r="I5005" s="1">
        <v>3536000</v>
      </c>
    </row>
    <row r="5007" spans="1:10" x14ac:dyDescent="0.25">
      <c r="A5007">
        <v>2502</v>
      </c>
      <c r="B5007" t="s">
        <v>13</v>
      </c>
      <c r="C5007">
        <v>2011</v>
      </c>
      <c r="D5007" t="s">
        <v>10</v>
      </c>
      <c r="E5007">
        <v>209215</v>
      </c>
      <c r="F5007">
        <v>3000</v>
      </c>
      <c r="G5007" t="s">
        <v>11</v>
      </c>
      <c r="H5007" t="s">
        <v>12</v>
      </c>
      <c r="I5007" s="1">
        <v>1680000</v>
      </c>
    </row>
    <row r="5009" spans="1:10" x14ac:dyDescent="0.25">
      <c r="A5009">
        <v>2503</v>
      </c>
      <c r="B5009" t="s">
        <v>13</v>
      </c>
      <c r="C5009">
        <v>2007</v>
      </c>
      <c r="D5009" t="s">
        <v>10</v>
      </c>
      <c r="E5009">
        <v>68366</v>
      </c>
      <c r="F5009">
        <v>3500</v>
      </c>
      <c r="G5009" t="s">
        <v>11</v>
      </c>
      <c r="H5009" t="s">
        <v>12</v>
      </c>
      <c r="I5009" s="1">
        <v>5408000</v>
      </c>
    </row>
    <row r="5011" spans="1:10" x14ac:dyDescent="0.25">
      <c r="A5011">
        <v>2504</v>
      </c>
      <c r="B5011" t="s">
        <v>48</v>
      </c>
      <c r="C5011">
        <v>2009</v>
      </c>
      <c r="D5011" t="s">
        <v>10</v>
      </c>
      <c r="E5011">
        <v>213292</v>
      </c>
      <c r="F5011">
        <v>3500</v>
      </c>
      <c r="G5011" t="s">
        <v>11</v>
      </c>
      <c r="H5011" t="s">
        <v>38</v>
      </c>
      <c r="I5011" s="1">
        <v>1575000</v>
      </c>
      <c r="J5011" t="s">
        <v>20</v>
      </c>
    </row>
    <row r="5013" spans="1:10" x14ac:dyDescent="0.25">
      <c r="A5013">
        <v>2505</v>
      </c>
      <c r="B5013" t="s">
        <v>9</v>
      </c>
      <c r="C5013">
        <v>2006</v>
      </c>
      <c r="D5013" t="s">
        <v>10</v>
      </c>
      <c r="E5013">
        <v>316117</v>
      </c>
      <c r="F5013">
        <v>3500</v>
      </c>
      <c r="G5013" t="s">
        <v>11</v>
      </c>
      <c r="H5013" t="s">
        <v>12</v>
      </c>
      <c r="I5013" s="1">
        <v>1680000</v>
      </c>
    </row>
    <row r="5015" spans="1:10" x14ac:dyDescent="0.25">
      <c r="A5015">
        <v>2506</v>
      </c>
      <c r="B5015" t="s">
        <v>9</v>
      </c>
      <c r="E5015">
        <v>56335</v>
      </c>
      <c r="H5015" t="s">
        <v>12</v>
      </c>
      <c r="I5015" s="1">
        <v>14570000</v>
      </c>
    </row>
    <row r="5017" spans="1:10" x14ac:dyDescent="0.25">
      <c r="A5017">
        <v>2507</v>
      </c>
      <c r="B5017" t="s">
        <v>9</v>
      </c>
      <c r="C5017">
        <v>2011</v>
      </c>
      <c r="D5017" t="s">
        <v>10</v>
      </c>
      <c r="E5017">
        <v>217733</v>
      </c>
      <c r="F5017">
        <v>2400</v>
      </c>
      <c r="G5017" t="s">
        <v>11</v>
      </c>
      <c r="H5017" t="s">
        <v>12</v>
      </c>
      <c r="I5017" s="1">
        <v>2100000</v>
      </c>
    </row>
    <row r="5019" spans="1:10" x14ac:dyDescent="0.25">
      <c r="A5019">
        <v>2508</v>
      </c>
      <c r="B5019" t="s">
        <v>14</v>
      </c>
      <c r="C5019">
        <v>2009</v>
      </c>
      <c r="D5019" t="s">
        <v>10</v>
      </c>
      <c r="E5019">
        <v>332652</v>
      </c>
      <c r="F5019">
        <v>3000</v>
      </c>
      <c r="G5019" t="s">
        <v>11</v>
      </c>
      <c r="H5019" t="s">
        <v>12</v>
      </c>
      <c r="I5019" s="1">
        <v>2730000</v>
      </c>
    </row>
    <row r="5021" spans="1:10" x14ac:dyDescent="0.25">
      <c r="A5021">
        <v>2509</v>
      </c>
      <c r="B5021" t="s">
        <v>55</v>
      </c>
      <c r="C5021">
        <v>2006</v>
      </c>
      <c r="D5021" t="s">
        <v>19</v>
      </c>
      <c r="E5021">
        <v>36238</v>
      </c>
      <c r="F5021">
        <v>5700</v>
      </c>
      <c r="G5021" t="s">
        <v>11</v>
      </c>
      <c r="H5021" t="s">
        <v>12</v>
      </c>
      <c r="I5021" s="1">
        <v>1575000</v>
      </c>
    </row>
    <row r="5023" spans="1:10" x14ac:dyDescent="0.25">
      <c r="A5023">
        <v>2510</v>
      </c>
      <c r="B5023" t="s">
        <v>9</v>
      </c>
      <c r="C5023">
        <v>2008</v>
      </c>
      <c r="D5023" t="s">
        <v>10</v>
      </c>
      <c r="E5023">
        <v>265560</v>
      </c>
      <c r="F5023">
        <v>2400</v>
      </c>
      <c r="G5023" t="s">
        <v>11</v>
      </c>
      <c r="H5023" t="s">
        <v>12</v>
      </c>
      <c r="I5023" s="1">
        <v>2100000</v>
      </c>
    </row>
    <row r="5025" spans="1:9" x14ac:dyDescent="0.25">
      <c r="A5025">
        <v>2511</v>
      </c>
      <c r="B5025" t="s">
        <v>14</v>
      </c>
      <c r="C5025">
        <v>2007</v>
      </c>
      <c r="D5025" t="s">
        <v>10</v>
      </c>
      <c r="E5025">
        <v>206570</v>
      </c>
      <c r="F5025">
        <v>2000</v>
      </c>
      <c r="G5025" t="s">
        <v>11</v>
      </c>
      <c r="H5025" t="s">
        <v>12</v>
      </c>
      <c r="I5025" s="1">
        <v>1785000</v>
      </c>
    </row>
    <row r="5027" spans="1:9" x14ac:dyDescent="0.25">
      <c r="A5027">
        <v>2512</v>
      </c>
      <c r="B5027" t="s">
        <v>54</v>
      </c>
      <c r="C5027">
        <v>2010</v>
      </c>
      <c r="D5027" t="s">
        <v>10</v>
      </c>
      <c r="E5027">
        <v>95249</v>
      </c>
      <c r="F5027">
        <v>3500</v>
      </c>
      <c r="G5027" t="s">
        <v>11</v>
      </c>
      <c r="H5027" t="s">
        <v>12</v>
      </c>
      <c r="I5027" s="1">
        <v>1785000</v>
      </c>
    </row>
    <row r="5029" spans="1:9" x14ac:dyDescent="0.25">
      <c r="A5029">
        <v>2513</v>
      </c>
      <c r="B5029" t="s">
        <v>9</v>
      </c>
      <c r="C5029">
        <v>2007</v>
      </c>
      <c r="D5029" t="s">
        <v>10</v>
      </c>
      <c r="E5029">
        <v>312965</v>
      </c>
      <c r="F5029">
        <v>3000</v>
      </c>
      <c r="G5029" t="s">
        <v>11</v>
      </c>
      <c r="H5029" t="s">
        <v>12</v>
      </c>
      <c r="I5029" s="1">
        <v>1785000</v>
      </c>
    </row>
    <row r="5031" spans="1:9" x14ac:dyDescent="0.25">
      <c r="A5031">
        <v>2514</v>
      </c>
      <c r="B5031" t="s">
        <v>9</v>
      </c>
      <c r="C5031">
        <v>2005</v>
      </c>
      <c r="D5031" t="s">
        <v>10</v>
      </c>
      <c r="E5031">
        <v>173874</v>
      </c>
      <c r="F5031">
        <v>2400</v>
      </c>
      <c r="G5031" t="s">
        <v>11</v>
      </c>
      <c r="H5031" t="s">
        <v>12</v>
      </c>
      <c r="I5031" s="1">
        <v>2288000</v>
      </c>
    </row>
    <row r="5033" spans="1:9" x14ac:dyDescent="0.25">
      <c r="A5033">
        <v>2515</v>
      </c>
      <c r="B5033" t="s">
        <v>48</v>
      </c>
      <c r="C5033">
        <v>2014</v>
      </c>
      <c r="D5033" t="s">
        <v>10</v>
      </c>
      <c r="E5033">
        <v>191207</v>
      </c>
      <c r="F5033">
        <v>2500</v>
      </c>
      <c r="G5033" t="s">
        <v>11</v>
      </c>
      <c r="H5033" t="s">
        <v>12</v>
      </c>
      <c r="I5033" s="1">
        <v>1785000</v>
      </c>
    </row>
    <row r="5035" spans="1:9" x14ac:dyDescent="0.25">
      <c r="A5035">
        <v>2516</v>
      </c>
      <c r="B5035" t="s">
        <v>58</v>
      </c>
      <c r="C5035">
        <v>2007</v>
      </c>
      <c r="D5035" t="s">
        <v>10</v>
      </c>
      <c r="E5035">
        <v>330873</v>
      </c>
      <c r="F5035">
        <v>2300</v>
      </c>
      <c r="G5035" t="s">
        <v>11</v>
      </c>
      <c r="H5035" t="s">
        <v>12</v>
      </c>
      <c r="I5035" s="1">
        <v>1260000</v>
      </c>
    </row>
    <row r="5037" spans="1:9" x14ac:dyDescent="0.25">
      <c r="A5037">
        <v>2517</v>
      </c>
      <c r="B5037" t="s">
        <v>47</v>
      </c>
      <c r="C5037">
        <v>2014</v>
      </c>
      <c r="D5037" t="s">
        <v>10</v>
      </c>
      <c r="E5037">
        <v>83571</v>
      </c>
      <c r="F5037">
        <v>2000</v>
      </c>
      <c r="G5037" t="s">
        <v>11</v>
      </c>
      <c r="H5037" t="s">
        <v>12</v>
      </c>
      <c r="I5037" s="1">
        <v>1627500</v>
      </c>
    </row>
    <row r="5039" spans="1:9" x14ac:dyDescent="0.25">
      <c r="A5039">
        <v>2518</v>
      </c>
      <c r="B5039" t="s">
        <v>9</v>
      </c>
      <c r="C5039">
        <v>2002</v>
      </c>
      <c r="D5039" t="s">
        <v>10</v>
      </c>
      <c r="E5039">
        <v>506364</v>
      </c>
      <c r="F5039">
        <v>2400</v>
      </c>
      <c r="G5039" t="s">
        <v>11</v>
      </c>
      <c r="H5039" t="s">
        <v>12</v>
      </c>
      <c r="I5039" s="1">
        <v>1456000</v>
      </c>
    </row>
    <row r="5041" spans="1:10" x14ac:dyDescent="0.25">
      <c r="A5041">
        <v>2519</v>
      </c>
      <c r="B5041" t="s">
        <v>9</v>
      </c>
      <c r="C5041">
        <v>2004</v>
      </c>
      <c r="D5041" t="s">
        <v>10</v>
      </c>
      <c r="E5041">
        <v>233801</v>
      </c>
      <c r="F5041">
        <v>2400</v>
      </c>
      <c r="G5041" t="s">
        <v>11</v>
      </c>
      <c r="H5041" t="s">
        <v>12</v>
      </c>
      <c r="I5041" s="1">
        <v>1664000</v>
      </c>
    </row>
    <row r="5043" spans="1:10" x14ac:dyDescent="0.25">
      <c r="A5043">
        <v>2520</v>
      </c>
      <c r="B5043" t="s">
        <v>14</v>
      </c>
      <c r="C5043">
        <v>2005</v>
      </c>
      <c r="D5043" t="s">
        <v>19</v>
      </c>
      <c r="E5043">
        <v>221487</v>
      </c>
      <c r="F5043">
        <v>5000</v>
      </c>
      <c r="G5043" t="s">
        <v>11</v>
      </c>
      <c r="H5043" t="s">
        <v>12</v>
      </c>
      <c r="I5043" s="1">
        <v>1627500</v>
      </c>
    </row>
    <row r="5045" spans="1:10" x14ac:dyDescent="0.25">
      <c r="A5045">
        <v>2521</v>
      </c>
      <c r="B5045" t="s">
        <v>14</v>
      </c>
      <c r="C5045">
        <v>2003</v>
      </c>
      <c r="D5045" t="s">
        <v>10</v>
      </c>
      <c r="E5045">
        <v>320327</v>
      </c>
      <c r="F5045">
        <v>3200</v>
      </c>
      <c r="G5045" t="s">
        <v>11</v>
      </c>
      <c r="H5045" t="s">
        <v>12</v>
      </c>
      <c r="I5045" s="1">
        <v>1872000</v>
      </c>
      <c r="J5045" t="s">
        <v>20</v>
      </c>
    </row>
    <row r="5047" spans="1:10" x14ac:dyDescent="0.25">
      <c r="A5047">
        <v>2522</v>
      </c>
      <c r="B5047" t="s">
        <v>48</v>
      </c>
      <c r="E5047">
        <v>148011</v>
      </c>
      <c r="H5047" t="s">
        <v>12</v>
      </c>
      <c r="I5047" s="1">
        <v>1555600</v>
      </c>
    </row>
    <row r="5049" spans="1:10" x14ac:dyDescent="0.25">
      <c r="A5049">
        <v>2523</v>
      </c>
      <c r="B5049" t="s">
        <v>9</v>
      </c>
      <c r="C5049">
        <v>2006</v>
      </c>
      <c r="D5049" t="s">
        <v>10</v>
      </c>
      <c r="E5049">
        <v>371715</v>
      </c>
      <c r="F5049">
        <v>3300</v>
      </c>
      <c r="G5049" t="s">
        <v>11</v>
      </c>
      <c r="H5049" t="s">
        <v>12</v>
      </c>
      <c r="I5049" s="1">
        <v>1890000</v>
      </c>
    </row>
    <row r="5051" spans="1:10" x14ac:dyDescent="0.25">
      <c r="A5051">
        <v>2524</v>
      </c>
      <c r="B5051" t="s">
        <v>9</v>
      </c>
      <c r="C5051">
        <v>2006</v>
      </c>
      <c r="D5051" t="s">
        <v>19</v>
      </c>
      <c r="E5051">
        <v>204482</v>
      </c>
      <c r="F5051">
        <v>1800</v>
      </c>
      <c r="G5051" t="s">
        <v>11</v>
      </c>
      <c r="H5051" t="s">
        <v>12</v>
      </c>
      <c r="I5051" s="1">
        <v>3172000</v>
      </c>
    </row>
    <row r="5053" spans="1:10" x14ac:dyDescent="0.25">
      <c r="A5053">
        <v>2525</v>
      </c>
      <c r="B5053" t="s">
        <v>56</v>
      </c>
      <c r="C5053">
        <v>2013</v>
      </c>
      <c r="D5053" t="s">
        <v>10</v>
      </c>
      <c r="E5053">
        <v>92645</v>
      </c>
      <c r="F5053">
        <v>2000</v>
      </c>
      <c r="G5053" t="s">
        <v>11</v>
      </c>
      <c r="H5053" t="s">
        <v>12</v>
      </c>
      <c r="I5053" s="1">
        <v>2310000</v>
      </c>
    </row>
    <row r="5055" spans="1:10" x14ac:dyDescent="0.25">
      <c r="A5055">
        <v>2526</v>
      </c>
      <c r="B5055" t="s">
        <v>9</v>
      </c>
      <c r="C5055">
        <v>2005</v>
      </c>
      <c r="D5055" t="s">
        <v>10</v>
      </c>
      <c r="E5055">
        <v>156976</v>
      </c>
      <c r="F5055">
        <v>2400</v>
      </c>
      <c r="G5055" t="s">
        <v>11</v>
      </c>
      <c r="H5055" t="s">
        <v>12</v>
      </c>
      <c r="I5055" s="1">
        <v>1575000</v>
      </c>
    </row>
    <row r="5057" spans="1:9" x14ac:dyDescent="0.25">
      <c r="A5057">
        <v>2527</v>
      </c>
      <c r="B5057" t="s">
        <v>9</v>
      </c>
      <c r="E5057">
        <v>102537</v>
      </c>
      <c r="H5057" t="s">
        <v>12</v>
      </c>
      <c r="I5057" s="1">
        <v>5386000</v>
      </c>
    </row>
    <row r="5059" spans="1:9" x14ac:dyDescent="0.25">
      <c r="A5059">
        <v>2528</v>
      </c>
      <c r="B5059" t="s">
        <v>9</v>
      </c>
      <c r="C5059">
        <v>2007</v>
      </c>
      <c r="D5059" t="s">
        <v>10</v>
      </c>
      <c r="E5059">
        <v>312965</v>
      </c>
      <c r="F5059">
        <v>3000</v>
      </c>
      <c r="G5059" t="s">
        <v>11</v>
      </c>
      <c r="H5059" t="s">
        <v>12</v>
      </c>
      <c r="I5059" s="1">
        <v>1785000</v>
      </c>
    </row>
    <row r="5061" spans="1:9" x14ac:dyDescent="0.25">
      <c r="A5061">
        <v>2529</v>
      </c>
      <c r="B5061" t="s">
        <v>14</v>
      </c>
      <c r="C5061">
        <v>2007</v>
      </c>
      <c r="D5061" t="s">
        <v>10</v>
      </c>
      <c r="E5061">
        <v>246829</v>
      </c>
      <c r="F5061">
        <v>5500</v>
      </c>
      <c r="G5061" t="s">
        <v>11</v>
      </c>
      <c r="H5061" t="s">
        <v>12</v>
      </c>
      <c r="I5061" s="1">
        <v>2520000</v>
      </c>
    </row>
    <row r="5063" spans="1:9" x14ac:dyDescent="0.25">
      <c r="A5063">
        <v>2530</v>
      </c>
      <c r="B5063" t="s">
        <v>9</v>
      </c>
      <c r="C5063">
        <v>2009</v>
      </c>
      <c r="D5063" t="s">
        <v>10</v>
      </c>
      <c r="E5063">
        <v>154177</v>
      </c>
      <c r="F5063">
        <v>1800</v>
      </c>
      <c r="G5063" t="s">
        <v>11</v>
      </c>
      <c r="H5063" t="s">
        <v>12</v>
      </c>
      <c r="I5063" s="1">
        <v>2704000</v>
      </c>
    </row>
    <row r="5065" spans="1:9" x14ac:dyDescent="0.25">
      <c r="A5065">
        <v>2531</v>
      </c>
      <c r="B5065" t="s">
        <v>9</v>
      </c>
      <c r="C5065">
        <v>2008</v>
      </c>
      <c r="D5065" t="s">
        <v>10</v>
      </c>
      <c r="E5065">
        <v>197584</v>
      </c>
      <c r="F5065">
        <v>2500</v>
      </c>
      <c r="G5065" t="s">
        <v>11</v>
      </c>
      <c r="H5065" t="s">
        <v>12</v>
      </c>
      <c r="I5065" s="1">
        <v>2100000</v>
      </c>
    </row>
    <row r="5067" spans="1:9" x14ac:dyDescent="0.25">
      <c r="A5067">
        <v>2532</v>
      </c>
      <c r="B5067" t="s">
        <v>48</v>
      </c>
      <c r="C5067">
        <v>2005</v>
      </c>
      <c r="D5067" t="s">
        <v>19</v>
      </c>
      <c r="E5067">
        <v>330873</v>
      </c>
      <c r="F5067">
        <v>1800</v>
      </c>
      <c r="G5067" t="s">
        <v>11</v>
      </c>
      <c r="H5067" t="s">
        <v>16</v>
      </c>
      <c r="I5067" s="1">
        <v>1575000</v>
      </c>
    </row>
    <row r="5069" spans="1:9" x14ac:dyDescent="0.25">
      <c r="A5069">
        <v>2533</v>
      </c>
      <c r="B5069" t="s">
        <v>9</v>
      </c>
      <c r="E5069">
        <v>248358</v>
      </c>
      <c r="H5069" t="s">
        <v>12</v>
      </c>
      <c r="I5069" s="1">
        <v>2586000</v>
      </c>
    </row>
    <row r="5071" spans="1:9" x14ac:dyDescent="0.25">
      <c r="A5071">
        <v>2534</v>
      </c>
      <c r="B5071" t="s">
        <v>61</v>
      </c>
      <c r="E5071">
        <v>67</v>
      </c>
      <c r="H5071" t="s">
        <v>12</v>
      </c>
      <c r="I5071" s="1">
        <v>8500000</v>
      </c>
    </row>
    <row r="5073" spans="1:10" x14ac:dyDescent="0.25">
      <c r="A5073">
        <v>2535</v>
      </c>
      <c r="B5073" t="s">
        <v>9</v>
      </c>
      <c r="C5073">
        <v>2010</v>
      </c>
      <c r="D5073" t="s">
        <v>10</v>
      </c>
      <c r="E5073">
        <v>176319</v>
      </c>
      <c r="F5073">
        <v>2500</v>
      </c>
      <c r="G5073" t="s">
        <v>11</v>
      </c>
      <c r="H5073" t="s">
        <v>12</v>
      </c>
      <c r="I5073" s="1">
        <v>2205000</v>
      </c>
    </row>
    <row r="5075" spans="1:10" x14ac:dyDescent="0.25">
      <c r="A5075">
        <v>2536</v>
      </c>
      <c r="B5075" t="s">
        <v>9</v>
      </c>
      <c r="C5075">
        <v>2001</v>
      </c>
      <c r="D5075" t="s">
        <v>10</v>
      </c>
      <c r="E5075">
        <v>355625</v>
      </c>
      <c r="F5075">
        <v>20000</v>
      </c>
      <c r="G5075" t="s">
        <v>11</v>
      </c>
      <c r="H5075" t="s">
        <v>12</v>
      </c>
      <c r="I5075" s="1">
        <v>1352000</v>
      </c>
    </row>
    <row r="5077" spans="1:10" x14ac:dyDescent="0.25">
      <c r="A5077">
        <v>2537</v>
      </c>
      <c r="B5077" t="s">
        <v>48</v>
      </c>
      <c r="C5077">
        <v>2005</v>
      </c>
      <c r="D5077" t="s">
        <v>10</v>
      </c>
      <c r="E5077">
        <v>343566</v>
      </c>
      <c r="F5077">
        <v>4000</v>
      </c>
      <c r="G5077" t="s">
        <v>11</v>
      </c>
      <c r="H5077" t="s">
        <v>12</v>
      </c>
      <c r="I5077" s="1">
        <v>1768000</v>
      </c>
    </row>
    <row r="5079" spans="1:10" x14ac:dyDescent="0.25">
      <c r="A5079">
        <v>2538</v>
      </c>
      <c r="B5079" t="s">
        <v>14</v>
      </c>
      <c r="C5079">
        <v>2002</v>
      </c>
      <c r="D5079" t="s">
        <v>19</v>
      </c>
      <c r="E5079">
        <v>311373</v>
      </c>
      <c r="F5079">
        <v>3200</v>
      </c>
      <c r="G5079" t="s">
        <v>11</v>
      </c>
      <c r="H5079" t="s">
        <v>12</v>
      </c>
      <c r="I5079" s="1">
        <v>2625000</v>
      </c>
      <c r="J5079" t="s">
        <v>20</v>
      </c>
    </row>
    <row r="5081" spans="1:10" x14ac:dyDescent="0.25">
      <c r="A5081">
        <v>2539</v>
      </c>
      <c r="B5081" t="s">
        <v>9</v>
      </c>
      <c r="C5081">
        <v>2003</v>
      </c>
      <c r="D5081" t="s">
        <v>19</v>
      </c>
      <c r="E5081">
        <v>101442</v>
      </c>
      <c r="F5081">
        <v>1800</v>
      </c>
      <c r="G5081" t="s">
        <v>11</v>
      </c>
      <c r="H5081" t="s">
        <v>12</v>
      </c>
      <c r="I5081" s="1">
        <v>3120000</v>
      </c>
    </row>
    <row r="5083" spans="1:10" x14ac:dyDescent="0.25">
      <c r="A5083">
        <v>2540</v>
      </c>
      <c r="B5083" t="s">
        <v>48</v>
      </c>
      <c r="C5083">
        <v>2013</v>
      </c>
      <c r="D5083" t="s">
        <v>19</v>
      </c>
      <c r="E5083">
        <v>176325</v>
      </c>
      <c r="F5083">
        <v>3500</v>
      </c>
      <c r="G5083" t="s">
        <v>11</v>
      </c>
      <c r="H5083" t="s">
        <v>12</v>
      </c>
      <c r="I5083" s="1">
        <v>2500000</v>
      </c>
    </row>
    <row r="5085" spans="1:10" x14ac:dyDescent="0.25">
      <c r="A5085">
        <v>2541</v>
      </c>
      <c r="B5085" t="s">
        <v>9</v>
      </c>
      <c r="E5085">
        <v>122151</v>
      </c>
      <c r="H5085" t="s">
        <v>12</v>
      </c>
      <c r="I5085" s="1">
        <v>2372500</v>
      </c>
    </row>
    <row r="5087" spans="1:10" x14ac:dyDescent="0.25">
      <c r="A5087">
        <v>2542</v>
      </c>
      <c r="B5087" t="s">
        <v>61</v>
      </c>
      <c r="E5087">
        <v>62</v>
      </c>
      <c r="H5087" t="s">
        <v>12</v>
      </c>
      <c r="I5087" s="1">
        <v>7100000</v>
      </c>
    </row>
    <row r="5089" spans="1:10" x14ac:dyDescent="0.25">
      <c r="A5089">
        <v>2543</v>
      </c>
      <c r="B5089" t="s">
        <v>54</v>
      </c>
      <c r="E5089">
        <v>97944</v>
      </c>
      <c r="H5089" t="s">
        <v>12</v>
      </c>
      <c r="I5089" s="1">
        <v>1466000</v>
      </c>
    </row>
    <row r="5091" spans="1:10" x14ac:dyDescent="0.25">
      <c r="A5091">
        <v>2544</v>
      </c>
      <c r="B5091" t="s">
        <v>60</v>
      </c>
      <c r="C5091">
        <v>2010</v>
      </c>
      <c r="D5091" t="s">
        <v>10</v>
      </c>
      <c r="F5091">
        <v>2400</v>
      </c>
      <c r="G5091" t="s">
        <v>11</v>
      </c>
      <c r="H5091" t="s">
        <v>16</v>
      </c>
      <c r="I5091" s="1">
        <v>1260000</v>
      </c>
    </row>
    <row r="5093" spans="1:10" x14ac:dyDescent="0.25">
      <c r="A5093">
        <v>2545</v>
      </c>
      <c r="B5093" t="s">
        <v>49</v>
      </c>
      <c r="E5093">
        <v>124362</v>
      </c>
      <c r="H5093" t="s">
        <v>12</v>
      </c>
      <c r="I5093" s="1">
        <v>2026000</v>
      </c>
    </row>
    <row r="5095" spans="1:10" x14ac:dyDescent="0.25">
      <c r="A5095">
        <v>2546</v>
      </c>
      <c r="B5095" t="s">
        <v>9</v>
      </c>
      <c r="E5095">
        <v>208069</v>
      </c>
      <c r="H5095" t="s">
        <v>12</v>
      </c>
      <c r="I5095" s="1">
        <v>1410000</v>
      </c>
    </row>
    <row r="5097" spans="1:10" x14ac:dyDescent="0.25">
      <c r="A5097">
        <v>2547</v>
      </c>
      <c r="B5097" t="s">
        <v>54</v>
      </c>
      <c r="C5097">
        <v>2007</v>
      </c>
      <c r="D5097" t="s">
        <v>10</v>
      </c>
      <c r="E5097">
        <v>140942</v>
      </c>
      <c r="F5097">
        <v>2400</v>
      </c>
      <c r="G5097" t="s">
        <v>11</v>
      </c>
      <c r="H5097" t="s">
        <v>12</v>
      </c>
      <c r="I5097" s="1">
        <v>1890000</v>
      </c>
      <c r="J5097" t="s">
        <v>20</v>
      </c>
    </row>
    <row r="5099" spans="1:10" x14ac:dyDescent="0.25">
      <c r="A5099">
        <v>2548</v>
      </c>
      <c r="B5099" t="s">
        <v>56</v>
      </c>
      <c r="C5099">
        <v>2013</v>
      </c>
      <c r="D5099" t="s">
        <v>10</v>
      </c>
      <c r="E5099">
        <v>119011</v>
      </c>
      <c r="F5099">
        <v>1400</v>
      </c>
      <c r="G5099" t="s">
        <v>11</v>
      </c>
      <c r="H5099" t="s">
        <v>12</v>
      </c>
      <c r="I5099" s="1">
        <v>1995000</v>
      </c>
    </row>
    <row r="5101" spans="1:10" x14ac:dyDescent="0.25">
      <c r="A5101">
        <v>2549</v>
      </c>
      <c r="B5101" t="s">
        <v>54</v>
      </c>
      <c r="C5101">
        <v>2009</v>
      </c>
      <c r="D5101" t="s">
        <v>10</v>
      </c>
      <c r="E5101">
        <v>125806</v>
      </c>
      <c r="F5101">
        <v>2500</v>
      </c>
      <c r="G5101" t="s">
        <v>11</v>
      </c>
      <c r="I5101" s="1">
        <v>1785000</v>
      </c>
    </row>
    <row r="5103" spans="1:10" x14ac:dyDescent="0.25">
      <c r="A5103">
        <v>2550</v>
      </c>
      <c r="B5103" t="s">
        <v>54</v>
      </c>
      <c r="C5103">
        <v>2013</v>
      </c>
      <c r="D5103" t="s">
        <v>10</v>
      </c>
      <c r="E5103">
        <v>174120</v>
      </c>
      <c r="F5103">
        <v>24000</v>
      </c>
      <c r="G5103" t="s">
        <v>11</v>
      </c>
      <c r="H5103" t="s">
        <v>12</v>
      </c>
      <c r="I5103" s="1">
        <v>3517500</v>
      </c>
    </row>
    <row r="5105" spans="1:10" x14ac:dyDescent="0.25">
      <c r="A5105">
        <v>2551</v>
      </c>
      <c r="B5105" t="s">
        <v>14</v>
      </c>
      <c r="C5105">
        <v>2009</v>
      </c>
      <c r="D5105" t="s">
        <v>10</v>
      </c>
      <c r="E5105">
        <v>293528</v>
      </c>
      <c r="F5105">
        <v>3000</v>
      </c>
      <c r="G5105" t="s">
        <v>11</v>
      </c>
      <c r="H5105" t="s">
        <v>12</v>
      </c>
      <c r="I5105" s="1">
        <v>2625000</v>
      </c>
    </row>
    <row r="5107" spans="1:10" x14ac:dyDescent="0.25">
      <c r="A5107">
        <v>2552</v>
      </c>
      <c r="B5107" t="s">
        <v>34</v>
      </c>
      <c r="C5107">
        <v>2006</v>
      </c>
      <c r="D5107" t="s">
        <v>19</v>
      </c>
      <c r="E5107">
        <v>321388</v>
      </c>
      <c r="F5107">
        <v>4000</v>
      </c>
      <c r="G5107" t="s">
        <v>11</v>
      </c>
      <c r="H5107" t="s">
        <v>12</v>
      </c>
      <c r="I5107" s="1">
        <v>2940000</v>
      </c>
    </row>
    <row r="5109" spans="1:10" x14ac:dyDescent="0.25">
      <c r="A5109">
        <v>2553</v>
      </c>
      <c r="B5109" t="s">
        <v>49</v>
      </c>
      <c r="C5109">
        <v>2011</v>
      </c>
      <c r="D5109" t="s">
        <v>10</v>
      </c>
      <c r="E5109">
        <v>193209</v>
      </c>
      <c r="F5109">
        <v>2400</v>
      </c>
      <c r="G5109" t="s">
        <v>11</v>
      </c>
      <c r="H5109" t="s">
        <v>12</v>
      </c>
      <c r="I5109" s="1">
        <v>2625000</v>
      </c>
    </row>
    <row r="5111" spans="1:10" x14ac:dyDescent="0.25">
      <c r="A5111">
        <v>2554</v>
      </c>
      <c r="B5111" t="s">
        <v>58</v>
      </c>
      <c r="C5111">
        <v>2005</v>
      </c>
      <c r="D5111" t="s">
        <v>10</v>
      </c>
      <c r="E5111">
        <v>131262</v>
      </c>
      <c r="F5111">
        <v>3000</v>
      </c>
      <c r="G5111" t="s">
        <v>11</v>
      </c>
      <c r="H5111" t="s">
        <v>12</v>
      </c>
      <c r="I5111" s="1">
        <v>1260000</v>
      </c>
    </row>
    <row r="5113" spans="1:10" x14ac:dyDescent="0.25">
      <c r="A5113">
        <v>2555</v>
      </c>
      <c r="B5113" t="s">
        <v>54</v>
      </c>
      <c r="E5113">
        <v>72750</v>
      </c>
      <c r="H5113" t="s">
        <v>12</v>
      </c>
      <c r="I5113" s="1">
        <v>8298000</v>
      </c>
    </row>
    <row r="5115" spans="1:10" x14ac:dyDescent="0.25">
      <c r="A5115">
        <v>2556</v>
      </c>
      <c r="B5115" t="s">
        <v>9</v>
      </c>
      <c r="C5115">
        <v>2004</v>
      </c>
      <c r="D5115" t="s">
        <v>10</v>
      </c>
      <c r="E5115">
        <v>21973</v>
      </c>
      <c r="F5115">
        <v>1800</v>
      </c>
      <c r="G5115" t="s">
        <v>11</v>
      </c>
      <c r="H5115" t="s">
        <v>12</v>
      </c>
      <c r="I5115" s="1">
        <v>1732500</v>
      </c>
    </row>
    <row r="5117" spans="1:10" x14ac:dyDescent="0.25">
      <c r="A5117">
        <v>2557</v>
      </c>
      <c r="B5117" t="s">
        <v>56</v>
      </c>
      <c r="E5117">
        <v>31251</v>
      </c>
      <c r="H5117" t="s">
        <v>12</v>
      </c>
      <c r="I5117" s="1">
        <v>5050000</v>
      </c>
    </row>
    <row r="5119" spans="1:10" x14ac:dyDescent="0.25">
      <c r="A5119">
        <v>2558</v>
      </c>
      <c r="B5119" t="s">
        <v>13</v>
      </c>
      <c r="C5119">
        <v>1999</v>
      </c>
      <c r="D5119" t="s">
        <v>10</v>
      </c>
      <c r="E5119">
        <v>225668</v>
      </c>
      <c r="F5119">
        <v>3000</v>
      </c>
      <c r="G5119" t="s">
        <v>11</v>
      </c>
      <c r="H5119" t="s">
        <v>12</v>
      </c>
      <c r="I5119" s="1">
        <v>1938000</v>
      </c>
      <c r="J5119" t="s">
        <v>20</v>
      </c>
    </row>
    <row r="5121" spans="1:10" x14ac:dyDescent="0.25">
      <c r="A5121">
        <v>2559</v>
      </c>
      <c r="B5121" t="s">
        <v>9</v>
      </c>
      <c r="C5121">
        <v>2005</v>
      </c>
      <c r="D5121" t="s">
        <v>10</v>
      </c>
      <c r="E5121">
        <v>173874</v>
      </c>
      <c r="F5121">
        <v>2400</v>
      </c>
      <c r="G5121" t="s">
        <v>11</v>
      </c>
      <c r="H5121" t="s">
        <v>12</v>
      </c>
      <c r="I5121" s="1">
        <v>2288000</v>
      </c>
    </row>
    <row r="5123" spans="1:10" x14ac:dyDescent="0.25">
      <c r="A5123">
        <v>2560</v>
      </c>
      <c r="B5123" t="s">
        <v>48</v>
      </c>
      <c r="C5123">
        <v>2013</v>
      </c>
      <c r="D5123" t="s">
        <v>10</v>
      </c>
      <c r="E5123">
        <v>99116</v>
      </c>
      <c r="F5123">
        <v>2000</v>
      </c>
      <c r="G5123" t="s">
        <v>11</v>
      </c>
      <c r="H5123" t="s">
        <v>12</v>
      </c>
      <c r="I5123" s="1">
        <v>2100000</v>
      </c>
      <c r="J5123" t="s">
        <v>20</v>
      </c>
    </row>
    <row r="5125" spans="1:10" x14ac:dyDescent="0.25">
      <c r="A5125">
        <v>2561</v>
      </c>
      <c r="B5125" t="s">
        <v>9</v>
      </c>
      <c r="C5125">
        <v>2007</v>
      </c>
      <c r="D5125" t="s">
        <v>10</v>
      </c>
      <c r="E5125">
        <v>335891</v>
      </c>
      <c r="F5125">
        <v>1800</v>
      </c>
      <c r="G5125" t="s">
        <v>11</v>
      </c>
      <c r="H5125" t="s">
        <v>12</v>
      </c>
      <c r="I5125" s="1">
        <v>2100000</v>
      </c>
    </row>
    <row r="5127" spans="1:10" x14ac:dyDescent="0.25">
      <c r="A5127">
        <v>2562</v>
      </c>
      <c r="B5127" t="s">
        <v>9</v>
      </c>
      <c r="C5127">
        <v>2010</v>
      </c>
      <c r="D5127" t="s">
        <v>19</v>
      </c>
      <c r="E5127">
        <v>75863</v>
      </c>
      <c r="F5127">
        <v>2700</v>
      </c>
      <c r="G5127" t="s">
        <v>11</v>
      </c>
      <c r="H5127" t="s">
        <v>12</v>
      </c>
      <c r="I5127" s="1">
        <v>7192500</v>
      </c>
    </row>
    <row r="5129" spans="1:10" x14ac:dyDescent="0.25">
      <c r="A5129">
        <v>2563</v>
      </c>
      <c r="B5129" t="s">
        <v>54</v>
      </c>
      <c r="C5129">
        <v>2013</v>
      </c>
      <c r="D5129" t="s">
        <v>10</v>
      </c>
      <c r="E5129">
        <v>137302</v>
      </c>
      <c r="F5129">
        <v>3500</v>
      </c>
      <c r="G5129" t="s">
        <v>11</v>
      </c>
      <c r="H5129" t="s">
        <v>27</v>
      </c>
      <c r="I5129" s="1">
        <v>3360000</v>
      </c>
    </row>
    <row r="5131" spans="1:10" x14ac:dyDescent="0.25">
      <c r="A5131">
        <v>2564</v>
      </c>
      <c r="B5131" t="s">
        <v>9</v>
      </c>
      <c r="C5131">
        <v>2007</v>
      </c>
      <c r="D5131" t="s">
        <v>10</v>
      </c>
      <c r="E5131">
        <v>249502</v>
      </c>
      <c r="F5131">
        <v>2400</v>
      </c>
      <c r="G5131" t="s">
        <v>11</v>
      </c>
      <c r="H5131" t="s">
        <v>12</v>
      </c>
      <c r="I5131" s="1">
        <v>2100000</v>
      </c>
    </row>
    <row r="5133" spans="1:10" x14ac:dyDescent="0.25">
      <c r="A5133">
        <v>2565</v>
      </c>
      <c r="B5133" t="s">
        <v>9</v>
      </c>
      <c r="E5133">
        <v>231874</v>
      </c>
      <c r="H5133" t="s">
        <v>12</v>
      </c>
      <c r="I5133" s="1">
        <v>2586000</v>
      </c>
    </row>
    <row r="5135" spans="1:10" x14ac:dyDescent="0.25">
      <c r="A5135">
        <v>2566</v>
      </c>
      <c r="B5135" t="s">
        <v>9</v>
      </c>
      <c r="C5135">
        <v>2005</v>
      </c>
      <c r="D5135" t="s">
        <v>19</v>
      </c>
      <c r="E5135">
        <v>389669</v>
      </c>
      <c r="F5135">
        <v>1800</v>
      </c>
      <c r="G5135" t="s">
        <v>11</v>
      </c>
      <c r="H5135" t="s">
        <v>12</v>
      </c>
      <c r="I5135" s="1">
        <v>2940000</v>
      </c>
    </row>
    <row r="5137" spans="1:10" x14ac:dyDescent="0.25">
      <c r="A5137">
        <v>2567</v>
      </c>
      <c r="B5137" t="s">
        <v>9</v>
      </c>
      <c r="C5137">
        <v>2008</v>
      </c>
      <c r="D5137" t="s">
        <v>10</v>
      </c>
      <c r="E5137">
        <v>141077</v>
      </c>
      <c r="F5137">
        <v>1800</v>
      </c>
      <c r="G5137" t="s">
        <v>11</v>
      </c>
      <c r="H5137" t="s">
        <v>16</v>
      </c>
      <c r="I5137" s="1">
        <v>1976000</v>
      </c>
    </row>
    <row r="5139" spans="1:10" x14ac:dyDescent="0.25">
      <c r="A5139">
        <v>2568</v>
      </c>
      <c r="B5139" t="s">
        <v>9</v>
      </c>
      <c r="C5139">
        <v>2007</v>
      </c>
      <c r="D5139" t="s">
        <v>10</v>
      </c>
      <c r="E5139">
        <v>256997</v>
      </c>
      <c r="F5139">
        <v>3500</v>
      </c>
      <c r="G5139" t="s">
        <v>11</v>
      </c>
      <c r="H5139" t="s">
        <v>12</v>
      </c>
      <c r="I5139" s="1">
        <v>1890000</v>
      </c>
    </row>
    <row r="5141" spans="1:10" x14ac:dyDescent="0.25">
      <c r="A5141">
        <v>2569</v>
      </c>
      <c r="B5141" t="s">
        <v>54</v>
      </c>
      <c r="C5141">
        <v>2009</v>
      </c>
      <c r="D5141" t="s">
        <v>10</v>
      </c>
      <c r="E5141">
        <v>151561</v>
      </c>
      <c r="F5141">
        <v>2000</v>
      </c>
      <c r="G5141" t="s">
        <v>11</v>
      </c>
      <c r="H5141" t="s">
        <v>12</v>
      </c>
      <c r="I5141" s="1">
        <v>1575000</v>
      </c>
    </row>
    <row r="5143" spans="1:10" x14ac:dyDescent="0.25">
      <c r="A5143">
        <v>2570</v>
      </c>
      <c r="B5143" t="s">
        <v>14</v>
      </c>
      <c r="C5143">
        <v>2004</v>
      </c>
      <c r="D5143" t="s">
        <v>10</v>
      </c>
      <c r="E5143">
        <v>7061</v>
      </c>
      <c r="F5143">
        <v>3500</v>
      </c>
      <c r="G5143" t="s">
        <v>11</v>
      </c>
      <c r="H5143" t="s">
        <v>12</v>
      </c>
      <c r="I5143" s="1">
        <v>1785000</v>
      </c>
    </row>
    <row r="5145" spans="1:10" x14ac:dyDescent="0.25">
      <c r="A5145">
        <v>2571</v>
      </c>
      <c r="B5145" t="s">
        <v>9</v>
      </c>
      <c r="C5145">
        <v>2007</v>
      </c>
      <c r="D5145" t="s">
        <v>10</v>
      </c>
      <c r="E5145">
        <v>234664</v>
      </c>
      <c r="F5145">
        <v>1800</v>
      </c>
      <c r="G5145" t="s">
        <v>11</v>
      </c>
      <c r="H5145" t="s">
        <v>12</v>
      </c>
      <c r="I5145" s="1">
        <v>1942500</v>
      </c>
    </row>
    <row r="5147" spans="1:10" x14ac:dyDescent="0.25">
      <c r="A5147">
        <v>2572</v>
      </c>
      <c r="B5147" t="s">
        <v>9</v>
      </c>
      <c r="C5147">
        <v>2008</v>
      </c>
      <c r="D5147" t="s">
        <v>10</v>
      </c>
      <c r="E5147">
        <v>241842</v>
      </c>
      <c r="F5147">
        <v>20</v>
      </c>
      <c r="G5147" t="s">
        <v>11</v>
      </c>
      <c r="H5147" t="s">
        <v>12</v>
      </c>
      <c r="I5147" s="1">
        <v>2500000</v>
      </c>
    </row>
    <row r="5149" spans="1:10" x14ac:dyDescent="0.25">
      <c r="A5149">
        <v>2573</v>
      </c>
      <c r="B5149" t="s">
        <v>48</v>
      </c>
      <c r="C5149">
        <v>2005</v>
      </c>
      <c r="D5149" t="s">
        <v>10</v>
      </c>
      <c r="E5149">
        <v>185972</v>
      </c>
      <c r="F5149">
        <v>4700</v>
      </c>
      <c r="G5149" t="s">
        <v>11</v>
      </c>
      <c r="H5149" t="s">
        <v>12</v>
      </c>
      <c r="I5149" s="1">
        <v>2100000</v>
      </c>
      <c r="J5149" t="s">
        <v>20</v>
      </c>
    </row>
    <row r="5151" spans="1:10" x14ac:dyDescent="0.25">
      <c r="A5151">
        <v>2574</v>
      </c>
      <c r="B5151" t="s">
        <v>54</v>
      </c>
      <c r="C5151">
        <v>2007</v>
      </c>
      <c r="D5151" t="s">
        <v>19</v>
      </c>
      <c r="E5151">
        <v>183460</v>
      </c>
      <c r="F5151">
        <v>35</v>
      </c>
      <c r="G5151" t="s">
        <v>11</v>
      </c>
      <c r="H5151" t="s">
        <v>12</v>
      </c>
      <c r="I5151" s="1">
        <v>3150000</v>
      </c>
      <c r="J5151" t="s">
        <v>20</v>
      </c>
    </row>
    <row r="5153" spans="1:10" x14ac:dyDescent="0.25">
      <c r="A5153">
        <v>2575</v>
      </c>
      <c r="B5153" t="s">
        <v>60</v>
      </c>
      <c r="C5153">
        <v>2003</v>
      </c>
      <c r="D5153" t="s">
        <v>10</v>
      </c>
      <c r="E5153">
        <v>165711</v>
      </c>
      <c r="F5153">
        <v>2000</v>
      </c>
      <c r="G5153" t="s">
        <v>11</v>
      </c>
      <c r="H5153" t="s">
        <v>12</v>
      </c>
      <c r="I5153" s="1">
        <v>1365000</v>
      </c>
      <c r="J5153" t="s">
        <v>20</v>
      </c>
    </row>
    <row r="5155" spans="1:10" x14ac:dyDescent="0.25">
      <c r="A5155">
        <v>2576</v>
      </c>
      <c r="B5155" t="s">
        <v>48</v>
      </c>
      <c r="C5155">
        <v>2009</v>
      </c>
      <c r="D5155" t="s">
        <v>10</v>
      </c>
      <c r="E5155">
        <v>224443</v>
      </c>
      <c r="F5155">
        <v>2500</v>
      </c>
      <c r="G5155" t="s">
        <v>11</v>
      </c>
      <c r="H5155" t="s">
        <v>12</v>
      </c>
      <c r="I5155" s="1">
        <v>1890000</v>
      </c>
    </row>
    <row r="5157" spans="1:10" x14ac:dyDescent="0.25">
      <c r="A5157">
        <v>2577</v>
      </c>
      <c r="B5157" t="s">
        <v>54</v>
      </c>
      <c r="C5157">
        <v>2003</v>
      </c>
      <c r="D5157" t="s">
        <v>10</v>
      </c>
      <c r="E5157">
        <v>404395</v>
      </c>
      <c r="F5157">
        <v>3000</v>
      </c>
      <c r="G5157" t="s">
        <v>11</v>
      </c>
      <c r="H5157" t="s">
        <v>12</v>
      </c>
      <c r="I5157" s="1">
        <v>1664000</v>
      </c>
      <c r="J5157" t="s">
        <v>20</v>
      </c>
    </row>
    <row r="5159" spans="1:10" x14ac:dyDescent="0.25">
      <c r="A5159">
        <v>2578</v>
      </c>
      <c r="B5159" t="s">
        <v>14</v>
      </c>
      <c r="C5159">
        <v>2014</v>
      </c>
      <c r="D5159" t="s">
        <v>10</v>
      </c>
      <c r="E5159">
        <v>29355</v>
      </c>
      <c r="F5159">
        <v>4700</v>
      </c>
      <c r="G5159" t="s">
        <v>11</v>
      </c>
      <c r="H5159" t="s">
        <v>12</v>
      </c>
      <c r="I5159" s="1">
        <v>15600000</v>
      </c>
      <c r="J5159" t="s">
        <v>20</v>
      </c>
    </row>
    <row r="5161" spans="1:10" x14ac:dyDescent="0.25">
      <c r="A5161">
        <v>2579</v>
      </c>
      <c r="B5161" t="s">
        <v>54</v>
      </c>
      <c r="C5161">
        <v>2007</v>
      </c>
      <c r="D5161" t="s">
        <v>10</v>
      </c>
      <c r="E5161">
        <v>343376</v>
      </c>
      <c r="F5161">
        <v>2000</v>
      </c>
      <c r="G5161" t="s">
        <v>11</v>
      </c>
      <c r="H5161" t="s">
        <v>12</v>
      </c>
      <c r="I5161" s="1">
        <v>2310000</v>
      </c>
      <c r="J5161" t="s">
        <v>20</v>
      </c>
    </row>
    <row r="5163" spans="1:10" x14ac:dyDescent="0.25">
      <c r="A5163">
        <v>2580</v>
      </c>
      <c r="B5163" t="s">
        <v>9</v>
      </c>
      <c r="C5163">
        <v>2004</v>
      </c>
      <c r="D5163" t="s">
        <v>10</v>
      </c>
      <c r="E5163">
        <v>201202</v>
      </c>
      <c r="F5163">
        <v>1800</v>
      </c>
      <c r="G5163" t="s">
        <v>11</v>
      </c>
      <c r="H5163" t="s">
        <v>12</v>
      </c>
      <c r="I5163" s="1">
        <v>2184000</v>
      </c>
    </row>
    <row r="5165" spans="1:10" x14ac:dyDescent="0.25">
      <c r="A5165">
        <v>2581</v>
      </c>
      <c r="B5165" t="s">
        <v>49</v>
      </c>
      <c r="C5165">
        <v>2006</v>
      </c>
      <c r="D5165" t="s">
        <v>10</v>
      </c>
      <c r="E5165">
        <v>368863</v>
      </c>
      <c r="F5165">
        <v>3300</v>
      </c>
      <c r="G5165" t="s">
        <v>11</v>
      </c>
      <c r="H5165" t="s">
        <v>12</v>
      </c>
      <c r="I5165" s="1">
        <v>1352000</v>
      </c>
    </row>
    <row r="5167" spans="1:10" x14ac:dyDescent="0.25">
      <c r="A5167">
        <v>2582</v>
      </c>
      <c r="B5167" t="s">
        <v>54</v>
      </c>
      <c r="C5167">
        <v>2004</v>
      </c>
      <c r="D5167" t="s">
        <v>19</v>
      </c>
      <c r="E5167">
        <v>397157</v>
      </c>
      <c r="F5167">
        <v>2400</v>
      </c>
      <c r="G5167" t="s">
        <v>11</v>
      </c>
      <c r="H5167" t="s">
        <v>12</v>
      </c>
      <c r="I5167" s="1">
        <v>2310000</v>
      </c>
      <c r="J5167" t="s">
        <v>20</v>
      </c>
    </row>
    <row r="5169" spans="1:10" x14ac:dyDescent="0.25">
      <c r="A5169">
        <v>2583</v>
      </c>
      <c r="B5169" t="s">
        <v>54</v>
      </c>
      <c r="C5169">
        <v>2007</v>
      </c>
      <c r="D5169" t="s">
        <v>19</v>
      </c>
      <c r="E5169">
        <v>128446</v>
      </c>
      <c r="F5169">
        <v>1400</v>
      </c>
      <c r="G5169" t="s">
        <v>11</v>
      </c>
      <c r="H5169" t="s">
        <v>16</v>
      </c>
      <c r="I5169" s="1">
        <v>1785000</v>
      </c>
    </row>
    <row r="5171" spans="1:10" x14ac:dyDescent="0.25">
      <c r="A5171">
        <v>2584</v>
      </c>
      <c r="B5171" t="s">
        <v>9</v>
      </c>
      <c r="C5171">
        <v>2007</v>
      </c>
      <c r="D5171" t="s">
        <v>10</v>
      </c>
      <c r="E5171">
        <v>405344</v>
      </c>
      <c r="F5171">
        <v>1800</v>
      </c>
      <c r="G5171" t="s">
        <v>11</v>
      </c>
      <c r="H5171" t="s">
        <v>12</v>
      </c>
      <c r="I5171" s="1">
        <v>2392000</v>
      </c>
    </row>
    <row r="5173" spans="1:10" x14ac:dyDescent="0.25">
      <c r="A5173">
        <v>2585</v>
      </c>
      <c r="B5173" t="s">
        <v>48</v>
      </c>
      <c r="C5173">
        <v>2014</v>
      </c>
      <c r="D5173" t="s">
        <v>10</v>
      </c>
      <c r="E5173">
        <v>99397</v>
      </c>
      <c r="F5173">
        <v>2000</v>
      </c>
      <c r="G5173" t="s">
        <v>11</v>
      </c>
      <c r="H5173" t="s">
        <v>12</v>
      </c>
      <c r="I5173" s="1">
        <v>1575000</v>
      </c>
    </row>
    <row r="5175" spans="1:10" x14ac:dyDescent="0.25">
      <c r="A5175">
        <v>2586</v>
      </c>
      <c r="B5175" t="s">
        <v>49</v>
      </c>
      <c r="C5175">
        <v>2011</v>
      </c>
      <c r="D5175" t="s">
        <v>10</v>
      </c>
      <c r="E5175">
        <v>193209</v>
      </c>
      <c r="F5175">
        <v>2400</v>
      </c>
      <c r="G5175" t="s">
        <v>11</v>
      </c>
      <c r="H5175" t="s">
        <v>12</v>
      </c>
      <c r="I5175" s="1">
        <v>2625000</v>
      </c>
    </row>
    <row r="5177" spans="1:10" x14ac:dyDescent="0.25">
      <c r="A5177">
        <v>2587</v>
      </c>
      <c r="B5177" t="s">
        <v>9</v>
      </c>
      <c r="C5177">
        <v>2001</v>
      </c>
      <c r="D5177" t="s">
        <v>10</v>
      </c>
      <c r="E5177">
        <v>119510</v>
      </c>
      <c r="F5177">
        <v>3000</v>
      </c>
      <c r="G5177" t="s">
        <v>11</v>
      </c>
      <c r="H5177" t="s">
        <v>12</v>
      </c>
      <c r="I5177" s="1">
        <v>1352000</v>
      </c>
      <c r="J5177" t="s">
        <v>20</v>
      </c>
    </row>
    <row r="5179" spans="1:10" x14ac:dyDescent="0.25">
      <c r="A5179">
        <v>2588</v>
      </c>
      <c r="B5179" t="s">
        <v>13</v>
      </c>
      <c r="C5179">
        <v>2006</v>
      </c>
      <c r="D5179" t="s">
        <v>10</v>
      </c>
      <c r="E5179">
        <v>81045</v>
      </c>
      <c r="F5179">
        <v>3500</v>
      </c>
      <c r="G5179" t="s">
        <v>11</v>
      </c>
      <c r="H5179" t="s">
        <v>12</v>
      </c>
      <c r="I5179" s="1">
        <v>3095000</v>
      </c>
    </row>
    <row r="5181" spans="1:10" x14ac:dyDescent="0.25">
      <c r="A5181">
        <v>2589</v>
      </c>
      <c r="B5181" t="s">
        <v>60</v>
      </c>
      <c r="C5181">
        <v>2003</v>
      </c>
      <c r="D5181" t="s">
        <v>10</v>
      </c>
      <c r="E5181">
        <v>165711</v>
      </c>
      <c r="F5181">
        <v>2000</v>
      </c>
      <c r="G5181" t="s">
        <v>11</v>
      </c>
      <c r="H5181" t="s">
        <v>12</v>
      </c>
      <c r="I5181" s="1">
        <v>1365000</v>
      </c>
      <c r="J5181" t="s">
        <v>20</v>
      </c>
    </row>
    <row r="5183" spans="1:10" x14ac:dyDescent="0.25">
      <c r="A5183">
        <v>2590</v>
      </c>
      <c r="B5183" t="s">
        <v>54</v>
      </c>
      <c r="C5183">
        <v>2008</v>
      </c>
      <c r="D5183" t="s">
        <v>10</v>
      </c>
      <c r="E5183">
        <v>129345</v>
      </c>
      <c r="F5183">
        <v>2400</v>
      </c>
      <c r="G5183" t="s">
        <v>11</v>
      </c>
      <c r="H5183" t="s">
        <v>12</v>
      </c>
      <c r="I5183" s="1">
        <v>2808000</v>
      </c>
      <c r="J5183" t="s">
        <v>20</v>
      </c>
    </row>
    <row r="5185" spans="1:10" x14ac:dyDescent="0.25">
      <c r="A5185">
        <v>2591</v>
      </c>
      <c r="B5185" t="s">
        <v>48</v>
      </c>
      <c r="C5185">
        <v>2001</v>
      </c>
      <c r="D5185" t="s">
        <v>10</v>
      </c>
      <c r="E5185">
        <v>254983</v>
      </c>
      <c r="F5185">
        <v>3500</v>
      </c>
      <c r="G5185" t="s">
        <v>11</v>
      </c>
      <c r="H5185" t="s">
        <v>12</v>
      </c>
      <c r="I5185" s="1">
        <v>1050000</v>
      </c>
      <c r="J5185" t="s">
        <v>20</v>
      </c>
    </row>
    <row r="5187" spans="1:10" x14ac:dyDescent="0.25">
      <c r="A5187">
        <v>2592</v>
      </c>
      <c r="B5187" t="s">
        <v>52</v>
      </c>
      <c r="C5187">
        <v>1999</v>
      </c>
      <c r="D5187" t="s">
        <v>10</v>
      </c>
      <c r="E5187">
        <v>227599</v>
      </c>
      <c r="F5187">
        <v>3400</v>
      </c>
      <c r="G5187" t="s">
        <v>11</v>
      </c>
      <c r="H5187" t="s">
        <v>12</v>
      </c>
      <c r="I5187" s="1">
        <v>1050000</v>
      </c>
    </row>
    <row r="5189" spans="1:10" x14ac:dyDescent="0.25">
      <c r="A5189">
        <v>2593</v>
      </c>
      <c r="B5189" t="s">
        <v>14</v>
      </c>
      <c r="C5189">
        <v>2006</v>
      </c>
      <c r="D5189" t="s">
        <v>10</v>
      </c>
      <c r="E5189">
        <v>172043</v>
      </c>
      <c r="F5189">
        <v>5000</v>
      </c>
      <c r="G5189" t="s">
        <v>11</v>
      </c>
      <c r="H5189" t="s">
        <v>12</v>
      </c>
      <c r="I5189" s="1">
        <v>2730000</v>
      </c>
      <c r="J5189" t="s">
        <v>20</v>
      </c>
    </row>
    <row r="5191" spans="1:10" x14ac:dyDescent="0.25">
      <c r="A5191">
        <v>2594</v>
      </c>
      <c r="B5191" t="s">
        <v>9</v>
      </c>
      <c r="C5191">
        <v>2003</v>
      </c>
      <c r="D5191" t="s">
        <v>10</v>
      </c>
      <c r="E5191">
        <v>189521</v>
      </c>
      <c r="F5191">
        <v>2000</v>
      </c>
      <c r="G5191" t="s">
        <v>11</v>
      </c>
      <c r="H5191" t="s">
        <v>12</v>
      </c>
      <c r="I5191" s="1">
        <v>1890000</v>
      </c>
    </row>
    <row r="5193" spans="1:10" x14ac:dyDescent="0.25">
      <c r="A5193">
        <v>2595</v>
      </c>
      <c r="B5193" t="s">
        <v>9</v>
      </c>
      <c r="C5193">
        <v>2002</v>
      </c>
      <c r="D5193" t="s">
        <v>10</v>
      </c>
      <c r="E5193">
        <v>376369</v>
      </c>
      <c r="F5193">
        <v>2400</v>
      </c>
      <c r="G5193" t="s">
        <v>11</v>
      </c>
      <c r="H5193" t="s">
        <v>12</v>
      </c>
      <c r="I5193" s="1">
        <v>1300000</v>
      </c>
    </row>
    <row r="5195" spans="1:10" x14ac:dyDescent="0.25">
      <c r="A5195">
        <v>2596</v>
      </c>
      <c r="B5195" t="s">
        <v>56</v>
      </c>
      <c r="C5195">
        <v>2013</v>
      </c>
      <c r="D5195" t="s">
        <v>10</v>
      </c>
      <c r="E5195">
        <v>119011</v>
      </c>
      <c r="F5195">
        <v>1400</v>
      </c>
      <c r="G5195" t="s">
        <v>11</v>
      </c>
      <c r="H5195" t="s">
        <v>12</v>
      </c>
      <c r="I5195" s="1">
        <v>1995000</v>
      </c>
    </row>
    <row r="5197" spans="1:10" x14ac:dyDescent="0.25">
      <c r="A5197">
        <v>2597</v>
      </c>
      <c r="B5197" t="s">
        <v>9</v>
      </c>
      <c r="C5197">
        <v>2001</v>
      </c>
      <c r="D5197" t="s">
        <v>19</v>
      </c>
      <c r="E5197">
        <v>298207</v>
      </c>
      <c r="F5197">
        <v>2200</v>
      </c>
      <c r="G5197" t="s">
        <v>11</v>
      </c>
      <c r="H5197" t="s">
        <v>12</v>
      </c>
      <c r="I5197" s="1">
        <v>2288000</v>
      </c>
    </row>
    <row r="5199" spans="1:10" x14ac:dyDescent="0.25">
      <c r="A5199">
        <v>2598</v>
      </c>
      <c r="B5199" t="s">
        <v>54</v>
      </c>
      <c r="C5199">
        <v>2009</v>
      </c>
      <c r="D5199" t="s">
        <v>10</v>
      </c>
      <c r="E5199">
        <v>148264</v>
      </c>
      <c r="F5199">
        <v>1800</v>
      </c>
      <c r="G5199" t="s">
        <v>11</v>
      </c>
      <c r="H5199" t="s">
        <v>12</v>
      </c>
      <c r="I5199" s="1">
        <v>2080000</v>
      </c>
    </row>
    <row r="5201" spans="1:10" x14ac:dyDescent="0.25">
      <c r="A5201">
        <v>2599</v>
      </c>
      <c r="B5201" t="s">
        <v>9</v>
      </c>
      <c r="C5201">
        <v>2006</v>
      </c>
      <c r="D5201" t="s">
        <v>10</v>
      </c>
      <c r="E5201">
        <v>41446</v>
      </c>
      <c r="F5201">
        <v>1800</v>
      </c>
      <c r="G5201" t="s">
        <v>11</v>
      </c>
      <c r="H5201" t="s">
        <v>12</v>
      </c>
      <c r="I5201" s="1">
        <v>1890000</v>
      </c>
    </row>
    <row r="5203" spans="1:10" x14ac:dyDescent="0.25">
      <c r="A5203">
        <v>2600</v>
      </c>
      <c r="B5203" t="s">
        <v>56</v>
      </c>
      <c r="C5203">
        <v>2018</v>
      </c>
      <c r="D5203" t="s">
        <v>10</v>
      </c>
      <c r="E5203">
        <v>88610</v>
      </c>
      <c r="F5203">
        <v>1400</v>
      </c>
      <c r="G5203" t="s">
        <v>11</v>
      </c>
      <c r="H5203" t="s">
        <v>12</v>
      </c>
      <c r="I5203" s="1">
        <v>4400000</v>
      </c>
    </row>
    <row r="5205" spans="1:10" x14ac:dyDescent="0.25">
      <c r="A5205">
        <v>2601</v>
      </c>
      <c r="B5205" t="s">
        <v>14</v>
      </c>
      <c r="C5205">
        <v>2003</v>
      </c>
      <c r="D5205" t="s">
        <v>10</v>
      </c>
      <c r="E5205">
        <v>402903</v>
      </c>
      <c r="F5205">
        <v>2600</v>
      </c>
      <c r="G5205" t="s">
        <v>11</v>
      </c>
      <c r="H5205" t="s">
        <v>12</v>
      </c>
      <c r="I5205" s="1">
        <v>1560000</v>
      </c>
    </row>
    <row r="5207" spans="1:10" x14ac:dyDescent="0.25">
      <c r="A5207">
        <v>2602</v>
      </c>
      <c r="B5207" t="s">
        <v>54</v>
      </c>
      <c r="C5207">
        <v>2009</v>
      </c>
      <c r="D5207" t="s">
        <v>10</v>
      </c>
      <c r="E5207">
        <v>87829</v>
      </c>
      <c r="F5207">
        <v>2400</v>
      </c>
      <c r="G5207" t="s">
        <v>11</v>
      </c>
      <c r="H5207" t="s">
        <v>12</v>
      </c>
      <c r="I5207" s="1">
        <v>2100000</v>
      </c>
      <c r="J5207" t="s">
        <v>20</v>
      </c>
    </row>
    <row r="5209" spans="1:10" x14ac:dyDescent="0.25">
      <c r="A5209">
        <v>2603</v>
      </c>
      <c r="B5209" t="s">
        <v>9</v>
      </c>
      <c r="C5209">
        <v>2004</v>
      </c>
      <c r="D5209" t="s">
        <v>10</v>
      </c>
      <c r="E5209">
        <v>47254</v>
      </c>
      <c r="F5209">
        <v>1800</v>
      </c>
      <c r="G5209" t="s">
        <v>11</v>
      </c>
      <c r="H5209" t="s">
        <v>12</v>
      </c>
      <c r="I5209" s="1">
        <v>2288000</v>
      </c>
    </row>
    <row r="5211" spans="1:10" x14ac:dyDescent="0.25">
      <c r="A5211">
        <v>2604</v>
      </c>
      <c r="B5211" t="s">
        <v>54</v>
      </c>
      <c r="C5211">
        <v>2003</v>
      </c>
      <c r="D5211" t="s">
        <v>10</v>
      </c>
      <c r="E5211">
        <v>227135</v>
      </c>
      <c r="F5211">
        <v>3500</v>
      </c>
      <c r="G5211" t="s">
        <v>11</v>
      </c>
      <c r="H5211" t="s">
        <v>27</v>
      </c>
      <c r="I5211" s="1">
        <v>1260000</v>
      </c>
      <c r="J5211" t="s">
        <v>20</v>
      </c>
    </row>
    <row r="5213" spans="1:10" x14ac:dyDescent="0.25">
      <c r="A5213">
        <v>2605</v>
      </c>
      <c r="B5213" t="s">
        <v>54</v>
      </c>
      <c r="E5213">
        <v>186729</v>
      </c>
      <c r="H5213" t="s">
        <v>12</v>
      </c>
      <c r="I5213" s="1">
        <v>1802000</v>
      </c>
    </row>
    <row r="5215" spans="1:10" x14ac:dyDescent="0.25">
      <c r="A5215">
        <v>2606</v>
      </c>
      <c r="B5215" t="s">
        <v>34</v>
      </c>
      <c r="C5215">
        <v>2006</v>
      </c>
      <c r="D5215" t="s">
        <v>19</v>
      </c>
      <c r="E5215">
        <v>321388</v>
      </c>
      <c r="F5215">
        <v>4000</v>
      </c>
      <c r="G5215" t="s">
        <v>11</v>
      </c>
      <c r="H5215" t="s">
        <v>12</v>
      </c>
      <c r="I5215" s="1">
        <v>2940000</v>
      </c>
    </row>
    <row r="5217" spans="1:10" x14ac:dyDescent="0.25">
      <c r="A5217">
        <v>2607</v>
      </c>
      <c r="B5217" t="s">
        <v>54</v>
      </c>
      <c r="C5217">
        <v>2007</v>
      </c>
      <c r="D5217" t="s">
        <v>10</v>
      </c>
      <c r="E5217">
        <v>140942</v>
      </c>
      <c r="F5217">
        <v>2400</v>
      </c>
      <c r="G5217" t="s">
        <v>11</v>
      </c>
      <c r="H5217" t="s">
        <v>12</v>
      </c>
      <c r="I5217" s="1">
        <v>1890000</v>
      </c>
      <c r="J5217" t="s">
        <v>20</v>
      </c>
    </row>
    <row r="5219" spans="1:10" x14ac:dyDescent="0.25">
      <c r="A5219">
        <v>2608</v>
      </c>
      <c r="B5219" t="s">
        <v>14</v>
      </c>
      <c r="C5219">
        <v>2007</v>
      </c>
      <c r="D5219" t="s">
        <v>10</v>
      </c>
      <c r="E5219">
        <v>246829</v>
      </c>
      <c r="F5219">
        <v>5500</v>
      </c>
      <c r="G5219" t="s">
        <v>11</v>
      </c>
      <c r="H5219" t="s">
        <v>12</v>
      </c>
      <c r="I5219" s="1">
        <v>2520000</v>
      </c>
    </row>
    <row r="5221" spans="1:10" x14ac:dyDescent="0.25">
      <c r="A5221">
        <v>2609</v>
      </c>
      <c r="B5221" t="s">
        <v>40</v>
      </c>
      <c r="C5221">
        <v>2004</v>
      </c>
      <c r="D5221" t="s">
        <v>10</v>
      </c>
      <c r="E5221">
        <v>102584</v>
      </c>
      <c r="F5221">
        <v>3500</v>
      </c>
      <c r="G5221" t="s">
        <v>11</v>
      </c>
      <c r="H5221" t="s">
        <v>12</v>
      </c>
      <c r="I5221" s="1">
        <v>1768000</v>
      </c>
      <c r="J5221" t="s">
        <v>20</v>
      </c>
    </row>
    <row r="5223" spans="1:10" x14ac:dyDescent="0.25">
      <c r="A5223">
        <v>2610</v>
      </c>
      <c r="B5223" t="s">
        <v>49</v>
      </c>
      <c r="E5223">
        <v>97234</v>
      </c>
      <c r="H5223" t="s">
        <v>12</v>
      </c>
      <c r="I5223" s="1">
        <v>2698000</v>
      </c>
    </row>
    <row r="5225" spans="1:10" x14ac:dyDescent="0.25">
      <c r="A5225">
        <v>2611</v>
      </c>
      <c r="B5225" t="s">
        <v>9</v>
      </c>
      <c r="C5225">
        <v>2004</v>
      </c>
      <c r="D5225" t="s">
        <v>10</v>
      </c>
      <c r="E5225">
        <v>201202</v>
      </c>
      <c r="F5225">
        <v>1800</v>
      </c>
      <c r="G5225" t="s">
        <v>11</v>
      </c>
      <c r="H5225" t="s">
        <v>12</v>
      </c>
      <c r="I5225" s="1">
        <v>2184000</v>
      </c>
    </row>
    <row r="5227" spans="1:10" x14ac:dyDescent="0.25">
      <c r="A5227">
        <v>2612</v>
      </c>
      <c r="B5227" t="s">
        <v>54</v>
      </c>
      <c r="C5227">
        <v>2004</v>
      </c>
      <c r="D5227" t="s">
        <v>19</v>
      </c>
      <c r="E5227">
        <v>397157</v>
      </c>
      <c r="F5227">
        <v>2400</v>
      </c>
      <c r="G5227" t="s">
        <v>11</v>
      </c>
      <c r="H5227" t="s">
        <v>12</v>
      </c>
      <c r="I5227" s="1">
        <v>2310000</v>
      </c>
      <c r="J5227" t="s">
        <v>20</v>
      </c>
    </row>
    <row r="5229" spans="1:10" x14ac:dyDescent="0.25">
      <c r="A5229">
        <v>2613</v>
      </c>
      <c r="B5229" t="s">
        <v>54</v>
      </c>
      <c r="C5229">
        <v>2008</v>
      </c>
      <c r="D5229" t="s">
        <v>10</v>
      </c>
      <c r="E5229">
        <v>112821</v>
      </c>
      <c r="F5229">
        <v>2400</v>
      </c>
      <c r="G5229" t="s">
        <v>11</v>
      </c>
      <c r="H5229" t="s">
        <v>12</v>
      </c>
      <c r="I5229" s="1">
        <v>1680000</v>
      </c>
    </row>
    <row r="5231" spans="1:10" x14ac:dyDescent="0.25">
      <c r="A5231">
        <v>2614</v>
      </c>
      <c r="B5231" t="s">
        <v>54</v>
      </c>
      <c r="C5231">
        <v>2007</v>
      </c>
      <c r="D5231" t="s">
        <v>19</v>
      </c>
      <c r="E5231">
        <v>241906</v>
      </c>
      <c r="F5231">
        <v>3500</v>
      </c>
      <c r="G5231" t="s">
        <v>11</v>
      </c>
      <c r="H5231" t="s">
        <v>12</v>
      </c>
      <c r="I5231" s="1">
        <v>2205000</v>
      </c>
    </row>
    <row r="5233" spans="1:9" x14ac:dyDescent="0.25">
      <c r="A5233">
        <v>2615</v>
      </c>
      <c r="B5233" t="s">
        <v>9</v>
      </c>
      <c r="C5233">
        <v>2007</v>
      </c>
      <c r="D5233" t="s">
        <v>10</v>
      </c>
      <c r="E5233">
        <v>193118</v>
      </c>
      <c r="F5233">
        <v>1800</v>
      </c>
      <c r="G5233" t="s">
        <v>11</v>
      </c>
      <c r="H5233" t="s">
        <v>12</v>
      </c>
      <c r="I5233" s="1">
        <v>1785000</v>
      </c>
    </row>
    <row r="5235" spans="1:9" x14ac:dyDescent="0.25">
      <c r="A5235">
        <v>2616</v>
      </c>
      <c r="B5235" t="s">
        <v>54</v>
      </c>
      <c r="C5235">
        <v>2010</v>
      </c>
      <c r="D5235" t="s">
        <v>10</v>
      </c>
      <c r="E5235">
        <v>201773</v>
      </c>
      <c r="F5235">
        <v>2400</v>
      </c>
      <c r="G5235" t="s">
        <v>11</v>
      </c>
      <c r="H5235" t="s">
        <v>12</v>
      </c>
      <c r="I5235" s="1">
        <v>1995000</v>
      </c>
    </row>
    <row r="5237" spans="1:9" x14ac:dyDescent="0.25">
      <c r="A5237">
        <v>2617</v>
      </c>
      <c r="B5237" t="s">
        <v>58</v>
      </c>
      <c r="C5237">
        <v>2004</v>
      </c>
      <c r="D5237" t="s">
        <v>10</v>
      </c>
      <c r="E5237">
        <v>66195</v>
      </c>
      <c r="F5237">
        <v>3000</v>
      </c>
      <c r="G5237" t="s">
        <v>28</v>
      </c>
      <c r="H5237" t="s">
        <v>12</v>
      </c>
      <c r="I5237" s="1">
        <v>1627500</v>
      </c>
    </row>
    <row r="5239" spans="1:9" x14ac:dyDescent="0.25">
      <c r="A5239">
        <v>2618</v>
      </c>
      <c r="B5239" t="s">
        <v>9</v>
      </c>
      <c r="C5239">
        <v>2007</v>
      </c>
      <c r="D5239" t="s">
        <v>10</v>
      </c>
      <c r="E5239">
        <v>405344</v>
      </c>
      <c r="F5239">
        <v>1800</v>
      </c>
      <c r="G5239" t="s">
        <v>11</v>
      </c>
      <c r="H5239" t="s">
        <v>12</v>
      </c>
      <c r="I5239" s="1">
        <v>2392000</v>
      </c>
    </row>
    <row r="5241" spans="1:9" x14ac:dyDescent="0.25">
      <c r="A5241">
        <v>2619</v>
      </c>
      <c r="B5241" t="s">
        <v>13</v>
      </c>
      <c r="C5241">
        <v>2007</v>
      </c>
      <c r="D5241" t="s">
        <v>19</v>
      </c>
      <c r="E5241">
        <v>95376</v>
      </c>
      <c r="F5241">
        <v>35</v>
      </c>
      <c r="G5241" t="s">
        <v>11</v>
      </c>
      <c r="H5241" t="s">
        <v>12</v>
      </c>
      <c r="I5241" s="1">
        <v>4500000</v>
      </c>
    </row>
    <row r="5243" spans="1:9" x14ac:dyDescent="0.25">
      <c r="A5243">
        <v>2620</v>
      </c>
      <c r="B5243" t="s">
        <v>9</v>
      </c>
      <c r="C5243">
        <v>2000</v>
      </c>
      <c r="D5243" t="s">
        <v>10</v>
      </c>
      <c r="E5243">
        <v>145353</v>
      </c>
      <c r="F5243">
        <v>3000</v>
      </c>
      <c r="G5243" t="s">
        <v>11</v>
      </c>
      <c r="H5243" t="s">
        <v>12</v>
      </c>
      <c r="I5243" s="1">
        <v>1260000</v>
      </c>
    </row>
    <row r="5245" spans="1:9" x14ac:dyDescent="0.25">
      <c r="A5245">
        <v>2621</v>
      </c>
      <c r="B5245" t="s">
        <v>34</v>
      </c>
      <c r="C5245">
        <v>2016</v>
      </c>
      <c r="D5245" t="s">
        <v>19</v>
      </c>
      <c r="E5245">
        <v>43369</v>
      </c>
      <c r="F5245">
        <v>2000</v>
      </c>
      <c r="G5245" t="s">
        <v>11</v>
      </c>
      <c r="H5245" t="s">
        <v>12</v>
      </c>
      <c r="I5245" s="1">
        <v>2677500</v>
      </c>
    </row>
    <row r="5247" spans="1:9" x14ac:dyDescent="0.25">
      <c r="A5247">
        <v>2622</v>
      </c>
      <c r="B5247" t="s">
        <v>54</v>
      </c>
      <c r="E5247">
        <v>59889</v>
      </c>
      <c r="H5247" t="s">
        <v>12</v>
      </c>
      <c r="I5247" s="1">
        <v>4882000</v>
      </c>
    </row>
    <row r="5249" spans="1:10" x14ac:dyDescent="0.25">
      <c r="A5249">
        <v>2623</v>
      </c>
      <c r="B5249" t="s">
        <v>9</v>
      </c>
      <c r="C5249">
        <v>2006</v>
      </c>
      <c r="D5249" t="s">
        <v>10</v>
      </c>
      <c r="E5249">
        <v>41446</v>
      </c>
      <c r="F5249">
        <v>1800</v>
      </c>
      <c r="G5249" t="s">
        <v>11</v>
      </c>
      <c r="H5249" t="s">
        <v>12</v>
      </c>
      <c r="I5249" s="1">
        <v>1890000</v>
      </c>
    </row>
    <row r="5251" spans="1:10" x14ac:dyDescent="0.25">
      <c r="A5251">
        <v>2624</v>
      </c>
      <c r="B5251" t="s">
        <v>9</v>
      </c>
      <c r="C5251">
        <v>2003</v>
      </c>
      <c r="D5251" t="s">
        <v>10</v>
      </c>
      <c r="E5251">
        <v>189521</v>
      </c>
      <c r="F5251">
        <v>2000</v>
      </c>
      <c r="G5251" t="s">
        <v>11</v>
      </c>
      <c r="H5251" t="s">
        <v>12</v>
      </c>
      <c r="I5251" s="1">
        <v>1890000</v>
      </c>
    </row>
    <row r="5253" spans="1:10" x14ac:dyDescent="0.25">
      <c r="A5253">
        <v>2625</v>
      </c>
      <c r="B5253" t="s">
        <v>58</v>
      </c>
      <c r="C5253">
        <v>2008</v>
      </c>
      <c r="D5253" t="s">
        <v>19</v>
      </c>
      <c r="E5253">
        <v>131100</v>
      </c>
      <c r="F5253">
        <v>2000</v>
      </c>
      <c r="G5253" t="s">
        <v>11</v>
      </c>
      <c r="H5253" t="s">
        <v>12</v>
      </c>
      <c r="I5253" s="1">
        <v>1732500</v>
      </c>
    </row>
    <row r="5255" spans="1:10" x14ac:dyDescent="0.25">
      <c r="A5255">
        <v>2626</v>
      </c>
      <c r="B5255" t="s">
        <v>9</v>
      </c>
      <c r="E5255">
        <v>195134</v>
      </c>
      <c r="H5255" t="s">
        <v>12</v>
      </c>
      <c r="I5255" s="1">
        <v>1242000</v>
      </c>
    </row>
    <row r="5257" spans="1:10" x14ac:dyDescent="0.25">
      <c r="A5257">
        <v>2627</v>
      </c>
      <c r="B5257" t="s">
        <v>9</v>
      </c>
      <c r="C5257">
        <v>2007</v>
      </c>
      <c r="D5257" t="s">
        <v>10</v>
      </c>
      <c r="E5257">
        <v>194171</v>
      </c>
      <c r="F5257">
        <v>2400</v>
      </c>
      <c r="G5257" t="s">
        <v>11</v>
      </c>
      <c r="H5257" t="s">
        <v>12</v>
      </c>
      <c r="I5257" s="1">
        <v>1890000</v>
      </c>
    </row>
    <row r="5259" spans="1:10" x14ac:dyDescent="0.25">
      <c r="A5259">
        <v>2628</v>
      </c>
      <c r="B5259" t="s">
        <v>9</v>
      </c>
      <c r="C5259">
        <v>2007</v>
      </c>
      <c r="D5259" t="s">
        <v>10</v>
      </c>
      <c r="E5259">
        <v>223493</v>
      </c>
      <c r="F5259">
        <v>3500</v>
      </c>
      <c r="G5259" t="s">
        <v>28</v>
      </c>
      <c r="H5259" t="s">
        <v>12</v>
      </c>
      <c r="I5259" s="1">
        <v>2100000</v>
      </c>
      <c r="J5259" t="s">
        <v>20</v>
      </c>
    </row>
    <row r="5261" spans="1:10" x14ac:dyDescent="0.25">
      <c r="A5261">
        <v>2629</v>
      </c>
      <c r="B5261" t="s">
        <v>9</v>
      </c>
      <c r="C5261">
        <v>2007</v>
      </c>
      <c r="D5261" t="s">
        <v>10</v>
      </c>
      <c r="E5261">
        <v>173743</v>
      </c>
      <c r="F5261">
        <v>1800</v>
      </c>
      <c r="G5261" t="s">
        <v>11</v>
      </c>
      <c r="H5261" t="s">
        <v>12</v>
      </c>
      <c r="I5261" s="1">
        <v>2496000</v>
      </c>
    </row>
    <row r="5263" spans="1:10" x14ac:dyDescent="0.25">
      <c r="A5263">
        <v>2630</v>
      </c>
      <c r="B5263" t="s">
        <v>58</v>
      </c>
      <c r="C5263">
        <v>2008</v>
      </c>
      <c r="D5263" t="s">
        <v>19</v>
      </c>
      <c r="E5263">
        <v>185577</v>
      </c>
      <c r="F5263">
        <v>2300</v>
      </c>
      <c r="G5263" t="s">
        <v>11</v>
      </c>
      <c r="H5263" t="s">
        <v>12</v>
      </c>
      <c r="I5263" s="1">
        <v>2835000</v>
      </c>
      <c r="J5263" t="s">
        <v>20</v>
      </c>
    </row>
    <row r="5265" spans="1:9" x14ac:dyDescent="0.25">
      <c r="A5265">
        <v>2631</v>
      </c>
      <c r="B5265" t="s">
        <v>14</v>
      </c>
      <c r="C5265">
        <v>2006</v>
      </c>
      <c r="D5265" t="s">
        <v>10</v>
      </c>
      <c r="E5265">
        <v>218669</v>
      </c>
      <c r="F5265">
        <v>3500</v>
      </c>
      <c r="G5265" t="s">
        <v>11</v>
      </c>
      <c r="H5265" t="s">
        <v>12</v>
      </c>
      <c r="I5265" s="1">
        <v>1942500</v>
      </c>
    </row>
    <row r="5267" spans="1:9" x14ac:dyDescent="0.25">
      <c r="A5267">
        <v>2632</v>
      </c>
      <c r="B5267" t="s">
        <v>9</v>
      </c>
      <c r="C5267">
        <v>2003</v>
      </c>
      <c r="D5267" t="s">
        <v>10</v>
      </c>
      <c r="E5267">
        <v>140360</v>
      </c>
      <c r="F5267">
        <v>1800</v>
      </c>
      <c r="G5267" t="s">
        <v>11</v>
      </c>
      <c r="H5267" t="s">
        <v>12</v>
      </c>
      <c r="I5267" s="1">
        <v>1570000</v>
      </c>
    </row>
    <row r="5269" spans="1:9" x14ac:dyDescent="0.25">
      <c r="A5269">
        <v>2633</v>
      </c>
      <c r="B5269" t="s">
        <v>9</v>
      </c>
      <c r="C5269">
        <v>2007</v>
      </c>
      <c r="D5269" t="s">
        <v>10</v>
      </c>
      <c r="E5269">
        <v>208115</v>
      </c>
      <c r="F5269">
        <v>3500</v>
      </c>
      <c r="G5269" t="s">
        <v>11</v>
      </c>
      <c r="H5269" t="s">
        <v>12</v>
      </c>
      <c r="I5269" s="1">
        <v>1890000</v>
      </c>
    </row>
    <row r="5271" spans="1:9" x14ac:dyDescent="0.25">
      <c r="A5271">
        <v>2634</v>
      </c>
      <c r="B5271" t="s">
        <v>54</v>
      </c>
      <c r="C5271">
        <v>2013</v>
      </c>
      <c r="D5271" t="s">
        <v>10</v>
      </c>
      <c r="E5271">
        <v>68902</v>
      </c>
      <c r="F5271">
        <v>2500</v>
      </c>
      <c r="G5271" t="s">
        <v>11</v>
      </c>
      <c r="H5271" t="s">
        <v>12</v>
      </c>
      <c r="I5271" s="1">
        <v>3570000</v>
      </c>
    </row>
    <row r="5273" spans="1:9" x14ac:dyDescent="0.25">
      <c r="A5273">
        <v>2635</v>
      </c>
      <c r="B5273" t="s">
        <v>9</v>
      </c>
      <c r="C5273">
        <v>2004</v>
      </c>
      <c r="D5273" t="s">
        <v>10</v>
      </c>
      <c r="E5273">
        <v>183623</v>
      </c>
      <c r="F5273">
        <v>1800</v>
      </c>
      <c r="G5273" t="s">
        <v>11</v>
      </c>
      <c r="H5273" t="s">
        <v>12</v>
      </c>
      <c r="I5273" s="1">
        <v>1785000</v>
      </c>
    </row>
    <row r="5275" spans="1:9" x14ac:dyDescent="0.25">
      <c r="A5275">
        <v>2636</v>
      </c>
      <c r="B5275" t="s">
        <v>54</v>
      </c>
      <c r="C5275">
        <v>2008</v>
      </c>
      <c r="D5275" t="s">
        <v>19</v>
      </c>
      <c r="E5275">
        <v>149205</v>
      </c>
      <c r="F5275">
        <v>2400</v>
      </c>
      <c r="G5275" t="s">
        <v>11</v>
      </c>
      <c r="H5275" t="s">
        <v>12</v>
      </c>
      <c r="I5275" s="1">
        <v>2835000</v>
      </c>
    </row>
    <row r="5277" spans="1:9" x14ac:dyDescent="0.25">
      <c r="A5277">
        <v>2637</v>
      </c>
      <c r="B5277" t="s">
        <v>49</v>
      </c>
      <c r="C5277">
        <v>2007</v>
      </c>
      <c r="D5277" t="s">
        <v>10</v>
      </c>
      <c r="E5277">
        <v>232881</v>
      </c>
      <c r="F5277">
        <v>2400</v>
      </c>
      <c r="G5277" t="s">
        <v>11</v>
      </c>
      <c r="H5277" t="s">
        <v>12</v>
      </c>
      <c r="I5277" s="1">
        <v>1664000</v>
      </c>
    </row>
    <row r="5279" spans="1:9" x14ac:dyDescent="0.25">
      <c r="A5279">
        <v>2638</v>
      </c>
      <c r="B5279" t="s">
        <v>9</v>
      </c>
      <c r="C5279">
        <v>2007</v>
      </c>
      <c r="D5279" t="s">
        <v>10</v>
      </c>
      <c r="E5279">
        <v>153653</v>
      </c>
      <c r="F5279">
        <v>1800</v>
      </c>
      <c r="G5279" t="s">
        <v>11</v>
      </c>
      <c r="H5279" t="s">
        <v>12</v>
      </c>
      <c r="I5279" s="1">
        <v>2496000</v>
      </c>
    </row>
    <row r="5281" spans="1:10" x14ac:dyDescent="0.25">
      <c r="A5281">
        <v>2639</v>
      </c>
      <c r="B5281" t="s">
        <v>9</v>
      </c>
      <c r="C5281">
        <v>2007</v>
      </c>
      <c r="D5281" t="s">
        <v>10</v>
      </c>
      <c r="E5281">
        <v>234664</v>
      </c>
      <c r="F5281">
        <v>1800</v>
      </c>
      <c r="G5281" t="s">
        <v>11</v>
      </c>
      <c r="H5281" t="s">
        <v>12</v>
      </c>
      <c r="I5281" s="1">
        <v>1942500</v>
      </c>
    </row>
    <row r="5283" spans="1:10" x14ac:dyDescent="0.25">
      <c r="A5283">
        <v>2640</v>
      </c>
      <c r="B5283" t="s">
        <v>14</v>
      </c>
      <c r="E5283">
        <v>161294</v>
      </c>
      <c r="H5283" t="s">
        <v>12</v>
      </c>
      <c r="I5283" s="1">
        <v>2832500</v>
      </c>
    </row>
    <row r="5285" spans="1:10" x14ac:dyDescent="0.25">
      <c r="A5285">
        <v>2641</v>
      </c>
      <c r="B5285" t="s">
        <v>54</v>
      </c>
      <c r="C5285">
        <v>2007</v>
      </c>
      <c r="D5285" t="s">
        <v>10</v>
      </c>
      <c r="E5285">
        <v>186435</v>
      </c>
      <c r="F5285">
        <v>2400</v>
      </c>
      <c r="G5285" t="s">
        <v>11</v>
      </c>
      <c r="H5285" t="s">
        <v>12</v>
      </c>
      <c r="I5285" s="1">
        <v>2310000</v>
      </c>
      <c r="J5285" t="s">
        <v>20</v>
      </c>
    </row>
    <row r="5287" spans="1:10" x14ac:dyDescent="0.25">
      <c r="A5287">
        <v>2642</v>
      </c>
      <c r="B5287" t="s">
        <v>60</v>
      </c>
      <c r="C5287">
        <v>2001</v>
      </c>
      <c r="D5287" t="s">
        <v>10</v>
      </c>
      <c r="E5287">
        <v>285619</v>
      </c>
      <c r="F5287">
        <v>3000</v>
      </c>
      <c r="G5287" t="s">
        <v>11</v>
      </c>
      <c r="H5287" t="s">
        <v>12</v>
      </c>
      <c r="I5287" s="1">
        <v>1155000</v>
      </c>
      <c r="J5287" t="s">
        <v>20</v>
      </c>
    </row>
    <row r="5289" spans="1:10" x14ac:dyDescent="0.25">
      <c r="A5289">
        <v>2643</v>
      </c>
      <c r="B5289" t="s">
        <v>14</v>
      </c>
      <c r="C5289">
        <v>2006</v>
      </c>
      <c r="D5289" t="s">
        <v>10</v>
      </c>
      <c r="E5289">
        <v>81393</v>
      </c>
      <c r="F5289">
        <v>5000</v>
      </c>
      <c r="G5289" t="s">
        <v>11</v>
      </c>
      <c r="H5289" t="s">
        <v>12</v>
      </c>
      <c r="I5289" s="1">
        <v>2625000</v>
      </c>
    </row>
    <row r="5291" spans="1:10" x14ac:dyDescent="0.25">
      <c r="A5291">
        <v>2644</v>
      </c>
      <c r="B5291" t="s">
        <v>9</v>
      </c>
      <c r="E5291">
        <v>298063</v>
      </c>
      <c r="H5291" t="s">
        <v>12</v>
      </c>
      <c r="I5291" s="1">
        <v>2866000</v>
      </c>
    </row>
    <row r="5293" spans="1:10" x14ac:dyDescent="0.25">
      <c r="A5293">
        <v>2645</v>
      </c>
      <c r="B5293" t="s">
        <v>49</v>
      </c>
      <c r="C5293">
        <v>2007</v>
      </c>
      <c r="D5293" t="s">
        <v>10</v>
      </c>
      <c r="E5293">
        <v>217009</v>
      </c>
      <c r="F5293">
        <v>2000</v>
      </c>
      <c r="G5293" t="s">
        <v>11</v>
      </c>
      <c r="H5293" t="s">
        <v>12</v>
      </c>
      <c r="I5293" s="1">
        <v>1575000</v>
      </c>
    </row>
    <row r="5295" spans="1:10" x14ac:dyDescent="0.25">
      <c r="A5295">
        <v>2646</v>
      </c>
      <c r="B5295" t="s">
        <v>9</v>
      </c>
      <c r="C5295">
        <v>2007</v>
      </c>
      <c r="D5295" t="s">
        <v>10</v>
      </c>
      <c r="E5295">
        <v>193118</v>
      </c>
      <c r="F5295">
        <v>1800</v>
      </c>
      <c r="G5295" t="s">
        <v>11</v>
      </c>
      <c r="H5295" t="s">
        <v>12</v>
      </c>
      <c r="I5295" s="1">
        <v>1785000</v>
      </c>
    </row>
    <row r="5297" spans="1:10" x14ac:dyDescent="0.25">
      <c r="A5297">
        <v>2647</v>
      </c>
      <c r="B5297" t="s">
        <v>9</v>
      </c>
      <c r="C5297">
        <v>2007</v>
      </c>
      <c r="D5297" t="s">
        <v>10</v>
      </c>
      <c r="E5297">
        <v>256997</v>
      </c>
      <c r="F5297">
        <v>3500</v>
      </c>
      <c r="G5297" t="s">
        <v>11</v>
      </c>
      <c r="H5297" t="s">
        <v>12</v>
      </c>
      <c r="I5297" s="1">
        <v>1890000</v>
      </c>
    </row>
    <row r="5299" spans="1:10" x14ac:dyDescent="0.25">
      <c r="A5299">
        <v>2648</v>
      </c>
      <c r="B5299" t="s">
        <v>9</v>
      </c>
      <c r="C5299">
        <v>2003</v>
      </c>
      <c r="D5299" t="s">
        <v>10</v>
      </c>
      <c r="E5299">
        <v>170808</v>
      </c>
      <c r="F5299">
        <v>3000</v>
      </c>
      <c r="G5299" t="s">
        <v>11</v>
      </c>
      <c r="H5299" t="s">
        <v>12</v>
      </c>
      <c r="I5299" s="1">
        <v>1365000</v>
      </c>
    </row>
    <row r="5301" spans="1:10" x14ac:dyDescent="0.25">
      <c r="A5301">
        <v>2649</v>
      </c>
      <c r="B5301" t="s">
        <v>54</v>
      </c>
      <c r="C5301">
        <v>2008</v>
      </c>
      <c r="D5301" t="s">
        <v>10</v>
      </c>
      <c r="E5301">
        <v>112821</v>
      </c>
      <c r="F5301">
        <v>2400</v>
      </c>
      <c r="G5301" t="s">
        <v>11</v>
      </c>
      <c r="H5301" t="s">
        <v>12</v>
      </c>
      <c r="I5301" s="1">
        <v>1680000</v>
      </c>
    </row>
    <row r="5303" spans="1:10" x14ac:dyDescent="0.25">
      <c r="A5303">
        <v>2650</v>
      </c>
      <c r="B5303" t="s">
        <v>54</v>
      </c>
      <c r="C5303">
        <v>2010</v>
      </c>
      <c r="D5303" t="s">
        <v>10</v>
      </c>
      <c r="E5303">
        <v>201773</v>
      </c>
      <c r="F5303">
        <v>2400</v>
      </c>
      <c r="G5303" t="s">
        <v>11</v>
      </c>
      <c r="H5303" t="s">
        <v>12</v>
      </c>
      <c r="I5303" s="1">
        <v>1995000</v>
      </c>
    </row>
    <row r="5305" spans="1:10" x14ac:dyDescent="0.25">
      <c r="A5305">
        <v>2651</v>
      </c>
      <c r="B5305" t="s">
        <v>9</v>
      </c>
      <c r="C5305">
        <v>2008</v>
      </c>
      <c r="D5305" t="s">
        <v>10</v>
      </c>
      <c r="E5305">
        <v>115759</v>
      </c>
      <c r="F5305">
        <v>1800</v>
      </c>
      <c r="G5305" t="s">
        <v>11</v>
      </c>
      <c r="H5305" t="s">
        <v>12</v>
      </c>
      <c r="I5305" s="1">
        <v>1785000</v>
      </c>
    </row>
    <row r="5307" spans="1:10" x14ac:dyDescent="0.25">
      <c r="A5307">
        <v>2652</v>
      </c>
      <c r="B5307" t="s">
        <v>9</v>
      </c>
      <c r="C5307">
        <v>2006</v>
      </c>
      <c r="D5307" t="s">
        <v>10</v>
      </c>
      <c r="E5307">
        <v>60872</v>
      </c>
      <c r="F5307">
        <v>1800</v>
      </c>
      <c r="G5307" t="s">
        <v>11</v>
      </c>
      <c r="H5307" t="s">
        <v>12</v>
      </c>
      <c r="I5307" s="1">
        <v>1995000</v>
      </c>
    </row>
    <row r="5309" spans="1:10" x14ac:dyDescent="0.25">
      <c r="A5309">
        <v>2653</v>
      </c>
      <c r="B5309" t="s">
        <v>9</v>
      </c>
      <c r="C5309">
        <v>2003</v>
      </c>
      <c r="D5309" t="s">
        <v>10</v>
      </c>
      <c r="E5309">
        <v>218717</v>
      </c>
      <c r="F5309">
        <v>2000</v>
      </c>
      <c r="G5309" t="s">
        <v>11</v>
      </c>
      <c r="H5309" t="s">
        <v>12</v>
      </c>
      <c r="I5309" s="1">
        <v>1768000</v>
      </c>
      <c r="J5309" t="s">
        <v>20</v>
      </c>
    </row>
    <row r="5311" spans="1:10" x14ac:dyDescent="0.25">
      <c r="A5311">
        <v>2654</v>
      </c>
      <c r="B5311" t="s">
        <v>54</v>
      </c>
      <c r="C5311">
        <v>2008</v>
      </c>
      <c r="D5311" t="s">
        <v>10</v>
      </c>
      <c r="E5311">
        <v>80737</v>
      </c>
      <c r="F5311">
        <v>2400</v>
      </c>
      <c r="G5311" t="s">
        <v>11</v>
      </c>
      <c r="H5311" t="s">
        <v>12</v>
      </c>
      <c r="I5311" s="1">
        <v>1872000</v>
      </c>
    </row>
    <row r="5313" spans="1:10" x14ac:dyDescent="0.25">
      <c r="A5313">
        <v>2655</v>
      </c>
      <c r="B5313" t="s">
        <v>9</v>
      </c>
      <c r="C5313">
        <v>2004</v>
      </c>
      <c r="D5313" t="s">
        <v>10</v>
      </c>
      <c r="E5313">
        <v>401581</v>
      </c>
      <c r="F5313">
        <v>1800</v>
      </c>
      <c r="G5313" t="s">
        <v>11</v>
      </c>
      <c r="H5313" t="s">
        <v>12</v>
      </c>
      <c r="I5313" s="1">
        <v>1976000</v>
      </c>
    </row>
    <row r="5315" spans="1:10" x14ac:dyDescent="0.25">
      <c r="A5315">
        <v>2656</v>
      </c>
      <c r="B5315" t="s">
        <v>9</v>
      </c>
      <c r="C5315">
        <v>2004</v>
      </c>
      <c r="D5315" t="s">
        <v>10</v>
      </c>
      <c r="E5315">
        <v>47254</v>
      </c>
      <c r="F5315">
        <v>1800</v>
      </c>
      <c r="G5315" t="s">
        <v>11</v>
      </c>
      <c r="H5315" t="s">
        <v>12</v>
      </c>
      <c r="I5315" s="1">
        <v>2288000</v>
      </c>
    </row>
    <row r="5317" spans="1:10" x14ac:dyDescent="0.25">
      <c r="A5317">
        <v>2657</v>
      </c>
      <c r="B5317" t="s">
        <v>9</v>
      </c>
      <c r="C5317">
        <v>2004</v>
      </c>
      <c r="D5317" t="s">
        <v>10</v>
      </c>
      <c r="E5317">
        <v>97789</v>
      </c>
      <c r="F5317">
        <v>3000</v>
      </c>
      <c r="G5317" t="s">
        <v>11</v>
      </c>
      <c r="H5317" t="s">
        <v>12</v>
      </c>
      <c r="I5317" s="1">
        <v>1456000</v>
      </c>
    </row>
    <row r="5319" spans="1:10" x14ac:dyDescent="0.25">
      <c r="A5319">
        <v>2658</v>
      </c>
      <c r="B5319" t="s">
        <v>13</v>
      </c>
      <c r="C5319">
        <v>2013</v>
      </c>
      <c r="D5319" t="s">
        <v>10</v>
      </c>
      <c r="E5319">
        <v>173409</v>
      </c>
      <c r="F5319">
        <v>3500</v>
      </c>
      <c r="G5319" t="s">
        <v>11</v>
      </c>
      <c r="H5319" t="s">
        <v>12</v>
      </c>
      <c r="I5319" s="1">
        <v>8400000</v>
      </c>
      <c r="J5319" t="s">
        <v>20</v>
      </c>
    </row>
    <row r="5321" spans="1:10" x14ac:dyDescent="0.25">
      <c r="A5321">
        <v>2659</v>
      </c>
      <c r="B5321" t="s">
        <v>54</v>
      </c>
      <c r="C5321">
        <v>2007</v>
      </c>
      <c r="D5321" t="s">
        <v>10</v>
      </c>
      <c r="E5321">
        <v>321629</v>
      </c>
      <c r="F5321">
        <v>3300</v>
      </c>
      <c r="G5321" t="s">
        <v>11</v>
      </c>
      <c r="H5321" t="s">
        <v>12</v>
      </c>
      <c r="I5321" s="1">
        <v>2288000</v>
      </c>
    </row>
    <row r="5323" spans="1:10" x14ac:dyDescent="0.25">
      <c r="A5323">
        <v>2660</v>
      </c>
      <c r="B5323" t="s">
        <v>34</v>
      </c>
      <c r="C5323">
        <v>2001</v>
      </c>
      <c r="D5323" t="s">
        <v>10</v>
      </c>
      <c r="E5323">
        <v>160604</v>
      </c>
      <c r="F5323">
        <v>1600</v>
      </c>
      <c r="G5323" t="s">
        <v>11</v>
      </c>
      <c r="H5323" t="s">
        <v>16</v>
      </c>
      <c r="I5323" s="1">
        <v>1260000</v>
      </c>
    </row>
    <row r="5325" spans="1:10" x14ac:dyDescent="0.25">
      <c r="A5325">
        <v>2661</v>
      </c>
      <c r="B5325" t="s">
        <v>9</v>
      </c>
      <c r="C5325">
        <v>2006</v>
      </c>
      <c r="D5325" t="s">
        <v>10</v>
      </c>
      <c r="E5325">
        <v>60872</v>
      </c>
      <c r="F5325">
        <v>1800</v>
      </c>
      <c r="G5325" t="s">
        <v>11</v>
      </c>
      <c r="H5325" t="s">
        <v>12</v>
      </c>
      <c r="I5325" s="1">
        <v>1995000</v>
      </c>
    </row>
    <row r="5327" spans="1:10" x14ac:dyDescent="0.25">
      <c r="A5327">
        <v>2662</v>
      </c>
      <c r="B5327" t="s">
        <v>9</v>
      </c>
      <c r="C5327">
        <v>2004</v>
      </c>
      <c r="D5327" t="s">
        <v>10</v>
      </c>
      <c r="E5327">
        <v>164108</v>
      </c>
      <c r="F5327">
        <v>1800</v>
      </c>
      <c r="G5327" t="s">
        <v>11</v>
      </c>
      <c r="H5327" t="s">
        <v>12</v>
      </c>
      <c r="I5327" s="1">
        <v>1785000</v>
      </c>
    </row>
    <row r="5329" spans="1:10" x14ac:dyDescent="0.25">
      <c r="A5329">
        <v>2663</v>
      </c>
      <c r="B5329" t="s">
        <v>64</v>
      </c>
      <c r="C5329">
        <v>2006</v>
      </c>
      <c r="D5329" t="s">
        <v>10</v>
      </c>
      <c r="E5329">
        <v>362319</v>
      </c>
      <c r="F5329">
        <v>1800</v>
      </c>
      <c r="G5329" t="s">
        <v>22</v>
      </c>
      <c r="H5329" t="s">
        <v>16</v>
      </c>
      <c r="I5329" s="1">
        <v>1260000</v>
      </c>
    </row>
    <row r="5331" spans="1:10" x14ac:dyDescent="0.25">
      <c r="A5331">
        <v>2664</v>
      </c>
      <c r="B5331" t="s">
        <v>54</v>
      </c>
      <c r="C5331">
        <v>2007</v>
      </c>
      <c r="D5331" t="s">
        <v>10</v>
      </c>
      <c r="E5331">
        <v>186435</v>
      </c>
      <c r="F5331">
        <v>2400</v>
      </c>
      <c r="G5331" t="s">
        <v>11</v>
      </c>
      <c r="H5331" t="s">
        <v>12</v>
      </c>
      <c r="I5331" s="1">
        <v>2310000</v>
      </c>
      <c r="J5331" t="s">
        <v>20</v>
      </c>
    </row>
    <row r="5333" spans="1:10" x14ac:dyDescent="0.25">
      <c r="A5333">
        <v>2665</v>
      </c>
      <c r="B5333" t="s">
        <v>9</v>
      </c>
      <c r="C5333">
        <v>2002</v>
      </c>
      <c r="D5333" t="s">
        <v>10</v>
      </c>
      <c r="E5333">
        <v>52855</v>
      </c>
      <c r="F5333">
        <v>2400</v>
      </c>
      <c r="G5333" t="s">
        <v>11</v>
      </c>
      <c r="H5333" t="s">
        <v>12</v>
      </c>
      <c r="I5333" s="1">
        <v>1248000</v>
      </c>
    </row>
    <row r="5335" spans="1:10" x14ac:dyDescent="0.25">
      <c r="A5335">
        <v>2666</v>
      </c>
      <c r="B5335" t="s">
        <v>52</v>
      </c>
      <c r="C5335">
        <v>2014</v>
      </c>
      <c r="D5335" t="s">
        <v>10</v>
      </c>
      <c r="E5335">
        <v>97737</v>
      </c>
      <c r="F5335">
        <v>1500</v>
      </c>
      <c r="G5335" t="s">
        <v>11</v>
      </c>
      <c r="H5335" t="s">
        <v>16</v>
      </c>
      <c r="I5335" s="1">
        <v>1050000</v>
      </c>
    </row>
    <row r="5337" spans="1:10" x14ac:dyDescent="0.25">
      <c r="A5337">
        <v>2667</v>
      </c>
      <c r="B5337" t="s">
        <v>14</v>
      </c>
      <c r="C5337">
        <v>2007</v>
      </c>
      <c r="D5337" t="s">
        <v>10</v>
      </c>
      <c r="E5337">
        <v>240010</v>
      </c>
      <c r="F5337">
        <v>3500</v>
      </c>
      <c r="G5337" t="s">
        <v>11</v>
      </c>
      <c r="H5337" t="s">
        <v>12</v>
      </c>
      <c r="I5337" s="1">
        <v>1995000</v>
      </c>
    </row>
    <row r="5339" spans="1:10" x14ac:dyDescent="0.25">
      <c r="A5339">
        <v>2668</v>
      </c>
      <c r="B5339" t="s">
        <v>14</v>
      </c>
      <c r="E5339">
        <v>47478</v>
      </c>
      <c r="H5339" t="s">
        <v>12</v>
      </c>
      <c r="I5339" s="1">
        <v>10090000</v>
      </c>
    </row>
    <row r="5341" spans="1:10" x14ac:dyDescent="0.25">
      <c r="A5341">
        <v>2669</v>
      </c>
      <c r="B5341" t="s">
        <v>9</v>
      </c>
      <c r="C5341">
        <v>2002</v>
      </c>
      <c r="D5341" t="s">
        <v>10</v>
      </c>
      <c r="E5341">
        <v>298588</v>
      </c>
      <c r="F5341">
        <v>2400</v>
      </c>
      <c r="G5341" t="s">
        <v>11</v>
      </c>
      <c r="H5341" t="s">
        <v>12</v>
      </c>
      <c r="I5341" s="1">
        <v>1456000</v>
      </c>
    </row>
    <row r="5343" spans="1:10" x14ac:dyDescent="0.25">
      <c r="A5343">
        <v>2670</v>
      </c>
      <c r="B5343" t="s">
        <v>9</v>
      </c>
      <c r="C5343">
        <v>2008</v>
      </c>
      <c r="D5343" t="s">
        <v>10</v>
      </c>
      <c r="E5343">
        <v>265047</v>
      </c>
      <c r="F5343">
        <v>2400</v>
      </c>
      <c r="G5343" t="s">
        <v>11</v>
      </c>
      <c r="H5343" t="s">
        <v>12</v>
      </c>
      <c r="I5343" s="1">
        <v>2100000</v>
      </c>
    </row>
    <row r="5345" spans="1:10" x14ac:dyDescent="0.25">
      <c r="A5345">
        <v>2671</v>
      </c>
      <c r="B5345" t="s">
        <v>54</v>
      </c>
      <c r="C5345">
        <v>2008</v>
      </c>
      <c r="D5345" t="s">
        <v>19</v>
      </c>
      <c r="E5345">
        <v>149205</v>
      </c>
      <c r="F5345">
        <v>2400</v>
      </c>
      <c r="G5345" t="s">
        <v>11</v>
      </c>
      <c r="H5345" t="s">
        <v>12</v>
      </c>
      <c r="I5345" s="1">
        <v>2835000</v>
      </c>
    </row>
    <row r="5347" spans="1:10" x14ac:dyDescent="0.25">
      <c r="A5347">
        <v>2672</v>
      </c>
      <c r="B5347" t="s">
        <v>49</v>
      </c>
      <c r="C5347">
        <v>2006</v>
      </c>
      <c r="D5347" t="s">
        <v>10</v>
      </c>
      <c r="E5347">
        <v>368863</v>
      </c>
      <c r="F5347">
        <v>3300</v>
      </c>
      <c r="G5347" t="s">
        <v>11</v>
      </c>
      <c r="H5347" t="s">
        <v>12</v>
      </c>
      <c r="I5347" s="1">
        <v>1352000</v>
      </c>
    </row>
    <row r="5349" spans="1:10" x14ac:dyDescent="0.25">
      <c r="A5349">
        <v>2673</v>
      </c>
      <c r="B5349" t="s">
        <v>9</v>
      </c>
      <c r="C5349">
        <v>2004</v>
      </c>
      <c r="D5349" t="s">
        <v>10</v>
      </c>
      <c r="E5349">
        <v>183623</v>
      </c>
      <c r="F5349">
        <v>1800</v>
      </c>
      <c r="G5349" t="s">
        <v>11</v>
      </c>
      <c r="H5349" t="s">
        <v>12</v>
      </c>
      <c r="I5349" s="1">
        <v>1785000</v>
      </c>
    </row>
    <row r="5351" spans="1:10" x14ac:dyDescent="0.25">
      <c r="A5351">
        <v>2674</v>
      </c>
      <c r="B5351" t="s">
        <v>48</v>
      </c>
      <c r="C5351">
        <v>2009</v>
      </c>
      <c r="D5351" t="s">
        <v>10</v>
      </c>
      <c r="E5351">
        <v>95473</v>
      </c>
      <c r="F5351">
        <v>1600</v>
      </c>
      <c r="G5351" t="s">
        <v>11</v>
      </c>
      <c r="H5351" t="s">
        <v>38</v>
      </c>
      <c r="I5351" s="1">
        <v>3150000</v>
      </c>
    </row>
    <row r="5353" spans="1:10" x14ac:dyDescent="0.25">
      <c r="A5353">
        <v>2675</v>
      </c>
      <c r="B5353" t="s">
        <v>13</v>
      </c>
      <c r="C5353">
        <v>2008</v>
      </c>
      <c r="D5353" t="s">
        <v>19</v>
      </c>
      <c r="E5353">
        <v>169765</v>
      </c>
      <c r="F5353">
        <v>3500</v>
      </c>
      <c r="G5353" t="s">
        <v>11</v>
      </c>
      <c r="H5353" t="s">
        <v>12</v>
      </c>
      <c r="I5353" s="1">
        <v>5928000</v>
      </c>
      <c r="J5353" t="s">
        <v>20</v>
      </c>
    </row>
    <row r="5355" spans="1:10" x14ac:dyDescent="0.25">
      <c r="A5355">
        <v>2676</v>
      </c>
      <c r="B5355" t="s">
        <v>48</v>
      </c>
      <c r="C5355">
        <v>2001</v>
      </c>
      <c r="D5355" t="s">
        <v>10</v>
      </c>
      <c r="E5355">
        <v>254983</v>
      </c>
      <c r="F5355">
        <v>3500</v>
      </c>
      <c r="G5355" t="s">
        <v>11</v>
      </c>
      <c r="H5355" t="s">
        <v>12</v>
      </c>
      <c r="I5355" s="1">
        <v>1050000</v>
      </c>
      <c r="J5355" t="s">
        <v>20</v>
      </c>
    </row>
    <row r="5357" spans="1:10" x14ac:dyDescent="0.25">
      <c r="A5357">
        <v>2677</v>
      </c>
      <c r="B5357" t="s">
        <v>48</v>
      </c>
      <c r="C5357">
        <v>2010</v>
      </c>
      <c r="D5357" t="s">
        <v>19</v>
      </c>
      <c r="E5357">
        <v>169794</v>
      </c>
      <c r="F5357">
        <v>2500</v>
      </c>
      <c r="G5357" t="s">
        <v>11</v>
      </c>
      <c r="H5357" t="s">
        <v>38</v>
      </c>
      <c r="I5357" s="1">
        <v>2520000</v>
      </c>
    </row>
    <row r="5359" spans="1:10" x14ac:dyDescent="0.25">
      <c r="A5359">
        <v>2678</v>
      </c>
      <c r="B5359" t="s">
        <v>9</v>
      </c>
      <c r="C5359">
        <v>2003</v>
      </c>
      <c r="D5359" t="s">
        <v>10</v>
      </c>
      <c r="E5359">
        <v>440014</v>
      </c>
      <c r="F5359">
        <v>2400</v>
      </c>
      <c r="G5359" t="s">
        <v>11</v>
      </c>
      <c r="H5359" t="s">
        <v>12</v>
      </c>
      <c r="I5359" s="1">
        <v>1365000</v>
      </c>
    </row>
    <row r="5361" spans="1:10" x14ac:dyDescent="0.25">
      <c r="A5361">
        <v>2679</v>
      </c>
      <c r="B5361" t="s">
        <v>40</v>
      </c>
      <c r="C5361">
        <v>2004</v>
      </c>
      <c r="D5361" t="s">
        <v>10</v>
      </c>
      <c r="E5361">
        <v>102584</v>
      </c>
      <c r="F5361">
        <v>3500</v>
      </c>
      <c r="G5361" t="s">
        <v>11</v>
      </c>
      <c r="H5361" t="s">
        <v>12</v>
      </c>
      <c r="I5361" s="1">
        <v>1768000</v>
      </c>
      <c r="J5361" t="s">
        <v>20</v>
      </c>
    </row>
    <row r="5363" spans="1:10" x14ac:dyDescent="0.25">
      <c r="A5363">
        <v>2680</v>
      </c>
      <c r="B5363" t="s">
        <v>34</v>
      </c>
      <c r="C5363">
        <v>2007</v>
      </c>
      <c r="D5363" t="s">
        <v>10</v>
      </c>
      <c r="E5363">
        <v>192111</v>
      </c>
      <c r="F5363">
        <v>3500</v>
      </c>
      <c r="G5363" t="s">
        <v>11</v>
      </c>
      <c r="H5363" t="s">
        <v>12</v>
      </c>
      <c r="I5363" s="1">
        <v>1732500</v>
      </c>
      <c r="J5363" t="s">
        <v>20</v>
      </c>
    </row>
    <row r="5365" spans="1:10" x14ac:dyDescent="0.25">
      <c r="A5365">
        <v>2681</v>
      </c>
      <c r="B5365" t="s">
        <v>49</v>
      </c>
      <c r="C5365">
        <v>2010</v>
      </c>
      <c r="D5365" t="s">
        <v>10</v>
      </c>
      <c r="E5365">
        <v>166941</v>
      </c>
      <c r="F5365">
        <v>1600</v>
      </c>
      <c r="G5365" t="s">
        <v>11</v>
      </c>
      <c r="H5365" t="s">
        <v>12</v>
      </c>
      <c r="I5365" s="1">
        <v>1785000</v>
      </c>
    </row>
    <row r="5367" spans="1:10" x14ac:dyDescent="0.25">
      <c r="A5367">
        <v>2682</v>
      </c>
      <c r="B5367" t="s">
        <v>14</v>
      </c>
      <c r="C5367">
        <v>2007</v>
      </c>
      <c r="D5367" t="s">
        <v>10</v>
      </c>
      <c r="E5367">
        <v>301871</v>
      </c>
      <c r="F5367">
        <v>35</v>
      </c>
      <c r="G5367" t="s">
        <v>11</v>
      </c>
      <c r="H5367" t="s">
        <v>12</v>
      </c>
      <c r="I5367" s="1">
        <v>2100000</v>
      </c>
    </row>
    <row r="5369" spans="1:10" x14ac:dyDescent="0.25">
      <c r="A5369">
        <v>2683</v>
      </c>
      <c r="B5369" t="s">
        <v>48</v>
      </c>
      <c r="E5369">
        <v>202124</v>
      </c>
      <c r="H5369" t="s">
        <v>16</v>
      </c>
      <c r="I5369" s="1">
        <v>1130000</v>
      </c>
    </row>
    <row r="5371" spans="1:10" x14ac:dyDescent="0.25">
      <c r="A5371">
        <v>2684</v>
      </c>
      <c r="B5371" t="s">
        <v>54</v>
      </c>
      <c r="C5371">
        <v>2008</v>
      </c>
      <c r="D5371" t="s">
        <v>10</v>
      </c>
      <c r="E5371">
        <v>152837</v>
      </c>
      <c r="F5371">
        <v>2400</v>
      </c>
      <c r="G5371" t="s">
        <v>11</v>
      </c>
      <c r="H5371" t="s">
        <v>12</v>
      </c>
      <c r="I5371" s="1">
        <v>1872000</v>
      </c>
    </row>
    <row r="5373" spans="1:10" x14ac:dyDescent="0.25">
      <c r="A5373">
        <v>2685</v>
      </c>
      <c r="B5373" t="s">
        <v>9</v>
      </c>
      <c r="C5373">
        <v>2009</v>
      </c>
      <c r="D5373" t="s">
        <v>10</v>
      </c>
      <c r="E5373">
        <v>110826</v>
      </c>
      <c r="F5373">
        <v>2500</v>
      </c>
      <c r="G5373" t="s">
        <v>11</v>
      </c>
      <c r="H5373" t="s">
        <v>12</v>
      </c>
      <c r="I5373" s="1">
        <v>1785000</v>
      </c>
    </row>
    <row r="5375" spans="1:10" x14ac:dyDescent="0.25">
      <c r="A5375">
        <v>2686</v>
      </c>
      <c r="B5375" t="s">
        <v>60</v>
      </c>
      <c r="C5375">
        <v>2001</v>
      </c>
      <c r="D5375" t="s">
        <v>10</v>
      </c>
      <c r="E5375">
        <v>285619</v>
      </c>
      <c r="F5375">
        <v>3000</v>
      </c>
      <c r="G5375" t="s">
        <v>11</v>
      </c>
      <c r="H5375" t="s">
        <v>12</v>
      </c>
      <c r="I5375" s="1">
        <v>1155000</v>
      </c>
      <c r="J5375" t="s">
        <v>20</v>
      </c>
    </row>
    <row r="5377" spans="1:10" x14ac:dyDescent="0.25">
      <c r="A5377">
        <v>2687</v>
      </c>
      <c r="B5377" t="s">
        <v>65</v>
      </c>
      <c r="C5377">
        <v>2009</v>
      </c>
      <c r="D5377" t="s">
        <v>19</v>
      </c>
      <c r="E5377">
        <v>164675</v>
      </c>
      <c r="F5377">
        <v>4000</v>
      </c>
      <c r="G5377" t="s">
        <v>11</v>
      </c>
      <c r="H5377" t="s">
        <v>12</v>
      </c>
      <c r="I5377" s="1">
        <v>3990000</v>
      </c>
    </row>
    <row r="5379" spans="1:10" x14ac:dyDescent="0.25">
      <c r="A5379">
        <v>2688</v>
      </c>
      <c r="B5379" t="s">
        <v>9</v>
      </c>
      <c r="C5379">
        <v>2009</v>
      </c>
      <c r="D5379" t="s">
        <v>10</v>
      </c>
      <c r="E5379">
        <v>110821</v>
      </c>
      <c r="F5379">
        <v>1800</v>
      </c>
      <c r="G5379" t="s">
        <v>11</v>
      </c>
      <c r="H5379" t="s">
        <v>12</v>
      </c>
      <c r="I5379" s="1">
        <v>2600000</v>
      </c>
    </row>
    <row r="5381" spans="1:10" x14ac:dyDescent="0.25">
      <c r="A5381">
        <v>2689</v>
      </c>
      <c r="B5381" t="s">
        <v>23</v>
      </c>
      <c r="C5381">
        <v>2005</v>
      </c>
      <c r="D5381" t="s">
        <v>10</v>
      </c>
      <c r="E5381">
        <v>111304</v>
      </c>
      <c r="F5381">
        <v>3500</v>
      </c>
      <c r="G5381" t="s">
        <v>11</v>
      </c>
      <c r="H5381" t="s">
        <v>12</v>
      </c>
      <c r="I5381" s="1">
        <v>1155000</v>
      </c>
      <c r="J5381" t="s">
        <v>20</v>
      </c>
    </row>
    <row r="5383" spans="1:10" x14ac:dyDescent="0.25">
      <c r="A5383">
        <v>2690</v>
      </c>
      <c r="B5383" t="s">
        <v>14</v>
      </c>
      <c r="C5383">
        <v>2008</v>
      </c>
      <c r="D5383" t="s">
        <v>10</v>
      </c>
      <c r="E5383">
        <v>188651</v>
      </c>
      <c r="F5383">
        <v>3000</v>
      </c>
      <c r="G5383" t="s">
        <v>11</v>
      </c>
      <c r="H5383" t="s">
        <v>12</v>
      </c>
      <c r="I5383" s="1">
        <v>2660000</v>
      </c>
    </row>
    <row r="5385" spans="1:10" x14ac:dyDescent="0.25">
      <c r="A5385">
        <v>2691</v>
      </c>
      <c r="B5385" t="s">
        <v>56</v>
      </c>
      <c r="C5385">
        <v>2014</v>
      </c>
      <c r="D5385" t="s">
        <v>10</v>
      </c>
      <c r="E5385">
        <v>41655</v>
      </c>
      <c r="F5385">
        <v>1400</v>
      </c>
      <c r="G5385" t="s">
        <v>11</v>
      </c>
      <c r="H5385" t="s">
        <v>12</v>
      </c>
      <c r="I5385" s="1">
        <v>1976000</v>
      </c>
    </row>
    <row r="5387" spans="1:10" x14ac:dyDescent="0.25">
      <c r="A5387">
        <v>2692</v>
      </c>
      <c r="B5387" t="s">
        <v>9</v>
      </c>
      <c r="C5387">
        <v>2000</v>
      </c>
      <c r="D5387" t="s">
        <v>10</v>
      </c>
      <c r="E5387">
        <v>346056</v>
      </c>
      <c r="F5387">
        <v>3400</v>
      </c>
      <c r="G5387" t="s">
        <v>11</v>
      </c>
      <c r="H5387" t="s">
        <v>12</v>
      </c>
      <c r="I5387" s="1">
        <v>1260000</v>
      </c>
    </row>
    <row r="5389" spans="1:10" x14ac:dyDescent="0.25">
      <c r="A5389">
        <v>2693</v>
      </c>
      <c r="B5389" t="s">
        <v>9</v>
      </c>
      <c r="C5389">
        <v>2006</v>
      </c>
      <c r="D5389" t="s">
        <v>10</v>
      </c>
      <c r="E5389">
        <v>7086</v>
      </c>
      <c r="F5389">
        <v>1800</v>
      </c>
      <c r="G5389" t="s">
        <v>11</v>
      </c>
      <c r="H5389" t="s">
        <v>12</v>
      </c>
      <c r="I5389" s="1">
        <v>2860000</v>
      </c>
    </row>
    <row r="5391" spans="1:10" x14ac:dyDescent="0.25">
      <c r="A5391">
        <v>2694</v>
      </c>
      <c r="B5391" t="s">
        <v>34</v>
      </c>
      <c r="C5391">
        <v>2005</v>
      </c>
      <c r="D5391" t="s">
        <v>10</v>
      </c>
      <c r="E5391">
        <v>166747</v>
      </c>
      <c r="F5391">
        <v>2000</v>
      </c>
      <c r="G5391" t="s">
        <v>11</v>
      </c>
      <c r="H5391" t="s">
        <v>12</v>
      </c>
      <c r="I5391" s="1">
        <v>1250000</v>
      </c>
      <c r="J5391" t="s">
        <v>20</v>
      </c>
    </row>
    <row r="5393" spans="1:10" x14ac:dyDescent="0.25">
      <c r="A5393">
        <v>2695</v>
      </c>
      <c r="B5393" t="s">
        <v>23</v>
      </c>
      <c r="C5393">
        <v>2001</v>
      </c>
      <c r="D5393" t="s">
        <v>10</v>
      </c>
      <c r="F5393">
        <v>3500</v>
      </c>
      <c r="G5393" t="s">
        <v>11</v>
      </c>
      <c r="H5393" t="s">
        <v>12</v>
      </c>
      <c r="I5393" s="1">
        <v>1687500</v>
      </c>
      <c r="J5393" t="s">
        <v>20</v>
      </c>
    </row>
    <row r="5395" spans="1:10" x14ac:dyDescent="0.25">
      <c r="A5395">
        <v>2696</v>
      </c>
      <c r="B5395" t="s">
        <v>54</v>
      </c>
      <c r="E5395">
        <v>30019</v>
      </c>
      <c r="H5395" t="s">
        <v>12</v>
      </c>
      <c r="I5395" s="1">
        <v>5050000</v>
      </c>
    </row>
    <row r="5397" spans="1:10" x14ac:dyDescent="0.25">
      <c r="A5397">
        <v>2697</v>
      </c>
      <c r="B5397" t="s">
        <v>9</v>
      </c>
      <c r="C5397">
        <v>2007</v>
      </c>
      <c r="D5397" t="s">
        <v>10</v>
      </c>
      <c r="E5397">
        <v>397695</v>
      </c>
      <c r="F5397">
        <v>2400</v>
      </c>
      <c r="G5397" t="s">
        <v>11</v>
      </c>
      <c r="H5397" t="s">
        <v>12</v>
      </c>
      <c r="I5397" s="1">
        <v>1659000</v>
      </c>
    </row>
    <row r="5399" spans="1:10" x14ac:dyDescent="0.25">
      <c r="A5399">
        <v>2698</v>
      </c>
      <c r="B5399" t="s">
        <v>14</v>
      </c>
      <c r="E5399">
        <v>1445</v>
      </c>
      <c r="H5399" t="s">
        <v>12</v>
      </c>
      <c r="I5399" s="1">
        <v>8970000</v>
      </c>
    </row>
    <row r="5401" spans="1:10" x14ac:dyDescent="0.25">
      <c r="A5401">
        <v>2699</v>
      </c>
      <c r="B5401" t="s">
        <v>62</v>
      </c>
      <c r="C5401">
        <v>2007</v>
      </c>
      <c r="D5401" t="s">
        <v>10</v>
      </c>
      <c r="E5401">
        <v>316930</v>
      </c>
      <c r="F5401">
        <v>3000</v>
      </c>
      <c r="G5401" t="s">
        <v>11</v>
      </c>
      <c r="H5401" t="s">
        <v>12</v>
      </c>
      <c r="I5401" s="1">
        <v>2415000</v>
      </c>
      <c r="J5401" t="s">
        <v>20</v>
      </c>
    </row>
    <row r="5403" spans="1:10" x14ac:dyDescent="0.25">
      <c r="A5403">
        <v>2700</v>
      </c>
      <c r="B5403" t="s">
        <v>62</v>
      </c>
      <c r="C5403">
        <v>2008</v>
      </c>
      <c r="D5403" t="s">
        <v>19</v>
      </c>
      <c r="E5403">
        <v>248853</v>
      </c>
      <c r="F5403">
        <v>3000</v>
      </c>
      <c r="G5403" t="s">
        <v>11</v>
      </c>
      <c r="H5403" t="s">
        <v>12</v>
      </c>
      <c r="I5403" s="1">
        <v>5250000</v>
      </c>
      <c r="J5403" t="s">
        <v>20</v>
      </c>
    </row>
    <row r="5405" spans="1:10" x14ac:dyDescent="0.25">
      <c r="A5405">
        <v>2701</v>
      </c>
      <c r="B5405" t="s">
        <v>34</v>
      </c>
      <c r="C5405">
        <v>2005</v>
      </c>
      <c r="D5405" t="s">
        <v>10</v>
      </c>
      <c r="E5405">
        <v>166747</v>
      </c>
      <c r="F5405">
        <v>2000</v>
      </c>
      <c r="G5405" t="s">
        <v>11</v>
      </c>
      <c r="H5405" t="s">
        <v>12</v>
      </c>
      <c r="I5405" s="1">
        <v>1250000</v>
      </c>
      <c r="J5405" t="s">
        <v>20</v>
      </c>
    </row>
    <row r="5407" spans="1:10" x14ac:dyDescent="0.25">
      <c r="A5407">
        <v>2702</v>
      </c>
      <c r="B5407" t="s">
        <v>9</v>
      </c>
      <c r="C5407">
        <v>2003</v>
      </c>
      <c r="D5407" t="s">
        <v>10</v>
      </c>
      <c r="E5407">
        <v>187554</v>
      </c>
      <c r="F5407">
        <v>1800</v>
      </c>
      <c r="G5407" t="s">
        <v>11</v>
      </c>
      <c r="H5407" t="s">
        <v>12</v>
      </c>
      <c r="I5407" s="1">
        <v>1680000</v>
      </c>
    </row>
    <row r="5409" spans="1:10" x14ac:dyDescent="0.25">
      <c r="A5409">
        <v>2703</v>
      </c>
      <c r="B5409" t="s">
        <v>9</v>
      </c>
      <c r="C5409">
        <v>2005</v>
      </c>
      <c r="D5409" t="s">
        <v>10</v>
      </c>
      <c r="E5409">
        <v>156976</v>
      </c>
      <c r="F5409">
        <v>2400</v>
      </c>
      <c r="G5409" t="s">
        <v>11</v>
      </c>
      <c r="H5409" t="s">
        <v>12</v>
      </c>
      <c r="I5409" s="1">
        <v>1575000</v>
      </c>
    </row>
    <row r="5411" spans="1:10" x14ac:dyDescent="0.25">
      <c r="A5411">
        <v>2704</v>
      </c>
      <c r="B5411" t="s">
        <v>56</v>
      </c>
      <c r="C5411">
        <v>2013</v>
      </c>
      <c r="D5411" t="s">
        <v>10</v>
      </c>
      <c r="E5411">
        <v>69795</v>
      </c>
      <c r="F5411">
        <v>1600</v>
      </c>
      <c r="G5411" t="s">
        <v>11</v>
      </c>
      <c r="H5411" t="s">
        <v>16</v>
      </c>
      <c r="I5411" s="1">
        <v>1365000</v>
      </c>
    </row>
    <row r="5413" spans="1:10" x14ac:dyDescent="0.25">
      <c r="A5413">
        <v>2705</v>
      </c>
      <c r="B5413" t="s">
        <v>14</v>
      </c>
      <c r="C5413">
        <v>2005</v>
      </c>
      <c r="D5413" t="s">
        <v>19</v>
      </c>
      <c r="E5413">
        <v>8872</v>
      </c>
      <c r="F5413">
        <v>2600</v>
      </c>
      <c r="G5413" t="s">
        <v>11</v>
      </c>
      <c r="H5413" t="s">
        <v>12</v>
      </c>
      <c r="I5413" s="1">
        <v>2912000</v>
      </c>
    </row>
    <row r="5415" spans="1:10" x14ac:dyDescent="0.25">
      <c r="A5415">
        <v>2706</v>
      </c>
      <c r="B5415" t="s">
        <v>9</v>
      </c>
      <c r="C5415">
        <v>2004</v>
      </c>
      <c r="D5415" t="s">
        <v>10</v>
      </c>
      <c r="E5415">
        <v>233277</v>
      </c>
      <c r="F5415">
        <v>3300</v>
      </c>
      <c r="G5415" t="s">
        <v>11</v>
      </c>
      <c r="H5415" t="s">
        <v>12</v>
      </c>
      <c r="I5415" s="1">
        <v>2756000</v>
      </c>
    </row>
    <row r="5417" spans="1:10" x14ac:dyDescent="0.25">
      <c r="A5417">
        <v>2707</v>
      </c>
      <c r="B5417" t="s">
        <v>54</v>
      </c>
      <c r="C5417">
        <v>2008</v>
      </c>
      <c r="D5417" t="s">
        <v>10</v>
      </c>
      <c r="E5417">
        <v>152837</v>
      </c>
      <c r="F5417">
        <v>2400</v>
      </c>
      <c r="G5417" t="s">
        <v>11</v>
      </c>
      <c r="H5417" t="s">
        <v>12</v>
      </c>
      <c r="I5417" s="1">
        <v>1872000</v>
      </c>
    </row>
    <row r="5419" spans="1:10" x14ac:dyDescent="0.25">
      <c r="A5419">
        <v>2708</v>
      </c>
      <c r="B5419" t="s">
        <v>34</v>
      </c>
      <c r="C5419">
        <v>2011</v>
      </c>
      <c r="D5419" t="s">
        <v>10</v>
      </c>
      <c r="G5419" t="s">
        <v>11</v>
      </c>
      <c r="H5419" t="s">
        <v>16</v>
      </c>
      <c r="I5419" s="1">
        <v>7350000</v>
      </c>
    </row>
    <row r="5421" spans="1:10" x14ac:dyDescent="0.25">
      <c r="A5421">
        <v>2709</v>
      </c>
      <c r="B5421" t="s">
        <v>14</v>
      </c>
      <c r="C5421">
        <v>2003</v>
      </c>
      <c r="D5421" t="s">
        <v>10</v>
      </c>
      <c r="E5421">
        <v>294842</v>
      </c>
      <c r="F5421">
        <v>3200</v>
      </c>
      <c r="G5421" t="s">
        <v>11</v>
      </c>
      <c r="H5421" t="s">
        <v>12</v>
      </c>
      <c r="I5421" s="1">
        <v>2625000</v>
      </c>
    </row>
    <row r="5423" spans="1:10" x14ac:dyDescent="0.25">
      <c r="A5423">
        <v>2710</v>
      </c>
      <c r="B5423" t="s">
        <v>54</v>
      </c>
      <c r="C5423">
        <v>2008</v>
      </c>
      <c r="D5423" t="s">
        <v>10</v>
      </c>
      <c r="E5423">
        <v>158512</v>
      </c>
      <c r="F5423">
        <v>3500</v>
      </c>
      <c r="G5423" t="s">
        <v>11</v>
      </c>
      <c r="H5423" t="s">
        <v>12</v>
      </c>
      <c r="I5423" s="1">
        <v>2808000</v>
      </c>
      <c r="J5423" t="s">
        <v>20</v>
      </c>
    </row>
    <row r="5425" spans="1:10" x14ac:dyDescent="0.25">
      <c r="A5425">
        <v>2711</v>
      </c>
      <c r="B5425" t="s">
        <v>54</v>
      </c>
      <c r="E5425">
        <v>306026</v>
      </c>
      <c r="H5425" t="s">
        <v>12</v>
      </c>
      <c r="I5425" s="1">
        <v>3057500</v>
      </c>
    </row>
    <row r="5427" spans="1:10" x14ac:dyDescent="0.25">
      <c r="A5427">
        <v>2712</v>
      </c>
      <c r="B5427" t="s">
        <v>62</v>
      </c>
      <c r="C5427">
        <v>2007</v>
      </c>
      <c r="D5427" t="s">
        <v>10</v>
      </c>
      <c r="E5427">
        <v>316930</v>
      </c>
      <c r="F5427">
        <v>3000</v>
      </c>
      <c r="G5427" t="s">
        <v>11</v>
      </c>
      <c r="H5427" t="s">
        <v>12</v>
      </c>
      <c r="I5427" s="1">
        <v>2415000</v>
      </c>
      <c r="J5427" t="s">
        <v>20</v>
      </c>
    </row>
    <row r="5429" spans="1:10" x14ac:dyDescent="0.25">
      <c r="A5429">
        <v>2713</v>
      </c>
      <c r="B5429" t="s">
        <v>34</v>
      </c>
      <c r="C5429">
        <v>2001</v>
      </c>
      <c r="D5429" t="s">
        <v>10</v>
      </c>
      <c r="E5429">
        <v>160604</v>
      </c>
      <c r="F5429">
        <v>1600</v>
      </c>
      <c r="G5429" t="s">
        <v>11</v>
      </c>
      <c r="H5429" t="s">
        <v>16</v>
      </c>
      <c r="I5429" s="1">
        <v>1260000</v>
      </c>
    </row>
    <row r="5431" spans="1:10" x14ac:dyDescent="0.25">
      <c r="A5431">
        <v>2714</v>
      </c>
      <c r="B5431" t="s">
        <v>14</v>
      </c>
      <c r="E5431">
        <v>101479</v>
      </c>
      <c r="H5431" t="s">
        <v>12</v>
      </c>
      <c r="I5431" s="1">
        <v>2922000</v>
      </c>
    </row>
    <row r="5433" spans="1:10" x14ac:dyDescent="0.25">
      <c r="A5433">
        <v>2715</v>
      </c>
      <c r="B5433" t="s">
        <v>54</v>
      </c>
      <c r="C5433">
        <v>2014</v>
      </c>
      <c r="D5433" t="s">
        <v>10</v>
      </c>
      <c r="E5433">
        <v>124670</v>
      </c>
      <c r="F5433">
        <v>2400</v>
      </c>
      <c r="G5433" t="s">
        <v>11</v>
      </c>
      <c r="H5433" t="s">
        <v>12</v>
      </c>
      <c r="I5433" s="1">
        <v>3675000</v>
      </c>
    </row>
    <row r="5435" spans="1:10" x14ac:dyDescent="0.25">
      <c r="A5435">
        <v>2716</v>
      </c>
      <c r="B5435" t="s">
        <v>9</v>
      </c>
      <c r="C5435">
        <v>2003</v>
      </c>
      <c r="D5435" t="s">
        <v>10</v>
      </c>
      <c r="E5435">
        <v>440014</v>
      </c>
      <c r="F5435">
        <v>2400</v>
      </c>
      <c r="G5435" t="s">
        <v>11</v>
      </c>
      <c r="H5435" t="s">
        <v>12</v>
      </c>
      <c r="I5435" s="1">
        <v>1365000</v>
      </c>
    </row>
    <row r="5437" spans="1:10" x14ac:dyDescent="0.25">
      <c r="A5437">
        <v>2717</v>
      </c>
      <c r="B5437" t="s">
        <v>9</v>
      </c>
      <c r="C5437">
        <v>2005</v>
      </c>
      <c r="D5437" t="s">
        <v>19</v>
      </c>
      <c r="E5437">
        <v>409781</v>
      </c>
      <c r="F5437">
        <v>3500</v>
      </c>
      <c r="G5437" t="s">
        <v>11</v>
      </c>
      <c r="H5437" t="s">
        <v>12</v>
      </c>
      <c r="I5437" s="1">
        <v>3045000</v>
      </c>
    </row>
    <row r="5439" spans="1:10" x14ac:dyDescent="0.25">
      <c r="A5439">
        <v>2718</v>
      </c>
      <c r="B5439" t="s">
        <v>34</v>
      </c>
      <c r="C5439">
        <v>2014</v>
      </c>
      <c r="D5439" t="s">
        <v>10</v>
      </c>
      <c r="E5439">
        <v>145088</v>
      </c>
      <c r="F5439">
        <v>2400</v>
      </c>
      <c r="G5439" t="s">
        <v>11</v>
      </c>
      <c r="H5439" t="s">
        <v>12</v>
      </c>
      <c r="I5439" s="1">
        <v>2940000</v>
      </c>
      <c r="J5439" t="s">
        <v>20</v>
      </c>
    </row>
    <row r="5441" spans="1:9" x14ac:dyDescent="0.25">
      <c r="A5441">
        <v>2719</v>
      </c>
      <c r="B5441" t="s">
        <v>9</v>
      </c>
      <c r="C5441">
        <v>2004</v>
      </c>
      <c r="D5441" t="s">
        <v>10</v>
      </c>
      <c r="E5441">
        <v>97789</v>
      </c>
      <c r="F5441">
        <v>3000</v>
      </c>
      <c r="G5441" t="s">
        <v>11</v>
      </c>
      <c r="H5441" t="s">
        <v>12</v>
      </c>
      <c r="I5441" s="1">
        <v>1456000</v>
      </c>
    </row>
    <row r="5443" spans="1:9" x14ac:dyDescent="0.25">
      <c r="A5443">
        <v>2720</v>
      </c>
      <c r="B5443" t="s">
        <v>54</v>
      </c>
      <c r="C5443">
        <v>2009</v>
      </c>
      <c r="D5443" t="s">
        <v>10</v>
      </c>
      <c r="E5443">
        <v>121175</v>
      </c>
      <c r="F5443">
        <v>2500</v>
      </c>
      <c r="G5443" t="s">
        <v>11</v>
      </c>
      <c r="H5443" t="s">
        <v>12</v>
      </c>
      <c r="I5443" s="1">
        <v>2080000</v>
      </c>
    </row>
    <row r="5445" spans="1:9" x14ac:dyDescent="0.25">
      <c r="A5445">
        <v>2721</v>
      </c>
      <c r="B5445" t="s">
        <v>41</v>
      </c>
      <c r="E5445">
        <v>247522</v>
      </c>
      <c r="H5445" t="s">
        <v>12</v>
      </c>
      <c r="I5445" s="1">
        <v>1466000</v>
      </c>
    </row>
    <row r="5447" spans="1:9" x14ac:dyDescent="0.25">
      <c r="A5447">
        <v>2722</v>
      </c>
      <c r="B5447" t="s">
        <v>64</v>
      </c>
      <c r="C5447">
        <v>2006</v>
      </c>
      <c r="D5447" t="s">
        <v>10</v>
      </c>
      <c r="E5447">
        <v>362319</v>
      </c>
      <c r="F5447">
        <v>1800</v>
      </c>
      <c r="G5447" t="s">
        <v>22</v>
      </c>
      <c r="H5447" t="s">
        <v>16</v>
      </c>
      <c r="I5447" s="1">
        <v>1260000</v>
      </c>
    </row>
    <row r="5449" spans="1:9" x14ac:dyDescent="0.25">
      <c r="A5449">
        <v>2723</v>
      </c>
      <c r="B5449" t="s">
        <v>9</v>
      </c>
      <c r="C5449">
        <v>2008</v>
      </c>
      <c r="D5449" t="s">
        <v>19</v>
      </c>
      <c r="E5449">
        <v>165670</v>
      </c>
      <c r="F5449">
        <v>2000</v>
      </c>
      <c r="G5449" t="s">
        <v>11</v>
      </c>
      <c r="H5449" t="s">
        <v>12</v>
      </c>
      <c r="I5449" s="1">
        <v>2940000</v>
      </c>
    </row>
    <row r="5451" spans="1:9" x14ac:dyDescent="0.25">
      <c r="A5451">
        <v>2724</v>
      </c>
      <c r="B5451" t="s">
        <v>56</v>
      </c>
      <c r="C5451">
        <v>2017</v>
      </c>
      <c r="D5451" t="s">
        <v>10</v>
      </c>
      <c r="E5451">
        <v>42530</v>
      </c>
      <c r="F5451">
        <v>1600</v>
      </c>
      <c r="G5451" t="s">
        <v>11</v>
      </c>
      <c r="H5451" t="s">
        <v>12</v>
      </c>
      <c r="I5451" s="1">
        <v>4200000</v>
      </c>
    </row>
    <row r="5453" spans="1:9" x14ac:dyDescent="0.25">
      <c r="A5453">
        <v>2725</v>
      </c>
      <c r="B5453" t="s">
        <v>54</v>
      </c>
      <c r="C5453">
        <v>2008</v>
      </c>
      <c r="D5453" t="s">
        <v>10</v>
      </c>
      <c r="E5453">
        <v>80159</v>
      </c>
      <c r="F5453">
        <v>2400</v>
      </c>
      <c r="G5453" t="s">
        <v>11</v>
      </c>
      <c r="H5453" t="s">
        <v>12</v>
      </c>
      <c r="I5453" s="1">
        <v>1470000</v>
      </c>
    </row>
    <row r="5455" spans="1:9" x14ac:dyDescent="0.25">
      <c r="A5455">
        <v>2726</v>
      </c>
      <c r="B5455" t="s">
        <v>14</v>
      </c>
      <c r="E5455">
        <v>1445</v>
      </c>
      <c r="H5455" t="s">
        <v>12</v>
      </c>
      <c r="I5455" s="1">
        <v>8970000</v>
      </c>
    </row>
    <row r="5457" spans="1:10" x14ac:dyDescent="0.25">
      <c r="A5457">
        <v>2727</v>
      </c>
      <c r="B5457" t="s">
        <v>9</v>
      </c>
      <c r="C5457">
        <v>2004</v>
      </c>
      <c r="D5457" t="s">
        <v>10</v>
      </c>
      <c r="E5457">
        <v>210981</v>
      </c>
      <c r="F5457">
        <v>3000</v>
      </c>
      <c r="G5457" t="s">
        <v>11</v>
      </c>
      <c r="H5457" t="s">
        <v>12</v>
      </c>
      <c r="I5457" s="1">
        <v>1680000</v>
      </c>
    </row>
    <row r="5459" spans="1:10" x14ac:dyDescent="0.25">
      <c r="A5459">
        <v>2728</v>
      </c>
      <c r="B5459" t="s">
        <v>9</v>
      </c>
      <c r="C5459">
        <v>2008</v>
      </c>
      <c r="D5459" t="s">
        <v>10</v>
      </c>
      <c r="E5459">
        <v>265047</v>
      </c>
      <c r="F5459">
        <v>2400</v>
      </c>
      <c r="G5459" t="s">
        <v>11</v>
      </c>
      <c r="H5459" t="s">
        <v>12</v>
      </c>
      <c r="I5459" s="1">
        <v>2100000</v>
      </c>
    </row>
    <row r="5461" spans="1:10" x14ac:dyDescent="0.25">
      <c r="A5461">
        <v>2729</v>
      </c>
      <c r="B5461" t="s">
        <v>52</v>
      </c>
      <c r="C5461">
        <v>2014</v>
      </c>
      <c r="D5461" t="s">
        <v>10</v>
      </c>
      <c r="E5461">
        <v>97737</v>
      </c>
      <c r="F5461">
        <v>1500</v>
      </c>
      <c r="G5461" t="s">
        <v>11</v>
      </c>
      <c r="H5461" t="s">
        <v>16</v>
      </c>
      <c r="I5461" s="1">
        <v>1050000</v>
      </c>
    </row>
    <row r="5463" spans="1:10" x14ac:dyDescent="0.25">
      <c r="A5463">
        <v>2730</v>
      </c>
      <c r="B5463" t="s">
        <v>54</v>
      </c>
      <c r="C5463">
        <v>2009</v>
      </c>
      <c r="D5463" t="s">
        <v>10</v>
      </c>
      <c r="E5463">
        <v>156831</v>
      </c>
      <c r="F5463">
        <v>2400</v>
      </c>
      <c r="G5463" t="s">
        <v>11</v>
      </c>
      <c r="H5463" t="s">
        <v>12</v>
      </c>
      <c r="I5463" s="1">
        <v>1785000</v>
      </c>
    </row>
    <row r="5465" spans="1:10" x14ac:dyDescent="0.25">
      <c r="A5465">
        <v>2731</v>
      </c>
      <c r="B5465" t="s">
        <v>14</v>
      </c>
      <c r="C5465">
        <v>2003</v>
      </c>
      <c r="D5465" t="s">
        <v>10</v>
      </c>
      <c r="F5465">
        <v>3500</v>
      </c>
      <c r="G5465" t="s">
        <v>11</v>
      </c>
      <c r="H5465" t="s">
        <v>12</v>
      </c>
      <c r="I5465" s="1">
        <v>1560000</v>
      </c>
    </row>
    <row r="5467" spans="1:10" x14ac:dyDescent="0.25">
      <c r="A5467">
        <v>2732</v>
      </c>
      <c r="B5467" t="s">
        <v>54</v>
      </c>
      <c r="C5467">
        <v>2009</v>
      </c>
      <c r="D5467" t="s">
        <v>10</v>
      </c>
      <c r="E5467">
        <v>157472</v>
      </c>
      <c r="F5467">
        <v>1800</v>
      </c>
      <c r="G5467" t="s">
        <v>11</v>
      </c>
      <c r="H5467" t="s">
        <v>12</v>
      </c>
      <c r="I5467" s="1">
        <v>1976000</v>
      </c>
    </row>
    <row r="5469" spans="1:10" x14ac:dyDescent="0.25">
      <c r="A5469">
        <v>2733</v>
      </c>
      <c r="B5469" t="s">
        <v>34</v>
      </c>
      <c r="C5469">
        <v>2007</v>
      </c>
      <c r="D5469" t="s">
        <v>10</v>
      </c>
      <c r="E5469">
        <v>192111</v>
      </c>
      <c r="F5469">
        <v>3500</v>
      </c>
      <c r="G5469" t="s">
        <v>11</v>
      </c>
      <c r="H5469" t="s">
        <v>12</v>
      </c>
      <c r="I5469" s="1">
        <v>1732500</v>
      </c>
      <c r="J5469" t="s">
        <v>20</v>
      </c>
    </row>
    <row r="5471" spans="1:10" x14ac:dyDescent="0.25">
      <c r="A5471">
        <v>2734</v>
      </c>
      <c r="B5471" t="s">
        <v>9</v>
      </c>
      <c r="C5471">
        <v>2004</v>
      </c>
      <c r="D5471" t="s">
        <v>10</v>
      </c>
      <c r="E5471">
        <v>347321</v>
      </c>
      <c r="F5471">
        <v>2400</v>
      </c>
      <c r="G5471" t="s">
        <v>11</v>
      </c>
      <c r="H5471" t="s">
        <v>12</v>
      </c>
      <c r="I5471" s="1">
        <v>1820000</v>
      </c>
    </row>
    <row r="5473" spans="1:9" x14ac:dyDescent="0.25">
      <c r="A5473">
        <v>2735</v>
      </c>
      <c r="B5473" t="s">
        <v>54</v>
      </c>
      <c r="C5473">
        <v>2009</v>
      </c>
      <c r="D5473" t="s">
        <v>10</v>
      </c>
      <c r="E5473">
        <v>207303</v>
      </c>
      <c r="F5473">
        <v>2400</v>
      </c>
      <c r="G5473" t="s">
        <v>11</v>
      </c>
      <c r="H5473" t="s">
        <v>12</v>
      </c>
      <c r="I5473" s="1">
        <v>1680000</v>
      </c>
    </row>
    <row r="5475" spans="1:9" x14ac:dyDescent="0.25">
      <c r="A5475">
        <v>2736</v>
      </c>
      <c r="B5475" t="s">
        <v>56</v>
      </c>
      <c r="C5475">
        <v>2018</v>
      </c>
      <c r="D5475" t="s">
        <v>10</v>
      </c>
      <c r="E5475">
        <v>22794</v>
      </c>
      <c r="F5475">
        <v>20</v>
      </c>
      <c r="G5475" t="s">
        <v>11</v>
      </c>
      <c r="H5475" t="s">
        <v>12</v>
      </c>
      <c r="I5475" s="1">
        <v>4200103</v>
      </c>
    </row>
    <row r="5477" spans="1:9" x14ac:dyDescent="0.25">
      <c r="A5477">
        <v>2737</v>
      </c>
      <c r="B5477" t="s">
        <v>9</v>
      </c>
      <c r="C5477">
        <v>2008</v>
      </c>
      <c r="D5477" t="s">
        <v>10</v>
      </c>
      <c r="E5477">
        <v>107092</v>
      </c>
      <c r="F5477">
        <v>1800</v>
      </c>
      <c r="G5477" t="s">
        <v>11</v>
      </c>
      <c r="H5477" t="s">
        <v>12</v>
      </c>
      <c r="I5477" s="1">
        <v>2100000</v>
      </c>
    </row>
    <row r="5479" spans="1:9" x14ac:dyDescent="0.25">
      <c r="A5479">
        <v>2738</v>
      </c>
      <c r="B5479" t="s">
        <v>9</v>
      </c>
      <c r="C5479">
        <v>2013</v>
      </c>
      <c r="D5479" t="s">
        <v>10</v>
      </c>
      <c r="E5479">
        <v>111327</v>
      </c>
      <c r="F5479">
        <v>2000</v>
      </c>
      <c r="G5479" t="s">
        <v>11</v>
      </c>
      <c r="H5479" t="s">
        <v>12</v>
      </c>
      <c r="I5479" s="1">
        <v>3536000</v>
      </c>
    </row>
    <row r="5481" spans="1:9" x14ac:dyDescent="0.25">
      <c r="A5481">
        <v>2739</v>
      </c>
      <c r="B5481" t="s">
        <v>62</v>
      </c>
      <c r="C5481">
        <v>2010</v>
      </c>
      <c r="D5481" t="s">
        <v>19</v>
      </c>
      <c r="E5481">
        <v>269261</v>
      </c>
      <c r="F5481">
        <v>3000</v>
      </c>
      <c r="G5481" t="s">
        <v>11</v>
      </c>
      <c r="H5481" t="s">
        <v>12</v>
      </c>
      <c r="I5481" s="1">
        <v>3360000</v>
      </c>
    </row>
    <row r="5483" spans="1:9" x14ac:dyDescent="0.25">
      <c r="A5483">
        <v>2740</v>
      </c>
      <c r="B5483" t="s">
        <v>13</v>
      </c>
      <c r="C5483">
        <v>2008</v>
      </c>
      <c r="D5483" t="s">
        <v>10</v>
      </c>
      <c r="E5483">
        <v>62887</v>
      </c>
      <c r="F5483">
        <v>45000</v>
      </c>
      <c r="G5483" t="s">
        <v>11</v>
      </c>
      <c r="H5483" t="s">
        <v>12</v>
      </c>
      <c r="I5483" s="1">
        <v>2625000</v>
      </c>
    </row>
    <row r="5485" spans="1:9" x14ac:dyDescent="0.25">
      <c r="A5485">
        <v>2741</v>
      </c>
      <c r="B5485" t="s">
        <v>9</v>
      </c>
      <c r="C5485">
        <v>2002</v>
      </c>
      <c r="D5485" t="s">
        <v>10</v>
      </c>
      <c r="E5485">
        <v>291483</v>
      </c>
      <c r="F5485">
        <v>1800</v>
      </c>
      <c r="G5485" t="s">
        <v>11</v>
      </c>
      <c r="H5485" t="s">
        <v>12</v>
      </c>
      <c r="I5485" s="1">
        <v>1352000</v>
      </c>
    </row>
    <row r="5487" spans="1:9" x14ac:dyDescent="0.25">
      <c r="A5487">
        <v>2742</v>
      </c>
      <c r="B5487" t="s">
        <v>9</v>
      </c>
      <c r="C5487">
        <v>2007</v>
      </c>
      <c r="D5487" t="s">
        <v>10</v>
      </c>
      <c r="E5487">
        <v>397695</v>
      </c>
      <c r="F5487">
        <v>2400</v>
      </c>
      <c r="G5487" t="s">
        <v>11</v>
      </c>
      <c r="H5487" t="s">
        <v>12</v>
      </c>
      <c r="I5487" s="1">
        <v>1659000</v>
      </c>
    </row>
    <row r="5489" spans="1:9" x14ac:dyDescent="0.25">
      <c r="A5489">
        <v>2743</v>
      </c>
      <c r="B5489" t="s">
        <v>9</v>
      </c>
      <c r="C5489">
        <v>2004</v>
      </c>
      <c r="D5489" t="s">
        <v>10</v>
      </c>
      <c r="E5489">
        <v>318222</v>
      </c>
      <c r="F5489">
        <v>3000</v>
      </c>
      <c r="G5489" t="s">
        <v>11</v>
      </c>
      <c r="H5489" t="s">
        <v>12</v>
      </c>
      <c r="I5489" s="1">
        <v>1352000</v>
      </c>
    </row>
    <row r="5491" spans="1:9" x14ac:dyDescent="0.25">
      <c r="A5491">
        <v>2744</v>
      </c>
      <c r="B5491" t="s">
        <v>9</v>
      </c>
      <c r="C5491">
        <v>2010</v>
      </c>
      <c r="D5491" t="s">
        <v>19</v>
      </c>
      <c r="E5491">
        <v>175073</v>
      </c>
      <c r="F5491">
        <v>2500</v>
      </c>
      <c r="G5491" t="s">
        <v>11</v>
      </c>
      <c r="H5491" t="s">
        <v>12</v>
      </c>
      <c r="I5491" s="1">
        <v>4160000</v>
      </c>
    </row>
    <row r="5493" spans="1:9" x14ac:dyDescent="0.25">
      <c r="A5493">
        <v>2745</v>
      </c>
      <c r="B5493" t="s">
        <v>9</v>
      </c>
      <c r="C5493">
        <v>2002</v>
      </c>
      <c r="D5493" t="s">
        <v>10</v>
      </c>
      <c r="E5493">
        <v>435249</v>
      </c>
      <c r="F5493">
        <v>3000</v>
      </c>
      <c r="G5493" t="s">
        <v>11</v>
      </c>
      <c r="H5493" t="s">
        <v>12</v>
      </c>
      <c r="I5493" s="1">
        <v>1260000</v>
      </c>
    </row>
    <row r="5495" spans="1:9" x14ac:dyDescent="0.25">
      <c r="A5495">
        <v>2746</v>
      </c>
      <c r="B5495" t="s">
        <v>9</v>
      </c>
      <c r="C5495">
        <v>2006</v>
      </c>
      <c r="D5495" t="s">
        <v>19</v>
      </c>
      <c r="E5495">
        <v>190936</v>
      </c>
      <c r="F5495">
        <v>1800</v>
      </c>
      <c r="G5495" t="s">
        <v>11</v>
      </c>
      <c r="H5495" t="s">
        <v>12</v>
      </c>
      <c r="I5495" s="1">
        <v>3150000</v>
      </c>
    </row>
    <row r="5497" spans="1:9" x14ac:dyDescent="0.25">
      <c r="A5497">
        <v>2747</v>
      </c>
      <c r="B5497" t="s">
        <v>65</v>
      </c>
      <c r="C5497">
        <v>2012</v>
      </c>
      <c r="D5497" t="s">
        <v>10</v>
      </c>
      <c r="E5497">
        <v>122318</v>
      </c>
      <c r="F5497">
        <v>3500</v>
      </c>
      <c r="G5497" t="s">
        <v>11</v>
      </c>
      <c r="H5497" t="s">
        <v>12</v>
      </c>
      <c r="I5497" s="1">
        <v>3120000</v>
      </c>
    </row>
    <row r="5499" spans="1:9" x14ac:dyDescent="0.25">
      <c r="A5499">
        <v>2748</v>
      </c>
      <c r="B5499" t="s">
        <v>9</v>
      </c>
      <c r="C5499">
        <v>2009</v>
      </c>
      <c r="D5499" t="s">
        <v>10</v>
      </c>
      <c r="E5499">
        <v>110821</v>
      </c>
      <c r="F5499">
        <v>1800</v>
      </c>
      <c r="G5499" t="s">
        <v>11</v>
      </c>
      <c r="H5499" t="s">
        <v>12</v>
      </c>
      <c r="I5499" s="1">
        <v>2600000</v>
      </c>
    </row>
    <row r="5501" spans="1:9" x14ac:dyDescent="0.25">
      <c r="A5501">
        <v>2749</v>
      </c>
      <c r="B5501" t="s">
        <v>9</v>
      </c>
      <c r="C5501">
        <v>2005</v>
      </c>
      <c r="D5501" t="s">
        <v>10</v>
      </c>
      <c r="E5501">
        <v>156226</v>
      </c>
      <c r="F5501">
        <v>2400</v>
      </c>
      <c r="G5501" t="s">
        <v>11</v>
      </c>
      <c r="H5501" t="s">
        <v>12</v>
      </c>
      <c r="I5501" s="1">
        <v>1575000</v>
      </c>
    </row>
    <row r="5503" spans="1:9" x14ac:dyDescent="0.25">
      <c r="A5503">
        <v>2750</v>
      </c>
      <c r="B5503" t="s">
        <v>54</v>
      </c>
      <c r="I5503" s="1">
        <v>28800000</v>
      </c>
    </row>
    <row r="5505" spans="1:10" x14ac:dyDescent="0.25">
      <c r="A5505">
        <v>2751</v>
      </c>
      <c r="B5505" t="s">
        <v>54</v>
      </c>
      <c r="C5505">
        <v>2009</v>
      </c>
      <c r="D5505" t="s">
        <v>10</v>
      </c>
      <c r="E5505">
        <v>125470</v>
      </c>
      <c r="F5505">
        <v>200</v>
      </c>
      <c r="G5505" t="s">
        <v>11</v>
      </c>
      <c r="H5505" t="s">
        <v>12</v>
      </c>
      <c r="I5505" s="1">
        <v>2080000</v>
      </c>
    </row>
    <row r="5507" spans="1:10" x14ac:dyDescent="0.25">
      <c r="A5507">
        <v>2752</v>
      </c>
      <c r="B5507" t="s">
        <v>9</v>
      </c>
      <c r="C5507">
        <v>2008</v>
      </c>
      <c r="D5507" t="s">
        <v>10</v>
      </c>
      <c r="E5507">
        <v>126075</v>
      </c>
      <c r="F5507">
        <v>1600</v>
      </c>
      <c r="G5507" t="s">
        <v>11</v>
      </c>
      <c r="H5507" t="s">
        <v>12</v>
      </c>
      <c r="I5507" s="1">
        <v>1785000</v>
      </c>
    </row>
    <row r="5509" spans="1:10" x14ac:dyDescent="0.25">
      <c r="A5509">
        <v>2753</v>
      </c>
      <c r="B5509" t="s">
        <v>13</v>
      </c>
      <c r="C5509">
        <v>2004</v>
      </c>
      <c r="D5509" t="s">
        <v>10</v>
      </c>
      <c r="E5509">
        <v>105915</v>
      </c>
      <c r="F5509">
        <v>3300</v>
      </c>
      <c r="G5509" t="s">
        <v>11</v>
      </c>
      <c r="H5509" t="s">
        <v>12</v>
      </c>
      <c r="I5509" s="1">
        <v>1575000</v>
      </c>
    </row>
    <row r="5511" spans="1:10" x14ac:dyDescent="0.25">
      <c r="A5511">
        <v>2754</v>
      </c>
      <c r="B5511" t="s">
        <v>60</v>
      </c>
      <c r="C5511">
        <v>2010</v>
      </c>
      <c r="D5511" t="s">
        <v>10</v>
      </c>
      <c r="E5511">
        <v>136376</v>
      </c>
      <c r="F5511">
        <v>3500</v>
      </c>
      <c r="G5511" t="s">
        <v>11</v>
      </c>
      <c r="H5511" t="s">
        <v>12</v>
      </c>
      <c r="I5511" s="1">
        <v>3675000</v>
      </c>
      <c r="J5511" t="s">
        <v>20</v>
      </c>
    </row>
    <row r="5513" spans="1:10" x14ac:dyDescent="0.25">
      <c r="A5513">
        <v>2755</v>
      </c>
      <c r="B5513" t="s">
        <v>9</v>
      </c>
      <c r="C5513">
        <v>2005</v>
      </c>
      <c r="D5513" t="s">
        <v>19</v>
      </c>
      <c r="E5513">
        <v>174899</v>
      </c>
      <c r="F5513">
        <v>1800</v>
      </c>
      <c r="G5513" t="s">
        <v>11</v>
      </c>
      <c r="H5513" t="s">
        <v>12</v>
      </c>
      <c r="I5513" s="1">
        <v>2940000</v>
      </c>
    </row>
    <row r="5515" spans="1:10" x14ac:dyDescent="0.25">
      <c r="A5515">
        <v>2756</v>
      </c>
      <c r="B5515" t="s">
        <v>14</v>
      </c>
      <c r="C5515">
        <v>2008</v>
      </c>
      <c r="D5515" t="s">
        <v>10</v>
      </c>
      <c r="E5515">
        <v>160135</v>
      </c>
      <c r="F5515">
        <v>3000</v>
      </c>
      <c r="G5515" t="s">
        <v>11</v>
      </c>
      <c r="H5515" t="s">
        <v>12</v>
      </c>
      <c r="I5515" s="1">
        <v>3360000</v>
      </c>
    </row>
    <row r="5517" spans="1:10" x14ac:dyDescent="0.25">
      <c r="A5517">
        <v>2757</v>
      </c>
      <c r="B5517" t="s">
        <v>9</v>
      </c>
      <c r="C5517">
        <v>2006</v>
      </c>
      <c r="D5517" t="s">
        <v>10</v>
      </c>
      <c r="E5517">
        <v>101652</v>
      </c>
      <c r="F5517">
        <v>2400</v>
      </c>
      <c r="G5517" t="s">
        <v>11</v>
      </c>
      <c r="H5517" t="s">
        <v>12</v>
      </c>
      <c r="I5517" s="1">
        <v>2712000</v>
      </c>
    </row>
    <row r="5519" spans="1:10" x14ac:dyDescent="0.25">
      <c r="A5519">
        <v>2758</v>
      </c>
      <c r="B5519" t="s">
        <v>48</v>
      </c>
      <c r="C5519">
        <v>2006</v>
      </c>
      <c r="D5519" t="s">
        <v>10</v>
      </c>
      <c r="E5519">
        <v>24705</v>
      </c>
      <c r="F5519">
        <v>3000</v>
      </c>
      <c r="G5519" t="s">
        <v>11</v>
      </c>
      <c r="H5519" t="s">
        <v>12</v>
      </c>
      <c r="I5519" s="1">
        <v>1575000</v>
      </c>
    </row>
    <row r="5521" spans="1:10" x14ac:dyDescent="0.25">
      <c r="A5521">
        <v>2759</v>
      </c>
      <c r="B5521" t="s">
        <v>9</v>
      </c>
      <c r="I5521" s="1">
        <v>6700000</v>
      </c>
    </row>
    <row r="5523" spans="1:10" x14ac:dyDescent="0.25">
      <c r="A5523">
        <v>2760</v>
      </c>
      <c r="B5523" t="s">
        <v>23</v>
      </c>
      <c r="C5523">
        <v>2005</v>
      </c>
      <c r="D5523" t="s">
        <v>10</v>
      </c>
      <c r="E5523">
        <v>111304</v>
      </c>
      <c r="F5523">
        <v>3500</v>
      </c>
      <c r="G5523" t="s">
        <v>11</v>
      </c>
      <c r="H5523" t="s">
        <v>12</v>
      </c>
      <c r="I5523" s="1">
        <v>1155000</v>
      </c>
      <c r="J5523" t="s">
        <v>20</v>
      </c>
    </row>
    <row r="5525" spans="1:10" x14ac:dyDescent="0.25">
      <c r="A5525">
        <v>2761</v>
      </c>
      <c r="B5525" t="s">
        <v>54</v>
      </c>
      <c r="C5525">
        <v>2007</v>
      </c>
      <c r="D5525" t="s">
        <v>10</v>
      </c>
      <c r="E5525">
        <v>110491</v>
      </c>
      <c r="F5525">
        <v>3500</v>
      </c>
      <c r="G5525" t="s">
        <v>11</v>
      </c>
      <c r="H5525" t="s">
        <v>12</v>
      </c>
      <c r="I5525" s="1">
        <v>2600000</v>
      </c>
    </row>
    <row r="5527" spans="1:10" x14ac:dyDescent="0.25">
      <c r="A5527">
        <v>2762</v>
      </c>
      <c r="B5527" t="s">
        <v>48</v>
      </c>
      <c r="C5527">
        <v>2003</v>
      </c>
      <c r="D5527" t="s">
        <v>10</v>
      </c>
      <c r="E5527">
        <v>210314</v>
      </c>
      <c r="F5527">
        <v>3300</v>
      </c>
      <c r="G5527" t="s">
        <v>11</v>
      </c>
      <c r="H5527" t="s">
        <v>12</v>
      </c>
      <c r="I5527" s="1">
        <v>1050000</v>
      </c>
      <c r="J5527" t="s">
        <v>20</v>
      </c>
    </row>
    <row r="5529" spans="1:10" x14ac:dyDescent="0.25">
      <c r="A5529">
        <v>2763</v>
      </c>
      <c r="B5529" t="s">
        <v>9</v>
      </c>
      <c r="C5529">
        <v>2005</v>
      </c>
      <c r="D5529" t="s">
        <v>10</v>
      </c>
      <c r="E5529">
        <v>181824</v>
      </c>
      <c r="F5529">
        <v>2400</v>
      </c>
      <c r="G5529" t="s">
        <v>11</v>
      </c>
      <c r="H5529" t="s">
        <v>12</v>
      </c>
      <c r="I5529" s="1">
        <v>1575000</v>
      </c>
    </row>
    <row r="5531" spans="1:10" x14ac:dyDescent="0.25">
      <c r="A5531">
        <v>2764</v>
      </c>
      <c r="B5531" t="s">
        <v>44</v>
      </c>
      <c r="C5531">
        <v>2017</v>
      </c>
      <c r="D5531" t="s">
        <v>19</v>
      </c>
      <c r="E5531">
        <v>31339</v>
      </c>
      <c r="F5531">
        <v>2000</v>
      </c>
      <c r="G5531" t="s">
        <v>11</v>
      </c>
      <c r="H5531" t="s">
        <v>12</v>
      </c>
      <c r="I5531" s="1">
        <v>11075000</v>
      </c>
    </row>
    <row r="5533" spans="1:10" x14ac:dyDescent="0.25">
      <c r="A5533">
        <v>2765</v>
      </c>
      <c r="B5533" t="s">
        <v>13</v>
      </c>
      <c r="C5533">
        <v>2007</v>
      </c>
      <c r="D5533" t="s">
        <v>19</v>
      </c>
      <c r="E5533">
        <v>89548</v>
      </c>
      <c r="F5533">
        <v>3500</v>
      </c>
      <c r="G5533" t="s">
        <v>11</v>
      </c>
      <c r="H5533" t="s">
        <v>12</v>
      </c>
      <c r="I5533" s="1">
        <v>4200000</v>
      </c>
    </row>
    <row r="5535" spans="1:10" x14ac:dyDescent="0.25">
      <c r="A5535">
        <v>2766</v>
      </c>
      <c r="B5535" t="s">
        <v>9</v>
      </c>
      <c r="C5535">
        <v>2009</v>
      </c>
      <c r="D5535" t="s">
        <v>10</v>
      </c>
      <c r="E5535">
        <v>110826</v>
      </c>
      <c r="F5535">
        <v>2500</v>
      </c>
      <c r="G5535" t="s">
        <v>11</v>
      </c>
      <c r="H5535" t="s">
        <v>12</v>
      </c>
      <c r="I5535" s="1">
        <v>1785000</v>
      </c>
    </row>
    <row r="5537" spans="1:10" x14ac:dyDescent="0.25">
      <c r="A5537">
        <v>2767</v>
      </c>
      <c r="B5537" t="s">
        <v>49</v>
      </c>
      <c r="C5537">
        <v>2012</v>
      </c>
      <c r="D5537" t="s">
        <v>19</v>
      </c>
      <c r="E5537">
        <v>136531</v>
      </c>
      <c r="F5537">
        <v>3300</v>
      </c>
      <c r="G5537" t="s">
        <v>11</v>
      </c>
      <c r="H5537" t="s">
        <v>12</v>
      </c>
      <c r="I5537" s="1">
        <v>5775000</v>
      </c>
    </row>
    <row r="5539" spans="1:10" x14ac:dyDescent="0.25">
      <c r="A5539">
        <v>2768</v>
      </c>
      <c r="B5539" t="s">
        <v>54</v>
      </c>
      <c r="C5539">
        <v>2006</v>
      </c>
      <c r="D5539" t="s">
        <v>10</v>
      </c>
      <c r="E5539">
        <v>293522</v>
      </c>
      <c r="F5539">
        <v>2400</v>
      </c>
      <c r="G5539" t="s">
        <v>11</v>
      </c>
      <c r="H5539" t="s">
        <v>12</v>
      </c>
      <c r="I5539" s="1">
        <v>1560000</v>
      </c>
    </row>
    <row r="5541" spans="1:10" x14ac:dyDescent="0.25">
      <c r="A5541">
        <v>2769</v>
      </c>
      <c r="B5541" t="s">
        <v>34</v>
      </c>
      <c r="C5541">
        <v>2009</v>
      </c>
      <c r="D5541" t="s">
        <v>10</v>
      </c>
      <c r="E5541">
        <v>210344</v>
      </c>
      <c r="F5541">
        <v>2000</v>
      </c>
      <c r="G5541" t="s">
        <v>11</v>
      </c>
      <c r="H5541" t="s">
        <v>12</v>
      </c>
      <c r="I5541" s="1">
        <v>2625000</v>
      </c>
    </row>
    <row r="5543" spans="1:10" x14ac:dyDescent="0.25">
      <c r="A5543">
        <v>2770</v>
      </c>
      <c r="B5543" t="s">
        <v>14</v>
      </c>
      <c r="C5543">
        <v>2010</v>
      </c>
      <c r="D5543" t="s">
        <v>19</v>
      </c>
      <c r="E5543">
        <v>83411</v>
      </c>
      <c r="F5543">
        <v>3500</v>
      </c>
      <c r="G5543" t="s">
        <v>11</v>
      </c>
      <c r="H5543" t="s">
        <v>12</v>
      </c>
      <c r="I5543" s="1">
        <v>8550000</v>
      </c>
      <c r="J5543" t="s">
        <v>20</v>
      </c>
    </row>
    <row r="5545" spans="1:10" x14ac:dyDescent="0.25">
      <c r="A5545">
        <v>2771</v>
      </c>
      <c r="B5545" t="s">
        <v>9</v>
      </c>
      <c r="C5545">
        <v>1998</v>
      </c>
      <c r="D5545" t="s">
        <v>10</v>
      </c>
      <c r="E5545">
        <v>383035</v>
      </c>
      <c r="F5545">
        <v>2200</v>
      </c>
      <c r="G5545" t="s">
        <v>11</v>
      </c>
      <c r="H5545" t="s">
        <v>12</v>
      </c>
      <c r="I5545" s="1">
        <v>1352000</v>
      </c>
    </row>
    <row r="5547" spans="1:10" x14ac:dyDescent="0.25">
      <c r="A5547">
        <v>2772</v>
      </c>
      <c r="B5547" t="s">
        <v>9</v>
      </c>
      <c r="C5547">
        <v>2002</v>
      </c>
      <c r="D5547" t="s">
        <v>10</v>
      </c>
      <c r="E5547">
        <v>509793</v>
      </c>
      <c r="F5547">
        <v>3000</v>
      </c>
      <c r="G5547" t="s">
        <v>11</v>
      </c>
      <c r="H5547" t="s">
        <v>12</v>
      </c>
      <c r="I5547" s="1">
        <v>2288000</v>
      </c>
    </row>
    <row r="5549" spans="1:10" x14ac:dyDescent="0.25">
      <c r="A5549">
        <v>2773</v>
      </c>
      <c r="B5549" t="s">
        <v>65</v>
      </c>
      <c r="C5549">
        <v>2007</v>
      </c>
      <c r="D5549" t="s">
        <v>19</v>
      </c>
      <c r="E5549">
        <v>56676</v>
      </c>
      <c r="F5549">
        <v>2500</v>
      </c>
      <c r="G5549" t="s">
        <v>11</v>
      </c>
      <c r="H5549" t="s">
        <v>16</v>
      </c>
      <c r="I5549" s="1">
        <v>2100000</v>
      </c>
    </row>
    <row r="5551" spans="1:10" x14ac:dyDescent="0.25">
      <c r="A5551">
        <v>2774</v>
      </c>
      <c r="B5551" t="s">
        <v>9</v>
      </c>
      <c r="E5551">
        <v>59776</v>
      </c>
      <c r="H5551" t="s">
        <v>12</v>
      </c>
      <c r="I5551" s="1">
        <v>7290000</v>
      </c>
    </row>
    <row r="5553" spans="1:10" x14ac:dyDescent="0.25">
      <c r="A5553">
        <v>2775</v>
      </c>
      <c r="B5553" t="s">
        <v>9</v>
      </c>
      <c r="E5553">
        <v>125804</v>
      </c>
      <c r="H5553" t="s">
        <v>12</v>
      </c>
      <c r="I5553" s="1">
        <v>4658000</v>
      </c>
    </row>
    <row r="5555" spans="1:10" x14ac:dyDescent="0.25">
      <c r="A5555">
        <v>2776</v>
      </c>
      <c r="B5555" t="s">
        <v>54</v>
      </c>
      <c r="C5555">
        <v>2012</v>
      </c>
      <c r="D5555" t="s">
        <v>10</v>
      </c>
      <c r="E5555">
        <v>119096</v>
      </c>
      <c r="F5555">
        <v>2400</v>
      </c>
      <c r="G5555" t="s">
        <v>11</v>
      </c>
      <c r="H5555" t="s">
        <v>12</v>
      </c>
      <c r="I5555" s="1">
        <v>2496000</v>
      </c>
    </row>
    <row r="5557" spans="1:10" x14ac:dyDescent="0.25">
      <c r="A5557">
        <v>2777</v>
      </c>
      <c r="B5557" t="s">
        <v>54</v>
      </c>
      <c r="E5557">
        <v>200456</v>
      </c>
      <c r="H5557" t="s">
        <v>12</v>
      </c>
      <c r="I5557" s="1">
        <v>1242000</v>
      </c>
    </row>
    <row r="5559" spans="1:10" x14ac:dyDescent="0.25">
      <c r="A5559">
        <v>2778</v>
      </c>
      <c r="B5559" t="s">
        <v>23</v>
      </c>
      <c r="C5559">
        <v>2010</v>
      </c>
      <c r="D5559" t="s">
        <v>10</v>
      </c>
      <c r="E5559">
        <v>205118</v>
      </c>
      <c r="F5559">
        <v>2500</v>
      </c>
      <c r="G5559" t="s">
        <v>11</v>
      </c>
      <c r="H5559" t="s">
        <v>12</v>
      </c>
      <c r="I5559" s="1">
        <v>2625000</v>
      </c>
    </row>
    <row r="5561" spans="1:10" x14ac:dyDescent="0.25">
      <c r="A5561">
        <v>2779</v>
      </c>
      <c r="B5561" t="s">
        <v>54</v>
      </c>
      <c r="E5561">
        <v>30019</v>
      </c>
      <c r="H5561" t="s">
        <v>12</v>
      </c>
      <c r="I5561" s="1">
        <v>5050000</v>
      </c>
    </row>
    <row r="5563" spans="1:10" x14ac:dyDescent="0.25">
      <c r="A5563">
        <v>2780</v>
      </c>
      <c r="B5563" t="s">
        <v>13</v>
      </c>
      <c r="C5563">
        <v>2000</v>
      </c>
      <c r="D5563" t="s">
        <v>10</v>
      </c>
      <c r="E5563">
        <v>368725</v>
      </c>
      <c r="F5563">
        <v>3000</v>
      </c>
      <c r="G5563" t="s">
        <v>11</v>
      </c>
      <c r="H5563" t="s">
        <v>12</v>
      </c>
      <c r="I5563" s="1">
        <v>1365000</v>
      </c>
      <c r="J5563" t="s">
        <v>20</v>
      </c>
    </row>
    <row r="5565" spans="1:10" x14ac:dyDescent="0.25">
      <c r="A5565">
        <v>2781</v>
      </c>
      <c r="B5565" t="s">
        <v>56</v>
      </c>
      <c r="C5565">
        <v>2013</v>
      </c>
      <c r="D5565" t="s">
        <v>10</v>
      </c>
      <c r="E5565">
        <v>123093</v>
      </c>
      <c r="F5565">
        <v>1400</v>
      </c>
      <c r="G5565" t="s">
        <v>11</v>
      </c>
      <c r="H5565" t="s">
        <v>16</v>
      </c>
      <c r="I5565" s="1">
        <v>1560000</v>
      </c>
    </row>
    <row r="5567" spans="1:10" x14ac:dyDescent="0.25">
      <c r="A5567">
        <v>2782</v>
      </c>
      <c r="B5567" t="s">
        <v>65</v>
      </c>
      <c r="C5567">
        <v>2011</v>
      </c>
      <c r="D5567" t="s">
        <v>10</v>
      </c>
      <c r="E5567">
        <v>157863</v>
      </c>
      <c r="F5567">
        <v>2000</v>
      </c>
      <c r="G5567" t="s">
        <v>11</v>
      </c>
      <c r="H5567" t="s">
        <v>12</v>
      </c>
      <c r="I5567" s="1">
        <v>2520000</v>
      </c>
    </row>
    <row r="5569" spans="1:10" x14ac:dyDescent="0.25">
      <c r="A5569">
        <v>2783</v>
      </c>
      <c r="B5569" t="s">
        <v>56</v>
      </c>
      <c r="C5569">
        <v>2014</v>
      </c>
      <c r="D5569" t="s">
        <v>10</v>
      </c>
      <c r="E5569">
        <v>92872</v>
      </c>
      <c r="F5569">
        <v>1600</v>
      </c>
      <c r="G5569" t="s">
        <v>11</v>
      </c>
      <c r="H5569" t="s">
        <v>12</v>
      </c>
      <c r="I5569" s="1">
        <v>1680000</v>
      </c>
    </row>
    <row r="5571" spans="1:10" x14ac:dyDescent="0.25">
      <c r="A5571">
        <v>2784</v>
      </c>
      <c r="B5571" t="s">
        <v>9</v>
      </c>
      <c r="C5571">
        <v>2005</v>
      </c>
      <c r="D5571" t="s">
        <v>10</v>
      </c>
      <c r="E5571">
        <v>140282</v>
      </c>
      <c r="F5571">
        <v>1800</v>
      </c>
      <c r="G5571" t="s">
        <v>11</v>
      </c>
      <c r="H5571" t="s">
        <v>12</v>
      </c>
      <c r="I5571" s="1">
        <v>1976000</v>
      </c>
    </row>
    <row r="5573" spans="1:10" x14ac:dyDescent="0.25">
      <c r="A5573">
        <v>2785</v>
      </c>
      <c r="B5573" t="s">
        <v>34</v>
      </c>
      <c r="C5573">
        <v>2004</v>
      </c>
      <c r="D5573" t="s">
        <v>10</v>
      </c>
      <c r="E5573">
        <v>102447</v>
      </c>
      <c r="F5573">
        <v>4000</v>
      </c>
      <c r="G5573" t="s">
        <v>11</v>
      </c>
      <c r="H5573" t="s">
        <v>12</v>
      </c>
      <c r="I5573" s="1">
        <v>1365000</v>
      </c>
    </row>
    <row r="5575" spans="1:10" x14ac:dyDescent="0.25">
      <c r="A5575">
        <v>2786</v>
      </c>
      <c r="B5575" t="s">
        <v>9</v>
      </c>
      <c r="C5575">
        <v>2008</v>
      </c>
      <c r="D5575" t="s">
        <v>10</v>
      </c>
      <c r="E5575">
        <v>155728</v>
      </c>
      <c r="F5575">
        <v>2400</v>
      </c>
      <c r="G5575" t="s">
        <v>11</v>
      </c>
      <c r="H5575" t="s">
        <v>12</v>
      </c>
      <c r="I5575" s="1">
        <v>2300000</v>
      </c>
    </row>
    <row r="5577" spans="1:10" x14ac:dyDescent="0.25">
      <c r="A5577">
        <v>2787</v>
      </c>
      <c r="B5577" t="s">
        <v>34</v>
      </c>
      <c r="C5577">
        <v>2012</v>
      </c>
      <c r="D5577" t="s">
        <v>10</v>
      </c>
      <c r="E5577">
        <v>115780</v>
      </c>
      <c r="F5577">
        <v>2000</v>
      </c>
      <c r="G5577" t="s">
        <v>11</v>
      </c>
      <c r="H5577" t="s">
        <v>12</v>
      </c>
      <c r="I5577" s="1">
        <v>3150000</v>
      </c>
      <c r="J5577" t="s">
        <v>20</v>
      </c>
    </row>
    <row r="5579" spans="1:10" x14ac:dyDescent="0.25">
      <c r="A5579">
        <v>2788</v>
      </c>
      <c r="B5579" t="s">
        <v>54</v>
      </c>
      <c r="C5579">
        <v>2008</v>
      </c>
      <c r="D5579" t="s">
        <v>10</v>
      </c>
      <c r="E5579">
        <v>204455</v>
      </c>
      <c r="F5579">
        <v>2400</v>
      </c>
      <c r="G5579" t="s">
        <v>11</v>
      </c>
      <c r="H5579" t="s">
        <v>12</v>
      </c>
      <c r="I5579" s="1">
        <v>1872000</v>
      </c>
    </row>
    <row r="5581" spans="1:10" x14ac:dyDescent="0.25">
      <c r="A5581">
        <v>2789</v>
      </c>
      <c r="B5581" t="s">
        <v>54</v>
      </c>
      <c r="C5581">
        <v>2004</v>
      </c>
      <c r="D5581" t="s">
        <v>10</v>
      </c>
      <c r="F5581">
        <v>2400</v>
      </c>
      <c r="G5581" t="s">
        <v>11</v>
      </c>
      <c r="H5581" t="s">
        <v>12</v>
      </c>
      <c r="I5581" s="1">
        <v>1508000</v>
      </c>
    </row>
    <row r="5583" spans="1:10" x14ac:dyDescent="0.25">
      <c r="A5583">
        <v>2790</v>
      </c>
      <c r="B5583" t="s">
        <v>66</v>
      </c>
      <c r="C5583">
        <v>2002</v>
      </c>
      <c r="D5583" t="s">
        <v>19</v>
      </c>
      <c r="E5583">
        <v>232639</v>
      </c>
      <c r="F5583">
        <v>2100</v>
      </c>
      <c r="G5583" t="s">
        <v>11</v>
      </c>
      <c r="H5583" t="s">
        <v>12</v>
      </c>
      <c r="I5583" s="1">
        <v>2100000</v>
      </c>
    </row>
    <row r="5585" spans="1:10" x14ac:dyDescent="0.25">
      <c r="A5585">
        <v>2791</v>
      </c>
      <c r="B5585" t="s">
        <v>44</v>
      </c>
      <c r="C5585">
        <v>2006</v>
      </c>
      <c r="D5585" t="s">
        <v>10</v>
      </c>
      <c r="E5585">
        <v>276260</v>
      </c>
      <c r="F5585">
        <v>3000</v>
      </c>
      <c r="G5585" t="s">
        <v>11</v>
      </c>
      <c r="H5585" t="s">
        <v>12</v>
      </c>
      <c r="I5585" s="1">
        <v>1575000</v>
      </c>
    </row>
    <row r="5587" spans="1:10" x14ac:dyDescent="0.25">
      <c r="A5587">
        <v>2792</v>
      </c>
      <c r="B5587" t="s">
        <v>14</v>
      </c>
      <c r="C5587">
        <v>2006</v>
      </c>
      <c r="D5587" t="s">
        <v>19</v>
      </c>
      <c r="E5587">
        <v>249197</v>
      </c>
      <c r="F5587">
        <v>2500</v>
      </c>
      <c r="G5587" t="s">
        <v>11</v>
      </c>
      <c r="H5587" t="s">
        <v>12</v>
      </c>
      <c r="I5587" s="1">
        <v>2808000</v>
      </c>
    </row>
    <row r="5589" spans="1:10" x14ac:dyDescent="0.25">
      <c r="A5589">
        <v>2793</v>
      </c>
      <c r="B5589" t="s">
        <v>65</v>
      </c>
      <c r="C5589">
        <v>2009</v>
      </c>
      <c r="D5589" t="s">
        <v>19</v>
      </c>
      <c r="E5589">
        <v>118671</v>
      </c>
      <c r="F5589">
        <v>2000</v>
      </c>
      <c r="G5589" t="s">
        <v>11</v>
      </c>
      <c r="H5589" t="s">
        <v>12</v>
      </c>
      <c r="I5589" s="1">
        <v>3675000</v>
      </c>
    </row>
    <row r="5591" spans="1:10" x14ac:dyDescent="0.25">
      <c r="A5591">
        <v>2794</v>
      </c>
      <c r="B5591" t="s">
        <v>9</v>
      </c>
      <c r="C5591">
        <v>2008</v>
      </c>
      <c r="D5591" t="s">
        <v>10</v>
      </c>
      <c r="E5591">
        <v>159530</v>
      </c>
      <c r="F5591">
        <v>35</v>
      </c>
      <c r="G5591" t="s">
        <v>11</v>
      </c>
      <c r="H5591" t="s">
        <v>12</v>
      </c>
      <c r="I5591" s="1">
        <v>2415000</v>
      </c>
    </row>
    <row r="5593" spans="1:10" x14ac:dyDescent="0.25">
      <c r="A5593">
        <v>2795</v>
      </c>
      <c r="B5593" t="s">
        <v>9</v>
      </c>
      <c r="C5593">
        <v>2008</v>
      </c>
      <c r="D5593" t="s">
        <v>10</v>
      </c>
      <c r="E5593">
        <v>388859</v>
      </c>
      <c r="F5593">
        <v>1800</v>
      </c>
      <c r="G5593" t="s">
        <v>11</v>
      </c>
      <c r="H5593" t="s">
        <v>16</v>
      </c>
      <c r="I5593" s="1">
        <v>2080000</v>
      </c>
    </row>
    <row r="5595" spans="1:10" x14ac:dyDescent="0.25">
      <c r="A5595">
        <v>2796</v>
      </c>
      <c r="B5595" t="s">
        <v>65</v>
      </c>
      <c r="E5595">
        <v>173366</v>
      </c>
      <c r="H5595" t="s">
        <v>16</v>
      </c>
      <c r="I5595" s="1">
        <v>2474000</v>
      </c>
    </row>
    <row r="5597" spans="1:10" x14ac:dyDescent="0.25">
      <c r="A5597">
        <v>2797</v>
      </c>
      <c r="B5597" t="s">
        <v>9</v>
      </c>
      <c r="C5597">
        <v>2001</v>
      </c>
      <c r="D5597" t="s">
        <v>10</v>
      </c>
      <c r="E5597">
        <v>288909</v>
      </c>
      <c r="F5597">
        <v>3300</v>
      </c>
      <c r="G5597" t="s">
        <v>11</v>
      </c>
      <c r="H5597" t="s">
        <v>12</v>
      </c>
      <c r="I5597" s="1">
        <v>1260000</v>
      </c>
      <c r="J5597" t="s">
        <v>20</v>
      </c>
    </row>
    <row r="5599" spans="1:10" x14ac:dyDescent="0.25">
      <c r="A5599">
        <v>2798</v>
      </c>
      <c r="B5599" t="s">
        <v>54</v>
      </c>
      <c r="C5599">
        <v>2013</v>
      </c>
      <c r="D5599" t="s">
        <v>10</v>
      </c>
      <c r="E5599">
        <v>95256</v>
      </c>
      <c r="F5599">
        <v>2400</v>
      </c>
      <c r="G5599" t="s">
        <v>11</v>
      </c>
      <c r="H5599" t="s">
        <v>12</v>
      </c>
      <c r="I5599" s="1">
        <v>3675000</v>
      </c>
    </row>
    <row r="5601" spans="1:10" x14ac:dyDescent="0.25">
      <c r="A5601">
        <v>2799</v>
      </c>
      <c r="B5601" t="s">
        <v>9</v>
      </c>
      <c r="C5601">
        <v>2016</v>
      </c>
      <c r="D5601" t="s">
        <v>19</v>
      </c>
      <c r="E5601">
        <v>80497</v>
      </c>
      <c r="F5601">
        <v>1800</v>
      </c>
      <c r="G5601" t="s">
        <v>11</v>
      </c>
      <c r="H5601" t="s">
        <v>12</v>
      </c>
      <c r="I5601" s="1">
        <v>6864000</v>
      </c>
    </row>
    <row r="5603" spans="1:10" x14ac:dyDescent="0.25">
      <c r="A5603">
        <v>2800</v>
      </c>
      <c r="B5603" t="s">
        <v>65</v>
      </c>
      <c r="C5603">
        <v>2010</v>
      </c>
      <c r="D5603" t="s">
        <v>10</v>
      </c>
      <c r="E5603">
        <v>124527</v>
      </c>
      <c r="F5603">
        <v>2000</v>
      </c>
      <c r="G5603" t="s">
        <v>11</v>
      </c>
      <c r="H5603" t="s">
        <v>12</v>
      </c>
      <c r="I5603" s="1">
        <v>3990000</v>
      </c>
    </row>
    <row r="5605" spans="1:10" x14ac:dyDescent="0.25">
      <c r="A5605">
        <v>2801</v>
      </c>
      <c r="B5605" t="s">
        <v>49</v>
      </c>
      <c r="C5605">
        <v>2008</v>
      </c>
      <c r="D5605" t="s">
        <v>10</v>
      </c>
      <c r="E5605">
        <v>302071</v>
      </c>
      <c r="F5605">
        <v>2000</v>
      </c>
      <c r="G5605" t="s">
        <v>11</v>
      </c>
      <c r="H5605" t="s">
        <v>12</v>
      </c>
      <c r="I5605" s="1">
        <v>1664000</v>
      </c>
    </row>
    <row r="5607" spans="1:10" x14ac:dyDescent="0.25">
      <c r="A5607">
        <v>2802</v>
      </c>
      <c r="B5607" t="s">
        <v>9</v>
      </c>
      <c r="C5607">
        <v>2005</v>
      </c>
      <c r="D5607" t="s">
        <v>10</v>
      </c>
      <c r="E5607">
        <v>123331</v>
      </c>
      <c r="F5607">
        <v>2000</v>
      </c>
      <c r="G5607" t="s">
        <v>11</v>
      </c>
      <c r="H5607" t="s">
        <v>16</v>
      </c>
      <c r="I5607" s="1">
        <v>1785000</v>
      </c>
      <c r="J5607" t="s">
        <v>20</v>
      </c>
    </row>
    <row r="5609" spans="1:10" x14ac:dyDescent="0.25">
      <c r="A5609">
        <v>2803</v>
      </c>
      <c r="B5609" t="s">
        <v>54</v>
      </c>
      <c r="C5609">
        <v>2008</v>
      </c>
      <c r="D5609" t="s">
        <v>10</v>
      </c>
      <c r="E5609">
        <v>131431</v>
      </c>
      <c r="F5609">
        <v>2400</v>
      </c>
      <c r="G5609" t="s">
        <v>11</v>
      </c>
      <c r="H5609" t="s">
        <v>12</v>
      </c>
      <c r="I5609" s="1">
        <v>1470000</v>
      </c>
    </row>
    <row r="5611" spans="1:10" x14ac:dyDescent="0.25">
      <c r="A5611">
        <v>2804</v>
      </c>
      <c r="B5611" t="s">
        <v>54</v>
      </c>
      <c r="C5611">
        <v>2007</v>
      </c>
      <c r="D5611" t="s">
        <v>10</v>
      </c>
      <c r="E5611">
        <v>79524</v>
      </c>
      <c r="F5611">
        <v>2500</v>
      </c>
      <c r="G5611" t="s">
        <v>11</v>
      </c>
      <c r="H5611" t="s">
        <v>12</v>
      </c>
      <c r="I5611" s="1">
        <v>1612000</v>
      </c>
    </row>
    <row r="5613" spans="1:10" x14ac:dyDescent="0.25">
      <c r="A5613">
        <v>2805</v>
      </c>
      <c r="B5613" t="s">
        <v>9</v>
      </c>
      <c r="C5613">
        <v>2005</v>
      </c>
      <c r="D5613" t="s">
        <v>10</v>
      </c>
      <c r="E5613">
        <v>123331</v>
      </c>
      <c r="F5613">
        <v>2000</v>
      </c>
      <c r="G5613" t="s">
        <v>11</v>
      </c>
      <c r="H5613" t="s">
        <v>16</v>
      </c>
      <c r="I5613" s="1">
        <v>1785000</v>
      </c>
      <c r="J5613" t="s">
        <v>20</v>
      </c>
    </row>
    <row r="5615" spans="1:10" x14ac:dyDescent="0.25">
      <c r="A5615">
        <v>2806</v>
      </c>
      <c r="B5615" t="s">
        <v>9</v>
      </c>
      <c r="C5615">
        <v>2008</v>
      </c>
      <c r="D5615" t="s">
        <v>19</v>
      </c>
      <c r="E5615">
        <v>242748</v>
      </c>
      <c r="F5615">
        <v>3500</v>
      </c>
      <c r="G5615" t="s">
        <v>11</v>
      </c>
      <c r="H5615" t="s">
        <v>12</v>
      </c>
      <c r="I5615" s="1">
        <v>4275000</v>
      </c>
      <c r="J5615" t="s">
        <v>20</v>
      </c>
    </row>
    <row r="5617" spans="1:10" x14ac:dyDescent="0.25">
      <c r="A5617">
        <v>2807</v>
      </c>
      <c r="B5617" t="s">
        <v>54</v>
      </c>
      <c r="C5617">
        <v>2008</v>
      </c>
      <c r="D5617" t="s">
        <v>10</v>
      </c>
      <c r="E5617">
        <v>131431</v>
      </c>
      <c r="F5617">
        <v>2400</v>
      </c>
      <c r="G5617" t="s">
        <v>11</v>
      </c>
      <c r="H5617" t="s">
        <v>12</v>
      </c>
      <c r="I5617" s="1">
        <v>1470000</v>
      </c>
    </row>
    <row r="5619" spans="1:10" x14ac:dyDescent="0.25">
      <c r="A5619">
        <v>2808</v>
      </c>
      <c r="B5619" t="s">
        <v>65</v>
      </c>
      <c r="C5619">
        <v>2011</v>
      </c>
      <c r="D5619" t="s">
        <v>10</v>
      </c>
      <c r="E5619">
        <v>75226</v>
      </c>
      <c r="F5619">
        <v>2500</v>
      </c>
      <c r="G5619" t="s">
        <v>11</v>
      </c>
      <c r="H5619" t="s">
        <v>12</v>
      </c>
      <c r="I5619" s="1">
        <v>2205000</v>
      </c>
    </row>
    <row r="5621" spans="1:10" x14ac:dyDescent="0.25">
      <c r="A5621">
        <v>2809</v>
      </c>
      <c r="B5621" t="s">
        <v>14</v>
      </c>
      <c r="E5621">
        <v>128725</v>
      </c>
      <c r="H5621" t="s">
        <v>12</v>
      </c>
      <c r="I5621" s="1">
        <v>1914000</v>
      </c>
    </row>
    <row r="5623" spans="1:10" x14ac:dyDescent="0.25">
      <c r="A5623">
        <v>2810</v>
      </c>
      <c r="B5623" t="s">
        <v>49</v>
      </c>
      <c r="E5623">
        <v>81753</v>
      </c>
      <c r="H5623" t="s">
        <v>12</v>
      </c>
      <c r="I5623" s="1">
        <v>2586000</v>
      </c>
    </row>
    <row r="5625" spans="1:10" x14ac:dyDescent="0.25">
      <c r="A5625">
        <v>2811</v>
      </c>
      <c r="B5625" t="s">
        <v>49</v>
      </c>
      <c r="C5625">
        <v>2008</v>
      </c>
      <c r="D5625" t="s">
        <v>10</v>
      </c>
      <c r="E5625">
        <v>302071</v>
      </c>
      <c r="F5625">
        <v>2000</v>
      </c>
      <c r="G5625" t="s">
        <v>11</v>
      </c>
      <c r="H5625" t="s">
        <v>12</v>
      </c>
      <c r="I5625" s="1">
        <v>1664000</v>
      </c>
    </row>
    <row r="5627" spans="1:10" x14ac:dyDescent="0.25">
      <c r="A5627">
        <v>2812</v>
      </c>
      <c r="B5627" t="s">
        <v>62</v>
      </c>
      <c r="C5627">
        <v>2013</v>
      </c>
      <c r="D5627" t="s">
        <v>19</v>
      </c>
      <c r="E5627">
        <v>167237</v>
      </c>
      <c r="F5627">
        <v>2000</v>
      </c>
      <c r="G5627" t="s">
        <v>11</v>
      </c>
      <c r="H5627" t="s">
        <v>12</v>
      </c>
      <c r="I5627" s="1">
        <v>10500000</v>
      </c>
      <c r="J5627" t="s">
        <v>20</v>
      </c>
    </row>
    <row r="5629" spans="1:10" x14ac:dyDescent="0.25">
      <c r="A5629">
        <v>2813</v>
      </c>
      <c r="B5629" t="s">
        <v>56</v>
      </c>
      <c r="C5629">
        <v>2011</v>
      </c>
      <c r="D5629" t="s">
        <v>10</v>
      </c>
      <c r="E5629">
        <v>111136</v>
      </c>
      <c r="F5629">
        <v>1600</v>
      </c>
      <c r="G5629" t="s">
        <v>11</v>
      </c>
      <c r="H5629" t="s">
        <v>16</v>
      </c>
      <c r="I5629" s="1">
        <v>1365000</v>
      </c>
    </row>
    <row r="5631" spans="1:10" x14ac:dyDescent="0.25">
      <c r="A5631">
        <v>2814</v>
      </c>
      <c r="B5631" t="s">
        <v>54</v>
      </c>
      <c r="C5631">
        <v>2007</v>
      </c>
      <c r="D5631" t="s">
        <v>10</v>
      </c>
      <c r="E5631">
        <v>79524</v>
      </c>
      <c r="F5631">
        <v>2500</v>
      </c>
      <c r="G5631" t="s">
        <v>11</v>
      </c>
      <c r="H5631" t="s">
        <v>12</v>
      </c>
      <c r="I5631" s="1">
        <v>1612000</v>
      </c>
    </row>
    <row r="5633" spans="1:10" x14ac:dyDescent="0.25">
      <c r="A5633">
        <v>2815</v>
      </c>
      <c r="B5633" t="s">
        <v>9</v>
      </c>
      <c r="E5633">
        <v>86278</v>
      </c>
      <c r="H5633" t="s">
        <v>12</v>
      </c>
      <c r="I5633" s="1">
        <v>5610000</v>
      </c>
    </row>
    <row r="5635" spans="1:10" x14ac:dyDescent="0.25">
      <c r="A5635">
        <v>2816</v>
      </c>
      <c r="B5635" t="s">
        <v>54</v>
      </c>
      <c r="C5635">
        <v>2006</v>
      </c>
      <c r="D5635" t="s">
        <v>10</v>
      </c>
      <c r="E5635">
        <v>262966</v>
      </c>
      <c r="F5635">
        <v>2400</v>
      </c>
      <c r="G5635" t="s">
        <v>11</v>
      </c>
      <c r="H5635" t="s">
        <v>12</v>
      </c>
      <c r="I5635" s="1">
        <v>2600000</v>
      </c>
    </row>
    <row r="5637" spans="1:10" x14ac:dyDescent="0.25">
      <c r="A5637">
        <v>2817</v>
      </c>
      <c r="B5637" t="s">
        <v>48</v>
      </c>
      <c r="C5637">
        <v>2001</v>
      </c>
      <c r="D5637" t="s">
        <v>10</v>
      </c>
      <c r="E5637">
        <v>230637</v>
      </c>
      <c r="F5637">
        <v>3500</v>
      </c>
      <c r="G5637" t="s">
        <v>11</v>
      </c>
      <c r="H5637" t="s">
        <v>12</v>
      </c>
      <c r="I5637" s="1">
        <v>1248000</v>
      </c>
      <c r="J5637" t="s">
        <v>20</v>
      </c>
    </row>
    <row r="5639" spans="1:10" x14ac:dyDescent="0.25">
      <c r="A5639">
        <v>2818</v>
      </c>
      <c r="B5639" t="s">
        <v>9</v>
      </c>
      <c r="C5639">
        <v>2000</v>
      </c>
      <c r="D5639" t="s">
        <v>10</v>
      </c>
      <c r="E5639">
        <v>239552</v>
      </c>
      <c r="F5639">
        <v>3600</v>
      </c>
      <c r="G5639" t="s">
        <v>11</v>
      </c>
      <c r="H5639" t="s">
        <v>12</v>
      </c>
      <c r="I5639" s="1">
        <v>1352000</v>
      </c>
    </row>
    <row r="5641" spans="1:10" x14ac:dyDescent="0.25">
      <c r="A5641">
        <v>2819</v>
      </c>
      <c r="B5641" t="s">
        <v>48</v>
      </c>
      <c r="C5641">
        <v>1997</v>
      </c>
      <c r="D5641" t="s">
        <v>10</v>
      </c>
      <c r="E5641">
        <v>201847</v>
      </c>
      <c r="F5641">
        <v>3300</v>
      </c>
      <c r="G5641" t="s">
        <v>11</v>
      </c>
      <c r="H5641" t="s">
        <v>12</v>
      </c>
      <c r="I5641" s="1">
        <v>1050000</v>
      </c>
      <c r="J5641" t="s">
        <v>20</v>
      </c>
    </row>
    <row r="5643" spans="1:10" x14ac:dyDescent="0.25">
      <c r="A5643">
        <v>2820</v>
      </c>
      <c r="B5643" t="s">
        <v>54</v>
      </c>
      <c r="C5643">
        <v>2009</v>
      </c>
      <c r="D5643" t="s">
        <v>10</v>
      </c>
      <c r="E5643">
        <v>157472</v>
      </c>
      <c r="F5643">
        <v>1800</v>
      </c>
      <c r="G5643" t="s">
        <v>11</v>
      </c>
      <c r="H5643" t="s">
        <v>12</v>
      </c>
      <c r="I5643" s="1">
        <v>1976000</v>
      </c>
    </row>
    <row r="5645" spans="1:10" x14ac:dyDescent="0.25">
      <c r="A5645">
        <v>2821</v>
      </c>
      <c r="B5645" t="s">
        <v>9</v>
      </c>
      <c r="C5645">
        <v>2005</v>
      </c>
      <c r="D5645" t="s">
        <v>10</v>
      </c>
      <c r="E5645">
        <v>156226</v>
      </c>
      <c r="F5645">
        <v>2400</v>
      </c>
      <c r="G5645" t="s">
        <v>11</v>
      </c>
      <c r="H5645" t="s">
        <v>12</v>
      </c>
      <c r="I5645" s="1">
        <v>1575000</v>
      </c>
    </row>
    <row r="5647" spans="1:10" x14ac:dyDescent="0.25">
      <c r="A5647">
        <v>2822</v>
      </c>
      <c r="B5647" t="s">
        <v>54</v>
      </c>
      <c r="C5647">
        <v>2003</v>
      </c>
      <c r="D5647" t="s">
        <v>10</v>
      </c>
      <c r="E5647">
        <v>194620</v>
      </c>
      <c r="F5647">
        <v>2400</v>
      </c>
      <c r="G5647" t="s">
        <v>11</v>
      </c>
      <c r="H5647" t="s">
        <v>12</v>
      </c>
      <c r="I5647" s="1">
        <v>1575000</v>
      </c>
      <c r="J5647" t="s">
        <v>20</v>
      </c>
    </row>
    <row r="5649" spans="1:9" x14ac:dyDescent="0.25">
      <c r="A5649">
        <v>2823</v>
      </c>
      <c r="B5649" t="s">
        <v>34</v>
      </c>
      <c r="C5649">
        <v>2009</v>
      </c>
      <c r="D5649" t="s">
        <v>10</v>
      </c>
      <c r="E5649">
        <v>210344</v>
      </c>
      <c r="F5649">
        <v>2000</v>
      </c>
      <c r="G5649" t="s">
        <v>11</v>
      </c>
      <c r="H5649" t="s">
        <v>12</v>
      </c>
      <c r="I5649" s="1">
        <v>2625000</v>
      </c>
    </row>
    <row r="5651" spans="1:9" x14ac:dyDescent="0.25">
      <c r="A5651">
        <v>2824</v>
      </c>
      <c r="B5651" t="s">
        <v>14</v>
      </c>
      <c r="C5651">
        <v>2011</v>
      </c>
      <c r="D5651" t="s">
        <v>10</v>
      </c>
      <c r="E5651">
        <v>123550</v>
      </c>
      <c r="F5651">
        <v>3000</v>
      </c>
      <c r="G5651" t="s">
        <v>22</v>
      </c>
      <c r="H5651" t="s">
        <v>12</v>
      </c>
      <c r="I5651" s="1">
        <v>2100000</v>
      </c>
    </row>
    <row r="5653" spans="1:9" x14ac:dyDescent="0.25">
      <c r="A5653">
        <v>2825</v>
      </c>
      <c r="B5653" t="s">
        <v>54</v>
      </c>
      <c r="E5653">
        <v>200456</v>
      </c>
      <c r="H5653" t="s">
        <v>12</v>
      </c>
      <c r="I5653" s="1">
        <v>1242000</v>
      </c>
    </row>
    <row r="5655" spans="1:9" x14ac:dyDescent="0.25">
      <c r="A5655">
        <v>2826</v>
      </c>
      <c r="B5655" t="s">
        <v>54</v>
      </c>
      <c r="C5655">
        <v>2007</v>
      </c>
      <c r="D5655" t="s">
        <v>10</v>
      </c>
      <c r="E5655">
        <v>110491</v>
      </c>
      <c r="F5655">
        <v>3500</v>
      </c>
      <c r="G5655" t="s">
        <v>11</v>
      </c>
      <c r="H5655" t="s">
        <v>12</v>
      </c>
      <c r="I5655" s="1">
        <v>2600000</v>
      </c>
    </row>
    <row r="5657" spans="1:9" x14ac:dyDescent="0.25">
      <c r="A5657">
        <v>2827</v>
      </c>
      <c r="B5657" t="s">
        <v>66</v>
      </c>
      <c r="C5657">
        <v>2002</v>
      </c>
      <c r="D5657" t="s">
        <v>19</v>
      </c>
      <c r="E5657">
        <v>232639</v>
      </c>
      <c r="F5657">
        <v>2100</v>
      </c>
      <c r="G5657" t="s">
        <v>11</v>
      </c>
      <c r="H5657" t="s">
        <v>12</v>
      </c>
      <c r="I5657" s="1">
        <v>2100000</v>
      </c>
    </row>
    <row r="5659" spans="1:9" x14ac:dyDescent="0.25">
      <c r="A5659">
        <v>2828</v>
      </c>
      <c r="B5659" t="s">
        <v>56</v>
      </c>
      <c r="C5659">
        <v>2010</v>
      </c>
      <c r="D5659" t="s">
        <v>10</v>
      </c>
      <c r="E5659">
        <v>233464</v>
      </c>
      <c r="F5659">
        <v>2000</v>
      </c>
      <c r="G5659" t="s">
        <v>11</v>
      </c>
      <c r="H5659" t="s">
        <v>12</v>
      </c>
      <c r="I5659" s="1">
        <v>1470000</v>
      </c>
    </row>
    <row r="5661" spans="1:9" x14ac:dyDescent="0.25">
      <c r="A5661">
        <v>2829</v>
      </c>
      <c r="B5661" t="s">
        <v>9</v>
      </c>
      <c r="C5661">
        <v>2005</v>
      </c>
      <c r="D5661" t="s">
        <v>10</v>
      </c>
      <c r="E5661">
        <v>173589</v>
      </c>
      <c r="F5661">
        <v>1800</v>
      </c>
      <c r="G5661" t="s">
        <v>11</v>
      </c>
      <c r="H5661" t="s">
        <v>12</v>
      </c>
      <c r="I5661" s="1">
        <v>1680000</v>
      </c>
    </row>
    <row r="5663" spans="1:9" x14ac:dyDescent="0.25">
      <c r="A5663">
        <v>2830</v>
      </c>
      <c r="B5663" t="s">
        <v>66</v>
      </c>
      <c r="E5663">
        <v>157881</v>
      </c>
      <c r="H5663" t="s">
        <v>12</v>
      </c>
      <c r="I5663" s="1">
        <v>1354000</v>
      </c>
    </row>
    <row r="5665" spans="1:10" x14ac:dyDescent="0.25">
      <c r="A5665">
        <v>2831</v>
      </c>
      <c r="B5665" t="s">
        <v>54</v>
      </c>
      <c r="C5665">
        <v>2007</v>
      </c>
      <c r="D5665" t="s">
        <v>10</v>
      </c>
      <c r="E5665">
        <v>173839</v>
      </c>
      <c r="F5665">
        <v>3500</v>
      </c>
      <c r="G5665" t="s">
        <v>11</v>
      </c>
      <c r="H5665" t="s">
        <v>12</v>
      </c>
      <c r="I5665" s="1">
        <v>1260000</v>
      </c>
    </row>
    <row r="5667" spans="1:10" x14ac:dyDescent="0.25">
      <c r="A5667">
        <v>2832</v>
      </c>
      <c r="B5667" t="s">
        <v>48</v>
      </c>
      <c r="C5667">
        <v>2003</v>
      </c>
      <c r="D5667" t="s">
        <v>10</v>
      </c>
      <c r="E5667">
        <v>210314</v>
      </c>
      <c r="F5667">
        <v>3300</v>
      </c>
      <c r="G5667" t="s">
        <v>11</v>
      </c>
      <c r="H5667" t="s">
        <v>12</v>
      </c>
      <c r="I5667" s="1">
        <v>1050000</v>
      </c>
      <c r="J5667" t="s">
        <v>20</v>
      </c>
    </row>
    <row r="5669" spans="1:10" x14ac:dyDescent="0.25">
      <c r="A5669">
        <v>2833</v>
      </c>
      <c r="B5669" t="s">
        <v>65</v>
      </c>
      <c r="C5669">
        <v>2008</v>
      </c>
      <c r="D5669" t="s">
        <v>10</v>
      </c>
      <c r="E5669">
        <v>99616</v>
      </c>
      <c r="F5669">
        <v>2000</v>
      </c>
      <c r="G5669" t="s">
        <v>11</v>
      </c>
      <c r="H5669" t="s">
        <v>12</v>
      </c>
      <c r="I5669" s="1">
        <v>1560000</v>
      </c>
    </row>
    <row r="5671" spans="1:10" x14ac:dyDescent="0.25">
      <c r="A5671">
        <v>2834</v>
      </c>
      <c r="B5671" t="s">
        <v>54</v>
      </c>
      <c r="C5671">
        <v>2004</v>
      </c>
      <c r="D5671" t="s">
        <v>10</v>
      </c>
      <c r="E5671">
        <v>255681</v>
      </c>
      <c r="F5671">
        <v>3500</v>
      </c>
      <c r="G5671" t="s">
        <v>11</v>
      </c>
      <c r="H5671" t="s">
        <v>12</v>
      </c>
      <c r="I5671" s="1">
        <v>1260000</v>
      </c>
      <c r="J5671" t="s">
        <v>20</v>
      </c>
    </row>
    <row r="5673" spans="1:10" x14ac:dyDescent="0.25">
      <c r="A5673">
        <v>2835</v>
      </c>
      <c r="B5673" t="s">
        <v>54</v>
      </c>
      <c r="C5673">
        <v>2010</v>
      </c>
      <c r="D5673" t="s">
        <v>10</v>
      </c>
      <c r="E5673">
        <v>79733</v>
      </c>
      <c r="F5673">
        <v>2400</v>
      </c>
      <c r="G5673" t="s">
        <v>11</v>
      </c>
      <c r="H5673" t="s">
        <v>12</v>
      </c>
      <c r="I5673" s="1">
        <v>1995000</v>
      </c>
      <c r="J5673" t="s">
        <v>20</v>
      </c>
    </row>
    <row r="5675" spans="1:10" x14ac:dyDescent="0.25">
      <c r="A5675">
        <v>2836</v>
      </c>
      <c r="B5675" t="s">
        <v>62</v>
      </c>
      <c r="C5675">
        <v>2006</v>
      </c>
      <c r="D5675" t="s">
        <v>19</v>
      </c>
      <c r="E5675">
        <v>156178</v>
      </c>
      <c r="F5675">
        <v>35000</v>
      </c>
      <c r="G5675" t="s">
        <v>11</v>
      </c>
      <c r="H5675" t="s">
        <v>12</v>
      </c>
      <c r="I5675" s="1">
        <v>2625000</v>
      </c>
    </row>
    <row r="5677" spans="1:10" x14ac:dyDescent="0.25">
      <c r="A5677">
        <v>2837</v>
      </c>
      <c r="B5677" t="s">
        <v>54</v>
      </c>
      <c r="C5677">
        <v>2003</v>
      </c>
      <c r="D5677" t="s">
        <v>10</v>
      </c>
      <c r="E5677">
        <v>352699</v>
      </c>
      <c r="F5677">
        <v>1800</v>
      </c>
      <c r="G5677" t="s">
        <v>11</v>
      </c>
      <c r="H5677" t="s">
        <v>12</v>
      </c>
      <c r="I5677" s="1">
        <v>1248000</v>
      </c>
    </row>
    <row r="5679" spans="1:10" x14ac:dyDescent="0.25">
      <c r="A5679">
        <v>2838</v>
      </c>
      <c r="B5679" t="s">
        <v>48</v>
      </c>
      <c r="C5679">
        <v>2009</v>
      </c>
      <c r="D5679" t="s">
        <v>10</v>
      </c>
      <c r="E5679">
        <v>114625</v>
      </c>
      <c r="F5679">
        <v>1800</v>
      </c>
      <c r="G5679" t="s">
        <v>11</v>
      </c>
      <c r="H5679" t="s">
        <v>12</v>
      </c>
      <c r="I5679" s="1">
        <v>1470000</v>
      </c>
    </row>
    <row r="5681" spans="1:10" x14ac:dyDescent="0.25">
      <c r="A5681">
        <v>2839</v>
      </c>
      <c r="B5681" t="s">
        <v>9</v>
      </c>
      <c r="C5681">
        <v>2005</v>
      </c>
      <c r="D5681" t="s">
        <v>10</v>
      </c>
      <c r="E5681">
        <v>391386</v>
      </c>
      <c r="F5681">
        <v>1800</v>
      </c>
      <c r="G5681" t="s">
        <v>11</v>
      </c>
      <c r="H5681" t="s">
        <v>12</v>
      </c>
      <c r="I5681" s="1">
        <v>1680000</v>
      </c>
    </row>
    <row r="5683" spans="1:10" x14ac:dyDescent="0.25">
      <c r="A5683">
        <v>2840</v>
      </c>
      <c r="B5683" t="s">
        <v>9</v>
      </c>
      <c r="E5683">
        <v>196771</v>
      </c>
      <c r="H5683" t="s">
        <v>12</v>
      </c>
      <c r="I5683" s="1">
        <v>3706000</v>
      </c>
    </row>
    <row r="5685" spans="1:10" x14ac:dyDescent="0.25">
      <c r="A5685">
        <v>2841</v>
      </c>
      <c r="B5685" t="s">
        <v>13</v>
      </c>
      <c r="C5685">
        <v>2015</v>
      </c>
      <c r="D5685" t="s">
        <v>10</v>
      </c>
      <c r="E5685">
        <v>125309</v>
      </c>
      <c r="F5685">
        <v>3500</v>
      </c>
      <c r="G5685" t="s">
        <v>11</v>
      </c>
      <c r="H5685" t="s">
        <v>12</v>
      </c>
      <c r="I5685" s="1">
        <v>10500000</v>
      </c>
      <c r="J5685" t="s">
        <v>20</v>
      </c>
    </row>
    <row r="5687" spans="1:10" x14ac:dyDescent="0.25">
      <c r="A5687">
        <v>2842</v>
      </c>
      <c r="B5687" t="s">
        <v>54</v>
      </c>
      <c r="C5687">
        <v>2004</v>
      </c>
      <c r="D5687" t="s">
        <v>10</v>
      </c>
      <c r="E5687">
        <v>282037</v>
      </c>
      <c r="F5687">
        <v>24000</v>
      </c>
      <c r="G5687" t="s">
        <v>11</v>
      </c>
      <c r="H5687" t="s">
        <v>12</v>
      </c>
      <c r="I5687" s="1">
        <v>1352000</v>
      </c>
    </row>
    <row r="5689" spans="1:10" x14ac:dyDescent="0.25">
      <c r="A5689">
        <v>2843</v>
      </c>
      <c r="B5689" t="s">
        <v>65</v>
      </c>
      <c r="C5689">
        <v>2008</v>
      </c>
      <c r="D5689" t="s">
        <v>10</v>
      </c>
      <c r="E5689">
        <v>99616</v>
      </c>
      <c r="F5689">
        <v>2000</v>
      </c>
      <c r="G5689" t="s">
        <v>11</v>
      </c>
      <c r="H5689" t="s">
        <v>12</v>
      </c>
      <c r="I5689" s="1">
        <v>1560000</v>
      </c>
    </row>
    <row r="5691" spans="1:10" x14ac:dyDescent="0.25">
      <c r="A5691">
        <v>2844</v>
      </c>
      <c r="B5691" t="s">
        <v>56</v>
      </c>
      <c r="C5691">
        <v>2014</v>
      </c>
      <c r="D5691" t="s">
        <v>10</v>
      </c>
      <c r="E5691">
        <v>132988</v>
      </c>
      <c r="F5691">
        <v>1600</v>
      </c>
      <c r="G5691" t="s">
        <v>11</v>
      </c>
      <c r="H5691" t="s">
        <v>12</v>
      </c>
      <c r="I5691" s="1">
        <v>1680000</v>
      </c>
    </row>
    <row r="5693" spans="1:10" x14ac:dyDescent="0.25">
      <c r="A5693">
        <v>2845</v>
      </c>
      <c r="B5693" t="s">
        <v>54</v>
      </c>
      <c r="C5693">
        <v>2007</v>
      </c>
      <c r="D5693" t="s">
        <v>10</v>
      </c>
      <c r="E5693">
        <v>104005</v>
      </c>
      <c r="F5693">
        <v>3000</v>
      </c>
      <c r="G5693" t="s">
        <v>11</v>
      </c>
      <c r="H5693" t="s">
        <v>12</v>
      </c>
      <c r="I5693" s="1">
        <v>1768000</v>
      </c>
    </row>
    <row r="5695" spans="1:10" x14ac:dyDescent="0.25">
      <c r="A5695">
        <v>2846</v>
      </c>
      <c r="B5695" t="s">
        <v>9</v>
      </c>
      <c r="C5695">
        <v>2003</v>
      </c>
      <c r="D5695" t="s">
        <v>10</v>
      </c>
      <c r="E5695">
        <v>234999</v>
      </c>
      <c r="F5695">
        <v>1800</v>
      </c>
      <c r="G5695" t="s">
        <v>11</v>
      </c>
      <c r="H5695" t="s">
        <v>12</v>
      </c>
      <c r="I5695" s="1">
        <v>1470000</v>
      </c>
    </row>
    <row r="5697" spans="1:10" x14ac:dyDescent="0.25">
      <c r="A5697">
        <v>2847</v>
      </c>
      <c r="B5697" t="s">
        <v>54</v>
      </c>
      <c r="C5697">
        <v>2004</v>
      </c>
      <c r="D5697" t="s">
        <v>10</v>
      </c>
      <c r="E5697">
        <v>168872</v>
      </c>
      <c r="F5697">
        <v>2400</v>
      </c>
      <c r="G5697" t="s">
        <v>11</v>
      </c>
      <c r="H5697" t="s">
        <v>12</v>
      </c>
      <c r="I5697" s="1">
        <v>1300000</v>
      </c>
    </row>
    <row r="5699" spans="1:10" x14ac:dyDescent="0.25">
      <c r="A5699">
        <v>2848</v>
      </c>
      <c r="B5699" t="s">
        <v>14</v>
      </c>
      <c r="C5699">
        <v>2007</v>
      </c>
      <c r="D5699" t="s">
        <v>10</v>
      </c>
      <c r="E5699">
        <v>244307</v>
      </c>
      <c r="F5699">
        <v>3500</v>
      </c>
      <c r="G5699" t="s">
        <v>11</v>
      </c>
      <c r="H5699" t="s">
        <v>12</v>
      </c>
      <c r="I5699" s="1">
        <v>2625000</v>
      </c>
      <c r="J5699" t="s">
        <v>20</v>
      </c>
    </row>
    <row r="5701" spans="1:10" x14ac:dyDescent="0.25">
      <c r="A5701">
        <v>2849</v>
      </c>
      <c r="B5701" t="s">
        <v>66</v>
      </c>
      <c r="E5701">
        <v>157881</v>
      </c>
      <c r="H5701" t="s">
        <v>12</v>
      </c>
      <c r="I5701" s="1">
        <v>1354000</v>
      </c>
    </row>
    <row r="5703" spans="1:10" x14ac:dyDescent="0.25">
      <c r="A5703">
        <v>2850</v>
      </c>
      <c r="B5703" t="s">
        <v>66</v>
      </c>
      <c r="C5703">
        <v>2005</v>
      </c>
      <c r="D5703" t="s">
        <v>10</v>
      </c>
      <c r="E5703">
        <v>162749</v>
      </c>
      <c r="F5703">
        <v>2900</v>
      </c>
      <c r="G5703" t="s">
        <v>11</v>
      </c>
      <c r="H5703" t="s">
        <v>12</v>
      </c>
      <c r="I5703" s="1">
        <v>2080000</v>
      </c>
      <c r="J5703" t="s">
        <v>20</v>
      </c>
    </row>
    <row r="5705" spans="1:10" x14ac:dyDescent="0.25">
      <c r="A5705">
        <v>2851</v>
      </c>
      <c r="B5705" t="s">
        <v>13</v>
      </c>
      <c r="C5705">
        <v>2002</v>
      </c>
      <c r="D5705" t="s">
        <v>10</v>
      </c>
      <c r="E5705">
        <v>151015</v>
      </c>
      <c r="F5705">
        <v>3000</v>
      </c>
      <c r="G5705" t="s">
        <v>11</v>
      </c>
      <c r="H5705" t="s">
        <v>12</v>
      </c>
      <c r="I5705" s="1">
        <v>1837500</v>
      </c>
    </row>
    <row r="5707" spans="1:10" x14ac:dyDescent="0.25">
      <c r="A5707">
        <v>2852</v>
      </c>
      <c r="B5707" t="s">
        <v>9</v>
      </c>
      <c r="C5707">
        <v>2005</v>
      </c>
      <c r="D5707" t="s">
        <v>10</v>
      </c>
      <c r="E5707">
        <v>353456</v>
      </c>
      <c r="F5707">
        <v>3300</v>
      </c>
      <c r="G5707" t="s">
        <v>11</v>
      </c>
      <c r="H5707" t="s">
        <v>12</v>
      </c>
      <c r="I5707" s="1">
        <v>1575000</v>
      </c>
    </row>
    <row r="5709" spans="1:10" x14ac:dyDescent="0.25">
      <c r="A5709">
        <v>2853</v>
      </c>
      <c r="B5709" t="s">
        <v>42</v>
      </c>
      <c r="C5709">
        <v>2012</v>
      </c>
      <c r="D5709" t="s">
        <v>10</v>
      </c>
      <c r="E5709">
        <v>67010</v>
      </c>
      <c r="F5709">
        <v>1400</v>
      </c>
      <c r="G5709" t="s">
        <v>11</v>
      </c>
      <c r="H5709" t="s">
        <v>12</v>
      </c>
      <c r="I5709" s="1">
        <v>2730000</v>
      </c>
    </row>
    <row r="5711" spans="1:10" x14ac:dyDescent="0.25">
      <c r="A5711">
        <v>2854</v>
      </c>
      <c r="B5711" t="s">
        <v>9</v>
      </c>
      <c r="C5711">
        <v>2008</v>
      </c>
      <c r="D5711" t="s">
        <v>10</v>
      </c>
      <c r="E5711">
        <v>245671</v>
      </c>
      <c r="F5711">
        <v>1800</v>
      </c>
      <c r="G5711" t="s">
        <v>11</v>
      </c>
      <c r="H5711" t="s">
        <v>12</v>
      </c>
      <c r="I5711" s="1">
        <v>1680000</v>
      </c>
    </row>
    <row r="5713" spans="1:9" x14ac:dyDescent="0.25">
      <c r="A5713">
        <v>2855</v>
      </c>
      <c r="B5713" t="s">
        <v>9</v>
      </c>
      <c r="C5713">
        <v>2000</v>
      </c>
      <c r="D5713" t="s">
        <v>10</v>
      </c>
      <c r="E5713">
        <v>239552</v>
      </c>
      <c r="F5713">
        <v>3600</v>
      </c>
      <c r="G5713" t="s">
        <v>11</v>
      </c>
      <c r="H5713" t="s">
        <v>12</v>
      </c>
      <c r="I5713" s="1">
        <v>1352000</v>
      </c>
    </row>
    <row r="5715" spans="1:9" x14ac:dyDescent="0.25">
      <c r="A5715">
        <v>2856</v>
      </c>
      <c r="B5715" t="s">
        <v>65</v>
      </c>
      <c r="C5715">
        <v>2013</v>
      </c>
      <c r="D5715" t="s">
        <v>10</v>
      </c>
      <c r="E5715">
        <v>82637</v>
      </c>
      <c r="F5715">
        <v>2500</v>
      </c>
      <c r="G5715" t="s">
        <v>11</v>
      </c>
      <c r="H5715" t="s">
        <v>12</v>
      </c>
      <c r="I5715" s="1">
        <v>2808000</v>
      </c>
    </row>
    <row r="5717" spans="1:9" x14ac:dyDescent="0.25">
      <c r="A5717">
        <v>2857</v>
      </c>
      <c r="B5717" t="s">
        <v>9</v>
      </c>
      <c r="C5717">
        <v>2007</v>
      </c>
      <c r="D5717" t="s">
        <v>10</v>
      </c>
      <c r="E5717">
        <v>440476</v>
      </c>
      <c r="F5717">
        <v>3500</v>
      </c>
      <c r="G5717" t="s">
        <v>11</v>
      </c>
      <c r="H5717" t="s">
        <v>12</v>
      </c>
      <c r="I5717" s="1">
        <v>1890000</v>
      </c>
    </row>
    <row r="5719" spans="1:9" x14ac:dyDescent="0.25">
      <c r="A5719">
        <v>2858</v>
      </c>
      <c r="B5719" t="s">
        <v>9</v>
      </c>
      <c r="C5719">
        <v>2003</v>
      </c>
      <c r="D5719" t="s">
        <v>10</v>
      </c>
      <c r="E5719">
        <v>464367</v>
      </c>
      <c r="F5719">
        <v>2400</v>
      </c>
      <c r="G5719" t="s">
        <v>11</v>
      </c>
      <c r="H5719" t="s">
        <v>12</v>
      </c>
      <c r="I5719" s="1">
        <v>1470000</v>
      </c>
    </row>
    <row r="5721" spans="1:9" x14ac:dyDescent="0.25">
      <c r="A5721">
        <v>2859</v>
      </c>
      <c r="B5721" t="s">
        <v>14</v>
      </c>
      <c r="C5721">
        <v>2008</v>
      </c>
      <c r="D5721" t="s">
        <v>10</v>
      </c>
      <c r="E5721">
        <v>160135</v>
      </c>
      <c r="F5721">
        <v>3000</v>
      </c>
      <c r="G5721" t="s">
        <v>11</v>
      </c>
      <c r="H5721" t="s">
        <v>12</v>
      </c>
      <c r="I5721" s="1">
        <v>3360000</v>
      </c>
    </row>
    <row r="5723" spans="1:9" x14ac:dyDescent="0.25">
      <c r="A5723">
        <v>2860</v>
      </c>
      <c r="B5723" t="s">
        <v>9</v>
      </c>
      <c r="C5723">
        <v>2006</v>
      </c>
      <c r="D5723" t="s">
        <v>10</v>
      </c>
      <c r="E5723">
        <v>312900</v>
      </c>
      <c r="F5723">
        <v>1600</v>
      </c>
      <c r="G5723" t="s">
        <v>11</v>
      </c>
      <c r="H5723" t="s">
        <v>12</v>
      </c>
      <c r="I5723" s="1">
        <v>1785000</v>
      </c>
    </row>
    <row r="5725" spans="1:9" x14ac:dyDescent="0.25">
      <c r="A5725">
        <v>2861</v>
      </c>
      <c r="B5725" t="s">
        <v>9</v>
      </c>
      <c r="C5725">
        <v>2005</v>
      </c>
      <c r="D5725" t="s">
        <v>10</v>
      </c>
      <c r="E5725">
        <v>197280</v>
      </c>
      <c r="F5725">
        <v>1800</v>
      </c>
      <c r="G5725" t="s">
        <v>11</v>
      </c>
      <c r="H5725" t="s">
        <v>12</v>
      </c>
      <c r="I5725" s="1">
        <v>1890000</v>
      </c>
    </row>
    <row r="5727" spans="1:9" x14ac:dyDescent="0.25">
      <c r="A5727">
        <v>2862</v>
      </c>
      <c r="B5727" t="s">
        <v>62</v>
      </c>
      <c r="C5727">
        <v>2006</v>
      </c>
      <c r="D5727" t="s">
        <v>10</v>
      </c>
      <c r="E5727">
        <v>9157</v>
      </c>
      <c r="F5727">
        <v>2500</v>
      </c>
      <c r="G5727" t="s">
        <v>11</v>
      </c>
      <c r="H5727" t="s">
        <v>12</v>
      </c>
      <c r="I5727" s="1">
        <v>2415000</v>
      </c>
    </row>
    <row r="5729" spans="1:9" x14ac:dyDescent="0.25">
      <c r="A5729">
        <v>2863</v>
      </c>
      <c r="B5729" t="s">
        <v>62</v>
      </c>
      <c r="C5729">
        <v>2008</v>
      </c>
      <c r="D5729" t="s">
        <v>10</v>
      </c>
      <c r="F5729">
        <v>3000</v>
      </c>
      <c r="G5729" t="s">
        <v>11</v>
      </c>
      <c r="H5729" t="s">
        <v>12</v>
      </c>
      <c r="I5729" s="1">
        <v>2625000</v>
      </c>
    </row>
    <row r="5731" spans="1:9" x14ac:dyDescent="0.25">
      <c r="A5731">
        <v>2864</v>
      </c>
      <c r="B5731" t="s">
        <v>13</v>
      </c>
      <c r="E5731">
        <v>67845</v>
      </c>
      <c r="H5731" t="s">
        <v>12</v>
      </c>
      <c r="I5731" s="1">
        <v>1578000</v>
      </c>
    </row>
    <row r="5733" spans="1:9" x14ac:dyDescent="0.25">
      <c r="A5733">
        <v>2865</v>
      </c>
      <c r="B5733" t="s">
        <v>9</v>
      </c>
      <c r="C5733">
        <v>2003</v>
      </c>
      <c r="D5733" t="s">
        <v>10</v>
      </c>
      <c r="E5733">
        <v>224344</v>
      </c>
      <c r="F5733">
        <v>2400</v>
      </c>
      <c r="G5733" t="s">
        <v>11</v>
      </c>
      <c r="H5733" t="s">
        <v>12</v>
      </c>
      <c r="I5733" s="1">
        <v>1275000</v>
      </c>
    </row>
    <row r="5735" spans="1:9" x14ac:dyDescent="0.25">
      <c r="A5735">
        <v>2866</v>
      </c>
      <c r="B5735" t="s">
        <v>61</v>
      </c>
      <c r="C5735">
        <v>2008</v>
      </c>
      <c r="D5735" t="s">
        <v>10</v>
      </c>
      <c r="E5735">
        <v>86291</v>
      </c>
      <c r="F5735">
        <v>2000</v>
      </c>
      <c r="G5735" t="s">
        <v>11</v>
      </c>
      <c r="H5735" t="s">
        <v>12</v>
      </c>
      <c r="I5735" s="1">
        <v>1365000</v>
      </c>
    </row>
    <row r="5737" spans="1:9" x14ac:dyDescent="0.25">
      <c r="A5737">
        <v>2867</v>
      </c>
      <c r="B5737" t="s">
        <v>62</v>
      </c>
      <c r="C5737">
        <v>2006</v>
      </c>
      <c r="D5737" t="s">
        <v>19</v>
      </c>
      <c r="E5737">
        <v>156178</v>
      </c>
      <c r="F5737">
        <v>35000</v>
      </c>
      <c r="G5737" t="s">
        <v>11</v>
      </c>
      <c r="H5737" t="s">
        <v>12</v>
      </c>
      <c r="I5737" s="1">
        <v>2625000</v>
      </c>
    </row>
    <row r="5739" spans="1:9" x14ac:dyDescent="0.25">
      <c r="A5739">
        <v>2868</v>
      </c>
      <c r="B5739" t="s">
        <v>9</v>
      </c>
      <c r="C5739">
        <v>2003</v>
      </c>
      <c r="D5739" t="s">
        <v>10</v>
      </c>
      <c r="E5739">
        <v>151529</v>
      </c>
      <c r="F5739">
        <v>1800</v>
      </c>
      <c r="G5739" t="s">
        <v>11</v>
      </c>
      <c r="H5739" t="s">
        <v>12</v>
      </c>
      <c r="I5739" s="1">
        <v>1820000</v>
      </c>
    </row>
    <row r="5741" spans="1:9" x14ac:dyDescent="0.25">
      <c r="A5741">
        <v>2869</v>
      </c>
      <c r="B5741" t="s">
        <v>62</v>
      </c>
      <c r="C5741">
        <v>2012</v>
      </c>
      <c r="D5741" t="s">
        <v>10</v>
      </c>
      <c r="E5741">
        <v>241521</v>
      </c>
      <c r="F5741">
        <v>2000</v>
      </c>
      <c r="G5741" t="s">
        <v>11</v>
      </c>
      <c r="H5741" t="s">
        <v>12</v>
      </c>
      <c r="I5741" s="1">
        <v>5775000</v>
      </c>
    </row>
    <row r="5743" spans="1:9" x14ac:dyDescent="0.25">
      <c r="A5743">
        <v>2870</v>
      </c>
      <c r="B5743" t="s">
        <v>9</v>
      </c>
      <c r="E5743">
        <v>125804</v>
      </c>
      <c r="H5743" t="s">
        <v>12</v>
      </c>
      <c r="I5743" s="1">
        <v>4658000</v>
      </c>
    </row>
    <row r="5745" spans="1:9" x14ac:dyDescent="0.25">
      <c r="A5745">
        <v>2871</v>
      </c>
      <c r="B5745" t="s">
        <v>54</v>
      </c>
      <c r="C5745">
        <v>2010</v>
      </c>
      <c r="D5745" t="s">
        <v>10</v>
      </c>
      <c r="E5745">
        <v>93048</v>
      </c>
      <c r="F5745">
        <v>3500</v>
      </c>
      <c r="G5745" t="s">
        <v>11</v>
      </c>
      <c r="H5745" t="s">
        <v>12</v>
      </c>
      <c r="I5745" s="1">
        <v>2415000</v>
      </c>
    </row>
    <row r="5747" spans="1:9" x14ac:dyDescent="0.25">
      <c r="A5747">
        <v>2872</v>
      </c>
      <c r="B5747" t="s">
        <v>54</v>
      </c>
      <c r="C5747">
        <v>2006</v>
      </c>
      <c r="D5747" t="s">
        <v>10</v>
      </c>
      <c r="E5747">
        <v>288588</v>
      </c>
      <c r="F5747">
        <v>2400</v>
      </c>
      <c r="G5747" t="s">
        <v>11</v>
      </c>
      <c r="H5747" t="s">
        <v>12</v>
      </c>
      <c r="I5747" s="1">
        <v>1560000</v>
      </c>
    </row>
    <row r="5749" spans="1:9" x14ac:dyDescent="0.25">
      <c r="A5749">
        <v>2873</v>
      </c>
      <c r="B5749" t="s">
        <v>9</v>
      </c>
      <c r="C5749">
        <v>2008</v>
      </c>
      <c r="D5749" t="s">
        <v>10</v>
      </c>
      <c r="E5749">
        <v>90719</v>
      </c>
      <c r="F5749">
        <v>1800</v>
      </c>
      <c r="G5749" t="s">
        <v>11</v>
      </c>
      <c r="H5749" t="s">
        <v>12</v>
      </c>
      <c r="I5749" s="1">
        <v>2940000</v>
      </c>
    </row>
    <row r="5751" spans="1:9" x14ac:dyDescent="0.25">
      <c r="A5751">
        <v>2874</v>
      </c>
      <c r="B5751" t="s">
        <v>65</v>
      </c>
      <c r="C5751">
        <v>2009</v>
      </c>
      <c r="D5751" t="s">
        <v>19</v>
      </c>
      <c r="E5751">
        <v>118671</v>
      </c>
      <c r="F5751">
        <v>2000</v>
      </c>
      <c r="G5751" t="s">
        <v>11</v>
      </c>
      <c r="H5751" t="s">
        <v>12</v>
      </c>
      <c r="I5751" s="1">
        <v>3675000</v>
      </c>
    </row>
    <row r="5753" spans="1:9" x14ac:dyDescent="0.25">
      <c r="A5753">
        <v>2875</v>
      </c>
      <c r="B5753" t="s">
        <v>54</v>
      </c>
      <c r="C5753">
        <v>2003</v>
      </c>
      <c r="D5753" t="s">
        <v>10</v>
      </c>
      <c r="E5753">
        <v>352699</v>
      </c>
      <c r="F5753">
        <v>1800</v>
      </c>
      <c r="G5753" t="s">
        <v>11</v>
      </c>
      <c r="H5753" t="s">
        <v>12</v>
      </c>
      <c r="I5753" s="1">
        <v>1248000</v>
      </c>
    </row>
    <row r="5755" spans="1:9" x14ac:dyDescent="0.25">
      <c r="A5755">
        <v>2876</v>
      </c>
      <c r="B5755" t="s">
        <v>66</v>
      </c>
      <c r="C5755">
        <v>2000</v>
      </c>
      <c r="D5755" t="s">
        <v>19</v>
      </c>
      <c r="E5755">
        <v>335709</v>
      </c>
      <c r="F5755">
        <v>2000</v>
      </c>
      <c r="G5755" t="s">
        <v>11</v>
      </c>
      <c r="H5755" t="s">
        <v>12</v>
      </c>
      <c r="I5755" s="1">
        <v>1617000</v>
      </c>
    </row>
    <row r="5757" spans="1:9" x14ac:dyDescent="0.25">
      <c r="A5757">
        <v>2877</v>
      </c>
      <c r="B5757" t="s">
        <v>66</v>
      </c>
      <c r="C5757">
        <v>2006</v>
      </c>
      <c r="D5757" t="s">
        <v>19</v>
      </c>
      <c r="E5757">
        <v>444171</v>
      </c>
      <c r="F5757">
        <v>2500</v>
      </c>
      <c r="G5757" t="s">
        <v>11</v>
      </c>
      <c r="H5757" t="s">
        <v>12</v>
      </c>
      <c r="I5757" s="1">
        <v>2625000</v>
      </c>
    </row>
    <row r="5759" spans="1:9" x14ac:dyDescent="0.25">
      <c r="A5759">
        <v>2878</v>
      </c>
      <c r="B5759" t="s">
        <v>56</v>
      </c>
      <c r="C5759">
        <v>2008</v>
      </c>
      <c r="D5759" t="s">
        <v>10</v>
      </c>
      <c r="E5759">
        <v>175075</v>
      </c>
      <c r="F5759">
        <v>1600</v>
      </c>
      <c r="G5759" t="s">
        <v>11</v>
      </c>
      <c r="H5759" t="s">
        <v>12</v>
      </c>
      <c r="I5759" s="1">
        <v>1075000</v>
      </c>
    </row>
    <row r="5761" spans="1:10" x14ac:dyDescent="0.25">
      <c r="A5761">
        <v>2879</v>
      </c>
      <c r="B5761" t="s">
        <v>67</v>
      </c>
      <c r="C5761">
        <v>2003</v>
      </c>
      <c r="D5761" t="s">
        <v>19</v>
      </c>
      <c r="E5761">
        <v>258357</v>
      </c>
      <c r="F5761">
        <v>2200</v>
      </c>
      <c r="G5761" t="s">
        <v>11</v>
      </c>
      <c r="H5761" t="s">
        <v>16</v>
      </c>
      <c r="I5761" s="1">
        <v>1575000</v>
      </c>
    </row>
    <row r="5763" spans="1:10" x14ac:dyDescent="0.25">
      <c r="A5763">
        <v>2880</v>
      </c>
      <c r="B5763" t="s">
        <v>9</v>
      </c>
      <c r="C5763">
        <v>2002</v>
      </c>
      <c r="D5763" t="s">
        <v>10</v>
      </c>
      <c r="E5763">
        <v>151278</v>
      </c>
      <c r="F5763">
        <v>2400</v>
      </c>
      <c r="G5763" t="s">
        <v>11</v>
      </c>
      <c r="H5763" t="s">
        <v>12</v>
      </c>
      <c r="I5763" s="1">
        <v>1612000</v>
      </c>
    </row>
    <row r="5765" spans="1:10" x14ac:dyDescent="0.25">
      <c r="A5765">
        <v>2881</v>
      </c>
      <c r="B5765" t="s">
        <v>48</v>
      </c>
      <c r="C5765">
        <v>2001</v>
      </c>
      <c r="D5765" t="s">
        <v>10</v>
      </c>
      <c r="E5765">
        <v>230637</v>
      </c>
      <c r="F5765">
        <v>3500</v>
      </c>
      <c r="G5765" t="s">
        <v>11</v>
      </c>
      <c r="H5765" t="s">
        <v>12</v>
      </c>
      <c r="I5765" s="1">
        <v>1248000</v>
      </c>
      <c r="J5765" t="s">
        <v>20</v>
      </c>
    </row>
    <row r="5767" spans="1:10" x14ac:dyDescent="0.25">
      <c r="A5767">
        <v>2882</v>
      </c>
      <c r="B5767" t="s">
        <v>62</v>
      </c>
      <c r="C5767">
        <v>2006</v>
      </c>
      <c r="D5767" t="s">
        <v>10</v>
      </c>
      <c r="E5767">
        <v>291386</v>
      </c>
      <c r="F5767">
        <v>3500</v>
      </c>
      <c r="G5767" t="s">
        <v>11</v>
      </c>
      <c r="H5767" t="s">
        <v>12</v>
      </c>
      <c r="I5767" s="1">
        <v>2625000</v>
      </c>
    </row>
    <row r="5769" spans="1:10" x14ac:dyDescent="0.25">
      <c r="A5769">
        <v>2883</v>
      </c>
      <c r="B5769" t="s">
        <v>62</v>
      </c>
      <c r="E5769">
        <v>136590</v>
      </c>
      <c r="H5769" t="s">
        <v>12</v>
      </c>
      <c r="I5769" s="1">
        <v>8410000</v>
      </c>
    </row>
    <row r="5771" spans="1:10" x14ac:dyDescent="0.25">
      <c r="A5771">
        <v>2884</v>
      </c>
      <c r="B5771" t="s">
        <v>66</v>
      </c>
      <c r="C5771">
        <v>2008</v>
      </c>
      <c r="D5771" t="s">
        <v>10</v>
      </c>
      <c r="E5771">
        <v>176452</v>
      </c>
      <c r="F5771">
        <v>3200</v>
      </c>
      <c r="G5771" t="s">
        <v>11</v>
      </c>
      <c r="H5771" t="s">
        <v>12</v>
      </c>
      <c r="I5771" s="1">
        <v>2600000</v>
      </c>
      <c r="J5771" t="s">
        <v>20</v>
      </c>
    </row>
    <row r="5773" spans="1:10" x14ac:dyDescent="0.25">
      <c r="A5773">
        <v>2885</v>
      </c>
      <c r="B5773" t="s">
        <v>62</v>
      </c>
      <c r="C5773">
        <v>2007</v>
      </c>
      <c r="D5773" t="s">
        <v>10</v>
      </c>
      <c r="E5773">
        <v>140628</v>
      </c>
      <c r="F5773">
        <v>1600</v>
      </c>
      <c r="G5773" t="s">
        <v>11</v>
      </c>
      <c r="H5773" t="s">
        <v>16</v>
      </c>
      <c r="I5773" s="1">
        <v>2100000</v>
      </c>
    </row>
    <row r="5775" spans="1:10" x14ac:dyDescent="0.25">
      <c r="A5775">
        <v>2886</v>
      </c>
      <c r="B5775" t="s">
        <v>54</v>
      </c>
      <c r="C5775">
        <v>2007</v>
      </c>
      <c r="D5775" t="s">
        <v>10</v>
      </c>
      <c r="E5775">
        <v>143050</v>
      </c>
      <c r="F5775">
        <v>2400</v>
      </c>
      <c r="G5775" t="s">
        <v>11</v>
      </c>
      <c r="H5775" t="s">
        <v>12</v>
      </c>
      <c r="I5775" s="1">
        <v>2912000</v>
      </c>
      <c r="J5775" t="s">
        <v>20</v>
      </c>
    </row>
    <row r="5777" spans="1:10" x14ac:dyDescent="0.25">
      <c r="A5777">
        <v>2887</v>
      </c>
      <c r="B5777" t="s">
        <v>49</v>
      </c>
      <c r="E5777">
        <v>81753</v>
      </c>
      <c r="H5777" t="s">
        <v>12</v>
      </c>
      <c r="I5777" s="1">
        <v>2586000</v>
      </c>
    </row>
    <row r="5779" spans="1:10" x14ac:dyDescent="0.25">
      <c r="A5779">
        <v>2888</v>
      </c>
      <c r="B5779" t="s">
        <v>49</v>
      </c>
      <c r="C5779">
        <v>2012</v>
      </c>
      <c r="D5779" t="s">
        <v>10</v>
      </c>
      <c r="E5779">
        <v>92250</v>
      </c>
      <c r="F5779">
        <v>1800</v>
      </c>
      <c r="G5779" t="s">
        <v>11</v>
      </c>
      <c r="H5779" t="s">
        <v>12</v>
      </c>
      <c r="I5779" s="1">
        <v>1890000</v>
      </c>
    </row>
    <row r="5781" spans="1:10" x14ac:dyDescent="0.25">
      <c r="A5781">
        <v>2889</v>
      </c>
      <c r="B5781" t="s">
        <v>48</v>
      </c>
      <c r="C5781">
        <v>2010</v>
      </c>
      <c r="D5781" t="s">
        <v>10</v>
      </c>
      <c r="E5781">
        <v>204318</v>
      </c>
      <c r="F5781">
        <v>2500</v>
      </c>
      <c r="G5781" t="s">
        <v>11</v>
      </c>
      <c r="H5781" t="s">
        <v>12</v>
      </c>
      <c r="I5781" s="1">
        <v>1575000</v>
      </c>
    </row>
    <row r="5783" spans="1:10" x14ac:dyDescent="0.25">
      <c r="A5783">
        <v>2890</v>
      </c>
      <c r="B5783" t="s">
        <v>65</v>
      </c>
      <c r="C5783">
        <v>2007</v>
      </c>
      <c r="D5783" t="s">
        <v>19</v>
      </c>
      <c r="E5783">
        <v>185177</v>
      </c>
      <c r="F5783">
        <v>2500</v>
      </c>
      <c r="G5783" t="s">
        <v>11</v>
      </c>
      <c r="H5783" t="s">
        <v>12</v>
      </c>
      <c r="I5783" s="1">
        <v>2310000</v>
      </c>
    </row>
    <row r="5785" spans="1:10" x14ac:dyDescent="0.25">
      <c r="A5785">
        <v>2891</v>
      </c>
      <c r="B5785" t="s">
        <v>48</v>
      </c>
      <c r="C5785">
        <v>2004</v>
      </c>
      <c r="D5785" t="s">
        <v>10</v>
      </c>
      <c r="E5785">
        <v>395355</v>
      </c>
      <c r="F5785">
        <v>3500</v>
      </c>
      <c r="G5785" t="s">
        <v>11</v>
      </c>
      <c r="H5785" t="s">
        <v>12</v>
      </c>
      <c r="I5785" s="1">
        <v>1050000</v>
      </c>
      <c r="J5785" t="s">
        <v>20</v>
      </c>
    </row>
    <row r="5787" spans="1:10" x14ac:dyDescent="0.25">
      <c r="A5787">
        <v>2892</v>
      </c>
      <c r="B5787" t="s">
        <v>62</v>
      </c>
      <c r="C5787">
        <v>2014</v>
      </c>
      <c r="D5787" t="s">
        <v>10</v>
      </c>
      <c r="E5787">
        <v>89120</v>
      </c>
      <c r="F5787">
        <v>3000</v>
      </c>
      <c r="G5787" t="s">
        <v>11</v>
      </c>
      <c r="H5787" t="s">
        <v>12</v>
      </c>
      <c r="I5787" s="1">
        <v>11550000</v>
      </c>
    </row>
    <row r="5789" spans="1:10" x14ac:dyDescent="0.25">
      <c r="A5789">
        <v>2893</v>
      </c>
      <c r="B5789" t="s">
        <v>9</v>
      </c>
      <c r="C5789">
        <v>2004</v>
      </c>
      <c r="D5789" t="s">
        <v>10</v>
      </c>
      <c r="E5789">
        <v>54348</v>
      </c>
      <c r="F5789">
        <v>2700</v>
      </c>
      <c r="G5789" t="s">
        <v>11</v>
      </c>
      <c r="H5789" t="s">
        <v>12</v>
      </c>
      <c r="I5789" s="1">
        <v>1785000</v>
      </c>
    </row>
    <row r="5791" spans="1:10" x14ac:dyDescent="0.25">
      <c r="A5791">
        <v>2894</v>
      </c>
      <c r="B5791" t="s">
        <v>62</v>
      </c>
      <c r="C5791">
        <v>2007</v>
      </c>
      <c r="D5791" t="s">
        <v>10</v>
      </c>
      <c r="E5791">
        <v>166680</v>
      </c>
      <c r="F5791">
        <v>3000</v>
      </c>
      <c r="G5791" t="s">
        <v>11</v>
      </c>
      <c r="H5791" t="s">
        <v>12</v>
      </c>
      <c r="I5791" s="1">
        <v>3150000</v>
      </c>
    </row>
    <row r="5793" spans="1:9" x14ac:dyDescent="0.25">
      <c r="A5793">
        <v>2895</v>
      </c>
      <c r="B5793" t="s">
        <v>54</v>
      </c>
      <c r="C5793">
        <v>2007</v>
      </c>
      <c r="D5793" t="s">
        <v>10</v>
      </c>
      <c r="E5793">
        <v>173853</v>
      </c>
      <c r="F5793">
        <v>2400</v>
      </c>
      <c r="G5793" t="s">
        <v>11</v>
      </c>
      <c r="H5793" t="s">
        <v>12</v>
      </c>
      <c r="I5793" s="1">
        <v>1716000</v>
      </c>
    </row>
    <row r="5795" spans="1:9" x14ac:dyDescent="0.25">
      <c r="A5795">
        <v>2896</v>
      </c>
      <c r="B5795" t="s">
        <v>65</v>
      </c>
      <c r="E5795">
        <v>173366</v>
      </c>
      <c r="H5795" t="s">
        <v>16</v>
      </c>
      <c r="I5795" s="1">
        <v>2474000</v>
      </c>
    </row>
    <row r="5797" spans="1:9" x14ac:dyDescent="0.25">
      <c r="A5797">
        <v>2897</v>
      </c>
      <c r="B5797" t="s">
        <v>9</v>
      </c>
      <c r="C5797">
        <v>2006</v>
      </c>
      <c r="D5797" t="s">
        <v>10</v>
      </c>
      <c r="E5797">
        <v>101652</v>
      </c>
      <c r="F5797">
        <v>2400</v>
      </c>
      <c r="G5797" t="s">
        <v>11</v>
      </c>
      <c r="H5797" t="s">
        <v>12</v>
      </c>
      <c r="I5797" s="1">
        <v>2712000</v>
      </c>
    </row>
    <row r="5799" spans="1:9" x14ac:dyDescent="0.25">
      <c r="A5799">
        <v>2898</v>
      </c>
      <c r="B5799" t="s">
        <v>9</v>
      </c>
      <c r="C5799">
        <v>2005</v>
      </c>
      <c r="D5799" t="s">
        <v>10</v>
      </c>
      <c r="E5799">
        <v>160932</v>
      </c>
      <c r="F5799">
        <v>1800</v>
      </c>
      <c r="G5799" t="s">
        <v>11</v>
      </c>
      <c r="H5799" t="s">
        <v>12</v>
      </c>
      <c r="I5799" s="1">
        <v>1575000</v>
      </c>
    </row>
    <row r="5801" spans="1:9" x14ac:dyDescent="0.25">
      <c r="A5801">
        <v>2899</v>
      </c>
      <c r="B5801" t="s">
        <v>62</v>
      </c>
      <c r="C5801">
        <v>2013</v>
      </c>
      <c r="D5801" t="s">
        <v>19</v>
      </c>
      <c r="E5801">
        <v>39882</v>
      </c>
      <c r="F5801">
        <v>4400</v>
      </c>
      <c r="G5801" t="s">
        <v>11</v>
      </c>
      <c r="H5801" t="s">
        <v>12</v>
      </c>
      <c r="I5801" s="1">
        <v>15750000</v>
      </c>
    </row>
    <row r="5803" spans="1:9" x14ac:dyDescent="0.25">
      <c r="A5803">
        <v>2900</v>
      </c>
      <c r="B5803" t="s">
        <v>54</v>
      </c>
      <c r="C5803">
        <v>2012</v>
      </c>
      <c r="D5803" t="s">
        <v>10</v>
      </c>
      <c r="E5803">
        <v>148369</v>
      </c>
      <c r="F5803">
        <v>3500</v>
      </c>
      <c r="G5803" t="s">
        <v>11</v>
      </c>
      <c r="H5803" t="s">
        <v>12</v>
      </c>
      <c r="I5803" s="1">
        <v>1575000</v>
      </c>
    </row>
    <row r="5805" spans="1:9" x14ac:dyDescent="0.25">
      <c r="A5805">
        <v>2901</v>
      </c>
      <c r="B5805" t="s">
        <v>54</v>
      </c>
      <c r="C5805">
        <v>2006</v>
      </c>
      <c r="D5805" t="s">
        <v>10</v>
      </c>
      <c r="E5805">
        <v>262966</v>
      </c>
      <c r="F5805">
        <v>2400</v>
      </c>
      <c r="G5805" t="s">
        <v>11</v>
      </c>
      <c r="H5805" t="s">
        <v>12</v>
      </c>
      <c r="I5805" s="1">
        <v>2600000</v>
      </c>
    </row>
    <row r="5807" spans="1:9" x14ac:dyDescent="0.25">
      <c r="A5807">
        <v>2902</v>
      </c>
      <c r="B5807" t="s">
        <v>65</v>
      </c>
      <c r="E5807">
        <v>200615</v>
      </c>
      <c r="H5807" t="s">
        <v>12</v>
      </c>
      <c r="I5807" s="1">
        <v>1354000</v>
      </c>
    </row>
    <row r="5809" spans="1:10" x14ac:dyDescent="0.25">
      <c r="A5809">
        <v>2903</v>
      </c>
      <c r="B5809" t="s">
        <v>62</v>
      </c>
      <c r="C5809">
        <v>2009</v>
      </c>
      <c r="D5809" t="s">
        <v>10</v>
      </c>
      <c r="E5809">
        <v>94039</v>
      </c>
      <c r="F5809">
        <v>35000</v>
      </c>
      <c r="G5809" t="s">
        <v>11</v>
      </c>
      <c r="H5809" t="s">
        <v>12</v>
      </c>
      <c r="I5809" s="1">
        <v>2415000</v>
      </c>
    </row>
    <row r="5811" spans="1:10" x14ac:dyDescent="0.25">
      <c r="A5811">
        <v>2904</v>
      </c>
      <c r="B5811" t="s">
        <v>54</v>
      </c>
      <c r="C5811">
        <v>2007</v>
      </c>
      <c r="D5811" t="s">
        <v>10</v>
      </c>
      <c r="E5811">
        <v>355958</v>
      </c>
      <c r="F5811">
        <v>3000</v>
      </c>
      <c r="G5811" t="s">
        <v>11</v>
      </c>
      <c r="H5811" t="s">
        <v>12</v>
      </c>
      <c r="I5811" s="1">
        <v>1207500</v>
      </c>
    </row>
    <row r="5813" spans="1:10" x14ac:dyDescent="0.25">
      <c r="A5813">
        <v>2905</v>
      </c>
      <c r="B5813" t="s">
        <v>9</v>
      </c>
      <c r="C5813">
        <v>2007</v>
      </c>
      <c r="D5813" t="s">
        <v>10</v>
      </c>
      <c r="E5813">
        <v>169586</v>
      </c>
      <c r="F5813">
        <v>1800</v>
      </c>
      <c r="G5813" t="s">
        <v>11</v>
      </c>
      <c r="H5813" t="s">
        <v>12</v>
      </c>
      <c r="I5813" s="1">
        <v>1785000</v>
      </c>
    </row>
    <row r="5815" spans="1:10" x14ac:dyDescent="0.25">
      <c r="A5815">
        <v>2906</v>
      </c>
      <c r="B5815" t="s">
        <v>9</v>
      </c>
      <c r="C5815">
        <v>2002</v>
      </c>
      <c r="D5815" t="s">
        <v>10</v>
      </c>
      <c r="E5815">
        <v>149803</v>
      </c>
      <c r="F5815">
        <v>3000</v>
      </c>
      <c r="G5815" t="s">
        <v>11</v>
      </c>
      <c r="H5815" t="s">
        <v>12</v>
      </c>
      <c r="I5815" s="1">
        <v>1456000</v>
      </c>
    </row>
    <row r="5817" spans="1:10" x14ac:dyDescent="0.25">
      <c r="A5817">
        <v>2907</v>
      </c>
      <c r="B5817" t="s">
        <v>14</v>
      </c>
      <c r="C5817">
        <v>2010</v>
      </c>
      <c r="D5817" t="s">
        <v>19</v>
      </c>
      <c r="E5817">
        <v>83411</v>
      </c>
      <c r="F5817">
        <v>3500</v>
      </c>
      <c r="G5817" t="s">
        <v>11</v>
      </c>
      <c r="H5817" t="s">
        <v>12</v>
      </c>
      <c r="I5817" s="1">
        <v>8550000</v>
      </c>
      <c r="J5817" t="s">
        <v>20</v>
      </c>
    </row>
    <row r="5819" spans="1:10" x14ac:dyDescent="0.25">
      <c r="A5819">
        <v>2908</v>
      </c>
      <c r="B5819" t="s">
        <v>9</v>
      </c>
      <c r="C5819">
        <v>2012</v>
      </c>
      <c r="D5819" t="s">
        <v>19</v>
      </c>
      <c r="E5819">
        <v>285139</v>
      </c>
      <c r="F5819">
        <v>2500</v>
      </c>
      <c r="G5819" t="s">
        <v>11</v>
      </c>
      <c r="H5819" t="s">
        <v>12</v>
      </c>
      <c r="I5819" s="1">
        <v>5460000</v>
      </c>
    </row>
    <row r="5821" spans="1:10" x14ac:dyDescent="0.25">
      <c r="A5821">
        <v>2909</v>
      </c>
      <c r="B5821" t="s">
        <v>9</v>
      </c>
      <c r="C5821">
        <v>2001</v>
      </c>
      <c r="D5821" t="s">
        <v>10</v>
      </c>
      <c r="E5821">
        <v>149024</v>
      </c>
      <c r="F5821">
        <v>3000</v>
      </c>
      <c r="G5821" t="s">
        <v>11</v>
      </c>
      <c r="H5821" t="s">
        <v>12</v>
      </c>
      <c r="I5821" s="1">
        <v>1456000</v>
      </c>
    </row>
    <row r="5823" spans="1:10" x14ac:dyDescent="0.25">
      <c r="A5823">
        <v>2910</v>
      </c>
      <c r="B5823" t="s">
        <v>14</v>
      </c>
      <c r="C5823">
        <v>2008</v>
      </c>
      <c r="D5823" t="s">
        <v>10</v>
      </c>
      <c r="E5823">
        <v>357590</v>
      </c>
      <c r="F5823">
        <v>3000</v>
      </c>
      <c r="G5823" t="s">
        <v>11</v>
      </c>
      <c r="H5823" t="s">
        <v>12</v>
      </c>
      <c r="I5823" s="1">
        <v>2835000</v>
      </c>
    </row>
    <row r="5825" spans="1:10" x14ac:dyDescent="0.25">
      <c r="A5825">
        <v>2911</v>
      </c>
      <c r="B5825" t="s">
        <v>54</v>
      </c>
      <c r="C5825">
        <v>2006</v>
      </c>
      <c r="D5825" t="s">
        <v>10</v>
      </c>
      <c r="E5825">
        <v>288588</v>
      </c>
      <c r="F5825">
        <v>2400</v>
      </c>
      <c r="G5825" t="s">
        <v>11</v>
      </c>
      <c r="H5825" t="s">
        <v>12</v>
      </c>
      <c r="I5825" s="1">
        <v>1560000</v>
      </c>
    </row>
    <row r="5827" spans="1:10" x14ac:dyDescent="0.25">
      <c r="A5827">
        <v>2912</v>
      </c>
      <c r="B5827" t="s">
        <v>14</v>
      </c>
      <c r="C5827">
        <v>2006</v>
      </c>
      <c r="D5827" t="s">
        <v>10</v>
      </c>
      <c r="E5827">
        <v>256884</v>
      </c>
      <c r="F5827">
        <v>2000</v>
      </c>
      <c r="G5827" t="s">
        <v>11</v>
      </c>
      <c r="H5827" t="s">
        <v>12</v>
      </c>
      <c r="I5827" s="1">
        <v>1575000</v>
      </c>
    </row>
    <row r="5829" spans="1:10" x14ac:dyDescent="0.25">
      <c r="A5829">
        <v>2913</v>
      </c>
      <c r="B5829" t="s">
        <v>62</v>
      </c>
      <c r="C5829">
        <v>2008</v>
      </c>
      <c r="D5829" t="s">
        <v>19</v>
      </c>
      <c r="E5829">
        <v>315903</v>
      </c>
      <c r="F5829">
        <v>3000</v>
      </c>
      <c r="G5829" t="s">
        <v>11</v>
      </c>
      <c r="H5829" t="s">
        <v>12</v>
      </c>
      <c r="I5829" s="1">
        <v>3465000</v>
      </c>
    </row>
    <row r="5831" spans="1:10" x14ac:dyDescent="0.25">
      <c r="A5831">
        <v>2914</v>
      </c>
      <c r="B5831" t="s">
        <v>54</v>
      </c>
      <c r="C5831">
        <v>2007</v>
      </c>
      <c r="D5831" t="s">
        <v>10</v>
      </c>
      <c r="E5831">
        <v>355958</v>
      </c>
      <c r="F5831">
        <v>3000</v>
      </c>
      <c r="G5831" t="s">
        <v>11</v>
      </c>
      <c r="H5831" t="s">
        <v>12</v>
      </c>
      <c r="I5831" s="1">
        <v>1207500</v>
      </c>
    </row>
    <row r="5833" spans="1:10" x14ac:dyDescent="0.25">
      <c r="A5833">
        <v>2915</v>
      </c>
      <c r="B5833" t="s">
        <v>49</v>
      </c>
      <c r="C5833">
        <v>2006</v>
      </c>
      <c r="D5833" t="s">
        <v>10</v>
      </c>
      <c r="E5833">
        <v>242966</v>
      </c>
      <c r="F5833">
        <v>2700</v>
      </c>
      <c r="G5833" t="s">
        <v>11</v>
      </c>
      <c r="H5833" t="s">
        <v>12</v>
      </c>
      <c r="I5833" s="1">
        <v>1260000</v>
      </c>
      <c r="J5833" t="s">
        <v>20</v>
      </c>
    </row>
    <row r="5835" spans="1:10" x14ac:dyDescent="0.25">
      <c r="A5835">
        <v>2916</v>
      </c>
      <c r="B5835" t="s">
        <v>9</v>
      </c>
      <c r="C5835">
        <v>1999</v>
      </c>
      <c r="D5835" t="s">
        <v>10</v>
      </c>
      <c r="E5835">
        <v>141093</v>
      </c>
      <c r="F5835">
        <v>3000</v>
      </c>
      <c r="G5835" t="s">
        <v>11</v>
      </c>
      <c r="H5835" t="s">
        <v>12</v>
      </c>
      <c r="I5835" s="1">
        <v>1155000</v>
      </c>
    </row>
    <row r="5837" spans="1:10" x14ac:dyDescent="0.25">
      <c r="A5837">
        <v>2917</v>
      </c>
      <c r="B5837" t="s">
        <v>62</v>
      </c>
      <c r="C5837">
        <v>2010</v>
      </c>
      <c r="D5837" t="s">
        <v>19</v>
      </c>
      <c r="E5837">
        <v>280474</v>
      </c>
      <c r="F5837">
        <v>3000</v>
      </c>
      <c r="G5837" t="s">
        <v>11</v>
      </c>
      <c r="H5837" t="s">
        <v>12</v>
      </c>
      <c r="I5837" s="1">
        <v>5250000</v>
      </c>
      <c r="J5837" t="s">
        <v>20</v>
      </c>
    </row>
    <row r="5839" spans="1:10" x14ac:dyDescent="0.25">
      <c r="A5839">
        <v>2918</v>
      </c>
      <c r="B5839" t="s">
        <v>62</v>
      </c>
      <c r="C5839">
        <v>2012</v>
      </c>
      <c r="D5839" t="s">
        <v>19</v>
      </c>
      <c r="E5839">
        <v>113252</v>
      </c>
      <c r="F5839">
        <v>3000</v>
      </c>
      <c r="G5839" t="s">
        <v>11</v>
      </c>
      <c r="H5839" t="s">
        <v>12</v>
      </c>
      <c r="I5839" s="1">
        <v>4410000</v>
      </c>
    </row>
    <row r="5841" spans="1:10" x14ac:dyDescent="0.25">
      <c r="A5841">
        <v>2919</v>
      </c>
      <c r="B5841" t="s">
        <v>9</v>
      </c>
      <c r="C5841">
        <v>2002</v>
      </c>
      <c r="D5841" t="s">
        <v>10</v>
      </c>
      <c r="E5841">
        <v>345731</v>
      </c>
      <c r="F5841">
        <v>3000</v>
      </c>
      <c r="G5841" t="s">
        <v>11</v>
      </c>
      <c r="H5841" t="s">
        <v>12</v>
      </c>
      <c r="I5841" s="1">
        <v>1768000</v>
      </c>
    </row>
    <row r="5843" spans="1:10" x14ac:dyDescent="0.25">
      <c r="A5843">
        <v>2920</v>
      </c>
      <c r="B5843" t="s">
        <v>54</v>
      </c>
      <c r="C5843">
        <v>2003</v>
      </c>
      <c r="D5843" t="s">
        <v>10</v>
      </c>
      <c r="E5843">
        <v>143913</v>
      </c>
      <c r="F5843">
        <v>2400</v>
      </c>
      <c r="G5843" t="s">
        <v>11</v>
      </c>
      <c r="H5843" t="s">
        <v>12</v>
      </c>
      <c r="I5843" s="1">
        <v>1352000</v>
      </c>
    </row>
    <row r="5845" spans="1:10" x14ac:dyDescent="0.25">
      <c r="A5845">
        <v>2921</v>
      </c>
      <c r="B5845" t="s">
        <v>66</v>
      </c>
      <c r="C5845">
        <v>2007</v>
      </c>
      <c r="D5845" t="s">
        <v>10</v>
      </c>
      <c r="E5845">
        <v>258928</v>
      </c>
      <c r="F5845">
        <v>3200</v>
      </c>
      <c r="G5845" t="s">
        <v>11</v>
      </c>
      <c r="H5845" t="s">
        <v>12</v>
      </c>
      <c r="I5845" s="1">
        <v>2835000</v>
      </c>
      <c r="J5845" t="s">
        <v>20</v>
      </c>
    </row>
    <row r="5847" spans="1:10" x14ac:dyDescent="0.25">
      <c r="A5847">
        <v>2922</v>
      </c>
      <c r="B5847" t="s">
        <v>49</v>
      </c>
      <c r="C5847">
        <v>2007</v>
      </c>
      <c r="D5847" t="s">
        <v>19</v>
      </c>
      <c r="E5847">
        <v>167006</v>
      </c>
      <c r="F5847">
        <v>1600</v>
      </c>
      <c r="G5847" t="s">
        <v>11</v>
      </c>
      <c r="H5847" t="s">
        <v>12</v>
      </c>
      <c r="I5847" s="1">
        <v>1575000</v>
      </c>
    </row>
    <row r="5849" spans="1:10" x14ac:dyDescent="0.25">
      <c r="A5849">
        <v>2923</v>
      </c>
      <c r="B5849" t="s">
        <v>61</v>
      </c>
      <c r="E5849">
        <v>109836</v>
      </c>
      <c r="H5849" t="s">
        <v>12</v>
      </c>
      <c r="I5849" s="1">
        <v>1707500</v>
      </c>
    </row>
    <row r="5851" spans="1:10" x14ac:dyDescent="0.25">
      <c r="A5851">
        <v>2924</v>
      </c>
      <c r="B5851" t="s">
        <v>9</v>
      </c>
      <c r="C5851">
        <v>2008</v>
      </c>
      <c r="D5851" t="s">
        <v>10</v>
      </c>
      <c r="E5851">
        <v>168000</v>
      </c>
      <c r="F5851">
        <v>1400</v>
      </c>
      <c r="G5851" t="s">
        <v>11</v>
      </c>
      <c r="H5851" t="s">
        <v>16</v>
      </c>
      <c r="I5851" s="1">
        <v>1680000</v>
      </c>
    </row>
    <row r="5853" spans="1:10" x14ac:dyDescent="0.25">
      <c r="A5853">
        <v>2925</v>
      </c>
      <c r="B5853" t="s">
        <v>62</v>
      </c>
      <c r="C5853">
        <v>2006</v>
      </c>
      <c r="D5853" t="s">
        <v>19</v>
      </c>
      <c r="E5853">
        <v>51220</v>
      </c>
      <c r="F5853">
        <v>3000</v>
      </c>
      <c r="G5853" t="s">
        <v>11</v>
      </c>
      <c r="H5853" t="s">
        <v>12</v>
      </c>
      <c r="I5853" s="1">
        <v>2100000</v>
      </c>
    </row>
    <row r="5855" spans="1:10" x14ac:dyDescent="0.25">
      <c r="A5855">
        <v>2926</v>
      </c>
      <c r="B5855" t="s">
        <v>62</v>
      </c>
      <c r="C5855">
        <v>2016</v>
      </c>
      <c r="D5855" t="s">
        <v>19</v>
      </c>
      <c r="E5855">
        <v>111617</v>
      </c>
      <c r="F5855">
        <v>2000</v>
      </c>
      <c r="G5855" t="s">
        <v>11</v>
      </c>
      <c r="H5855" t="s">
        <v>12</v>
      </c>
      <c r="I5855" s="1">
        <v>14700000</v>
      </c>
      <c r="J5855" t="s">
        <v>20</v>
      </c>
    </row>
    <row r="5857" spans="1:10" x14ac:dyDescent="0.25">
      <c r="A5857">
        <v>2927</v>
      </c>
      <c r="B5857" t="s">
        <v>61</v>
      </c>
      <c r="E5857">
        <v>109836</v>
      </c>
      <c r="H5857" t="s">
        <v>12</v>
      </c>
      <c r="I5857" s="1">
        <v>1707500</v>
      </c>
    </row>
    <row r="5859" spans="1:10" x14ac:dyDescent="0.25">
      <c r="A5859">
        <v>2928</v>
      </c>
      <c r="B5859" t="s">
        <v>14</v>
      </c>
      <c r="C5859">
        <v>2006</v>
      </c>
      <c r="D5859" t="s">
        <v>10</v>
      </c>
      <c r="E5859">
        <v>150878</v>
      </c>
      <c r="F5859">
        <v>300</v>
      </c>
      <c r="G5859" t="s">
        <v>11</v>
      </c>
      <c r="H5859" t="s">
        <v>12</v>
      </c>
      <c r="I5859" s="1">
        <v>1664000</v>
      </c>
    </row>
    <row r="5861" spans="1:10" x14ac:dyDescent="0.25">
      <c r="A5861">
        <v>2929</v>
      </c>
      <c r="B5861" t="s">
        <v>66</v>
      </c>
      <c r="C5861">
        <v>2008</v>
      </c>
      <c r="D5861" t="s">
        <v>10</v>
      </c>
      <c r="E5861">
        <v>163549</v>
      </c>
      <c r="F5861">
        <v>3200</v>
      </c>
      <c r="G5861" t="s">
        <v>11</v>
      </c>
      <c r="H5861" t="s">
        <v>12</v>
      </c>
      <c r="I5861" s="1">
        <v>2835000</v>
      </c>
      <c r="J5861" t="s">
        <v>20</v>
      </c>
    </row>
    <row r="5863" spans="1:10" x14ac:dyDescent="0.25">
      <c r="A5863">
        <v>2930</v>
      </c>
      <c r="B5863" t="s">
        <v>9</v>
      </c>
      <c r="C5863">
        <v>2006</v>
      </c>
      <c r="D5863" t="s">
        <v>10</v>
      </c>
      <c r="E5863">
        <v>120112</v>
      </c>
      <c r="F5863">
        <v>1800</v>
      </c>
      <c r="G5863" t="s">
        <v>11</v>
      </c>
      <c r="H5863" t="s">
        <v>12</v>
      </c>
      <c r="I5863" s="1">
        <v>1680000</v>
      </c>
    </row>
    <row r="5865" spans="1:10" x14ac:dyDescent="0.25">
      <c r="A5865">
        <v>2931</v>
      </c>
      <c r="B5865" t="s">
        <v>66</v>
      </c>
      <c r="C5865">
        <v>2008</v>
      </c>
      <c r="D5865" t="s">
        <v>19</v>
      </c>
      <c r="E5865">
        <v>121034</v>
      </c>
      <c r="F5865">
        <v>3200</v>
      </c>
      <c r="G5865" t="s">
        <v>11</v>
      </c>
      <c r="H5865" t="s">
        <v>12</v>
      </c>
      <c r="I5865" s="1">
        <v>2835000</v>
      </c>
      <c r="J5865" t="s">
        <v>20</v>
      </c>
    </row>
    <row r="5867" spans="1:10" x14ac:dyDescent="0.25">
      <c r="A5867">
        <v>2932</v>
      </c>
      <c r="B5867" t="s">
        <v>9</v>
      </c>
      <c r="C5867">
        <v>2007</v>
      </c>
      <c r="D5867" t="s">
        <v>10</v>
      </c>
      <c r="E5867">
        <v>86512</v>
      </c>
      <c r="F5867">
        <v>2400</v>
      </c>
      <c r="G5867" t="s">
        <v>28</v>
      </c>
      <c r="H5867" t="s">
        <v>12</v>
      </c>
      <c r="I5867" s="1">
        <v>2100000</v>
      </c>
    </row>
    <row r="5869" spans="1:10" x14ac:dyDescent="0.25">
      <c r="A5869">
        <v>2933</v>
      </c>
      <c r="B5869" t="s">
        <v>9</v>
      </c>
      <c r="E5869">
        <v>196771</v>
      </c>
      <c r="H5869" t="s">
        <v>12</v>
      </c>
      <c r="I5869" s="1">
        <v>3706000</v>
      </c>
    </row>
    <row r="5871" spans="1:10" x14ac:dyDescent="0.25">
      <c r="A5871">
        <v>2934</v>
      </c>
      <c r="B5871" t="s">
        <v>14</v>
      </c>
      <c r="E5871">
        <v>128712</v>
      </c>
      <c r="H5871" t="s">
        <v>12</v>
      </c>
      <c r="I5871" s="1">
        <v>2495000</v>
      </c>
    </row>
    <row r="5873" spans="1:10" x14ac:dyDescent="0.25">
      <c r="A5873">
        <v>2935</v>
      </c>
      <c r="B5873" t="s">
        <v>9</v>
      </c>
      <c r="C5873">
        <v>2003</v>
      </c>
      <c r="D5873" t="s">
        <v>10</v>
      </c>
      <c r="E5873">
        <v>201486</v>
      </c>
      <c r="F5873">
        <v>2500</v>
      </c>
      <c r="G5873" t="s">
        <v>11</v>
      </c>
      <c r="H5873" t="s">
        <v>27</v>
      </c>
      <c r="I5873" s="1">
        <v>1470000</v>
      </c>
    </row>
    <row r="5875" spans="1:10" x14ac:dyDescent="0.25">
      <c r="A5875">
        <v>2936</v>
      </c>
      <c r="B5875" t="s">
        <v>49</v>
      </c>
      <c r="C5875">
        <v>2003</v>
      </c>
      <c r="D5875" t="s">
        <v>10</v>
      </c>
      <c r="E5875">
        <v>257093</v>
      </c>
      <c r="F5875">
        <v>2400</v>
      </c>
      <c r="G5875" t="s">
        <v>11</v>
      </c>
      <c r="H5875" t="s">
        <v>12</v>
      </c>
      <c r="I5875" s="1">
        <v>1155000</v>
      </c>
      <c r="J5875" t="s">
        <v>20</v>
      </c>
    </row>
    <row r="5877" spans="1:10" x14ac:dyDescent="0.25">
      <c r="A5877">
        <v>2937</v>
      </c>
      <c r="B5877" t="s">
        <v>62</v>
      </c>
      <c r="C5877">
        <v>2013</v>
      </c>
      <c r="D5877" t="s">
        <v>10</v>
      </c>
      <c r="E5877">
        <v>52877</v>
      </c>
      <c r="F5877">
        <v>2000</v>
      </c>
      <c r="G5877" t="s">
        <v>11</v>
      </c>
      <c r="H5877" t="s">
        <v>12</v>
      </c>
      <c r="I5877" s="1">
        <v>10500000</v>
      </c>
    </row>
    <row r="5879" spans="1:10" x14ac:dyDescent="0.25">
      <c r="A5879">
        <v>2938</v>
      </c>
      <c r="B5879" t="s">
        <v>62</v>
      </c>
      <c r="E5879">
        <v>241957</v>
      </c>
      <c r="H5879" t="s">
        <v>12</v>
      </c>
      <c r="I5879" s="1">
        <v>2607500</v>
      </c>
    </row>
    <row r="5881" spans="1:10" x14ac:dyDescent="0.25">
      <c r="A5881">
        <v>2939</v>
      </c>
      <c r="B5881" t="s">
        <v>62</v>
      </c>
      <c r="C5881">
        <v>2004</v>
      </c>
      <c r="D5881" t="s">
        <v>19</v>
      </c>
      <c r="E5881">
        <v>232322</v>
      </c>
      <c r="F5881">
        <v>3000</v>
      </c>
      <c r="G5881" t="s">
        <v>11</v>
      </c>
      <c r="H5881" t="s">
        <v>12</v>
      </c>
      <c r="I5881" s="1">
        <v>3360000</v>
      </c>
      <c r="J5881" t="s">
        <v>20</v>
      </c>
    </row>
    <row r="5883" spans="1:10" x14ac:dyDescent="0.25">
      <c r="A5883">
        <v>2940</v>
      </c>
      <c r="B5883" t="s">
        <v>17</v>
      </c>
      <c r="C5883">
        <v>2006</v>
      </c>
      <c r="D5883" t="s">
        <v>19</v>
      </c>
      <c r="E5883">
        <v>333151</v>
      </c>
      <c r="F5883">
        <v>40000</v>
      </c>
      <c r="G5883" t="s">
        <v>11</v>
      </c>
      <c r="H5883" t="s">
        <v>12</v>
      </c>
      <c r="I5883" s="1">
        <v>5565000</v>
      </c>
      <c r="J5883" t="s">
        <v>20</v>
      </c>
    </row>
    <row r="5885" spans="1:10" x14ac:dyDescent="0.25">
      <c r="A5885">
        <v>2941</v>
      </c>
      <c r="B5885" t="s">
        <v>9</v>
      </c>
      <c r="C5885">
        <v>2008</v>
      </c>
      <c r="D5885" t="s">
        <v>10</v>
      </c>
      <c r="E5885">
        <v>155728</v>
      </c>
      <c r="F5885">
        <v>2400</v>
      </c>
      <c r="G5885" t="s">
        <v>11</v>
      </c>
      <c r="H5885" t="s">
        <v>12</v>
      </c>
      <c r="I5885" s="1">
        <v>2300000</v>
      </c>
    </row>
    <row r="5887" spans="1:10" x14ac:dyDescent="0.25">
      <c r="A5887">
        <v>2942</v>
      </c>
      <c r="B5887" t="s">
        <v>9</v>
      </c>
      <c r="C5887">
        <v>2006</v>
      </c>
      <c r="D5887" t="s">
        <v>10</v>
      </c>
      <c r="E5887">
        <v>105332</v>
      </c>
      <c r="F5887">
        <v>1800</v>
      </c>
      <c r="G5887" t="s">
        <v>11</v>
      </c>
      <c r="H5887" t="s">
        <v>12</v>
      </c>
      <c r="I5887" s="1">
        <v>1680000</v>
      </c>
    </row>
    <row r="5889" spans="1:10" x14ac:dyDescent="0.25">
      <c r="A5889">
        <v>2943</v>
      </c>
      <c r="B5889" t="s">
        <v>54</v>
      </c>
      <c r="C5889">
        <v>2008</v>
      </c>
      <c r="D5889" t="s">
        <v>10</v>
      </c>
      <c r="E5889">
        <v>334446</v>
      </c>
      <c r="F5889">
        <v>2400</v>
      </c>
      <c r="G5889" t="s">
        <v>11</v>
      </c>
      <c r="H5889" t="s">
        <v>12</v>
      </c>
      <c r="I5889" s="1">
        <v>1260000</v>
      </c>
    </row>
    <row r="5891" spans="1:10" x14ac:dyDescent="0.25">
      <c r="A5891">
        <v>2944</v>
      </c>
      <c r="B5891" t="s">
        <v>9</v>
      </c>
      <c r="C5891">
        <v>2008</v>
      </c>
      <c r="D5891" t="s">
        <v>19</v>
      </c>
      <c r="E5891">
        <v>242748</v>
      </c>
      <c r="F5891">
        <v>3500</v>
      </c>
      <c r="G5891" t="s">
        <v>11</v>
      </c>
      <c r="H5891" t="s">
        <v>12</v>
      </c>
      <c r="I5891" s="1">
        <v>4275000</v>
      </c>
      <c r="J5891" t="s">
        <v>20</v>
      </c>
    </row>
    <row r="5893" spans="1:10" x14ac:dyDescent="0.25">
      <c r="A5893">
        <v>2945</v>
      </c>
      <c r="B5893" t="s">
        <v>65</v>
      </c>
      <c r="E5893">
        <v>185469</v>
      </c>
      <c r="H5893" t="s">
        <v>12</v>
      </c>
      <c r="I5893" s="1">
        <v>4490000</v>
      </c>
    </row>
    <row r="5895" spans="1:10" x14ac:dyDescent="0.25">
      <c r="A5895">
        <v>2946</v>
      </c>
      <c r="B5895" t="s">
        <v>62</v>
      </c>
      <c r="C5895">
        <v>2008</v>
      </c>
      <c r="D5895" t="s">
        <v>10</v>
      </c>
      <c r="E5895">
        <v>4629</v>
      </c>
      <c r="F5895">
        <v>3000</v>
      </c>
      <c r="G5895" t="s">
        <v>11</v>
      </c>
      <c r="H5895" t="s">
        <v>12</v>
      </c>
      <c r="I5895" s="1">
        <v>4200000</v>
      </c>
    </row>
    <row r="5897" spans="1:10" x14ac:dyDescent="0.25">
      <c r="A5897">
        <v>2947</v>
      </c>
      <c r="B5897" t="s">
        <v>49</v>
      </c>
      <c r="C5897">
        <v>2007</v>
      </c>
      <c r="D5897" t="s">
        <v>19</v>
      </c>
      <c r="E5897">
        <v>167006</v>
      </c>
      <c r="F5897">
        <v>1600</v>
      </c>
      <c r="G5897" t="s">
        <v>11</v>
      </c>
      <c r="H5897" t="s">
        <v>12</v>
      </c>
      <c r="I5897" s="1">
        <v>1575000</v>
      </c>
    </row>
    <row r="5899" spans="1:10" x14ac:dyDescent="0.25">
      <c r="A5899">
        <v>2948</v>
      </c>
      <c r="B5899" t="s">
        <v>14</v>
      </c>
      <c r="C5899">
        <v>2008</v>
      </c>
      <c r="D5899" t="s">
        <v>19</v>
      </c>
      <c r="E5899">
        <v>169341</v>
      </c>
      <c r="F5899">
        <v>3000</v>
      </c>
      <c r="G5899" t="s">
        <v>11</v>
      </c>
      <c r="H5899" t="s">
        <v>12</v>
      </c>
      <c r="I5899" s="1">
        <v>4888000</v>
      </c>
    </row>
    <row r="5901" spans="1:10" x14ac:dyDescent="0.25">
      <c r="A5901">
        <v>2949</v>
      </c>
      <c r="B5901" t="s">
        <v>9</v>
      </c>
      <c r="C5901">
        <v>2003</v>
      </c>
      <c r="D5901" t="s">
        <v>10</v>
      </c>
      <c r="E5901">
        <v>386743</v>
      </c>
      <c r="F5901">
        <v>1800</v>
      </c>
      <c r="G5901" t="s">
        <v>11</v>
      </c>
      <c r="H5901" t="s">
        <v>12</v>
      </c>
      <c r="I5901" s="1">
        <v>1732500</v>
      </c>
    </row>
    <row r="5903" spans="1:10" x14ac:dyDescent="0.25">
      <c r="A5903">
        <v>2950</v>
      </c>
      <c r="B5903" t="s">
        <v>65</v>
      </c>
      <c r="C5903">
        <v>2007</v>
      </c>
      <c r="D5903" t="s">
        <v>10</v>
      </c>
      <c r="E5903">
        <v>173561</v>
      </c>
      <c r="F5903">
        <v>1600</v>
      </c>
      <c r="G5903" t="s">
        <v>11</v>
      </c>
      <c r="H5903" t="s">
        <v>12</v>
      </c>
      <c r="I5903" s="1">
        <v>1404000</v>
      </c>
    </row>
    <row r="5905" spans="1:10" x14ac:dyDescent="0.25">
      <c r="A5905">
        <v>2951</v>
      </c>
      <c r="B5905" t="s">
        <v>9</v>
      </c>
      <c r="C5905">
        <v>2014</v>
      </c>
      <c r="D5905" t="s">
        <v>19</v>
      </c>
      <c r="E5905">
        <v>154881</v>
      </c>
      <c r="F5905">
        <v>2500</v>
      </c>
      <c r="G5905" t="s">
        <v>11</v>
      </c>
      <c r="H5905" t="s">
        <v>12</v>
      </c>
      <c r="I5905" s="1">
        <v>5775000</v>
      </c>
    </row>
    <row r="5907" spans="1:10" x14ac:dyDescent="0.25">
      <c r="A5907">
        <v>2952</v>
      </c>
      <c r="B5907" t="s">
        <v>65</v>
      </c>
      <c r="C5907">
        <v>2004</v>
      </c>
      <c r="D5907" t="s">
        <v>10</v>
      </c>
      <c r="E5907">
        <v>199282</v>
      </c>
      <c r="F5907">
        <v>4200</v>
      </c>
      <c r="G5907" t="s">
        <v>11</v>
      </c>
      <c r="H5907" t="s">
        <v>12</v>
      </c>
      <c r="I5907" s="1">
        <v>1995000</v>
      </c>
      <c r="J5907" t="s">
        <v>20</v>
      </c>
    </row>
    <row r="5909" spans="1:10" x14ac:dyDescent="0.25">
      <c r="A5909">
        <v>2953</v>
      </c>
      <c r="B5909" t="s">
        <v>62</v>
      </c>
      <c r="C5909">
        <v>2013</v>
      </c>
      <c r="D5909" t="s">
        <v>19</v>
      </c>
      <c r="E5909">
        <v>167237</v>
      </c>
      <c r="F5909">
        <v>2000</v>
      </c>
      <c r="G5909" t="s">
        <v>11</v>
      </c>
      <c r="H5909" t="s">
        <v>12</v>
      </c>
      <c r="I5909" s="1">
        <v>10500000</v>
      </c>
      <c r="J5909" t="s">
        <v>20</v>
      </c>
    </row>
    <row r="5911" spans="1:10" x14ac:dyDescent="0.25">
      <c r="A5911">
        <v>2954</v>
      </c>
      <c r="B5911" t="s">
        <v>14</v>
      </c>
      <c r="E5911">
        <v>126999</v>
      </c>
      <c r="H5911" t="s">
        <v>12</v>
      </c>
      <c r="I5911" s="1">
        <v>2698000</v>
      </c>
    </row>
    <row r="5913" spans="1:10" x14ac:dyDescent="0.25">
      <c r="A5913">
        <v>2955</v>
      </c>
      <c r="B5913" t="s">
        <v>62</v>
      </c>
      <c r="C5913">
        <v>2007</v>
      </c>
      <c r="D5913" t="s">
        <v>10</v>
      </c>
      <c r="E5913">
        <v>196101</v>
      </c>
      <c r="F5913">
        <v>2500</v>
      </c>
      <c r="G5913" t="s">
        <v>11</v>
      </c>
      <c r="H5913" t="s">
        <v>12</v>
      </c>
      <c r="I5913" s="1">
        <v>2205000</v>
      </c>
    </row>
    <row r="5915" spans="1:10" x14ac:dyDescent="0.25">
      <c r="A5915">
        <v>2956</v>
      </c>
      <c r="B5915" t="s">
        <v>9</v>
      </c>
      <c r="C5915">
        <v>2003</v>
      </c>
      <c r="D5915" t="s">
        <v>19</v>
      </c>
      <c r="E5915">
        <v>111289</v>
      </c>
      <c r="F5915">
        <v>1800</v>
      </c>
      <c r="G5915" t="s">
        <v>11</v>
      </c>
      <c r="H5915" t="s">
        <v>16</v>
      </c>
      <c r="I5915" s="1">
        <v>3045000</v>
      </c>
    </row>
    <row r="5917" spans="1:10" x14ac:dyDescent="0.25">
      <c r="A5917">
        <v>2957</v>
      </c>
      <c r="B5917" t="s">
        <v>56</v>
      </c>
      <c r="C5917">
        <v>2011</v>
      </c>
      <c r="D5917" t="s">
        <v>31</v>
      </c>
      <c r="E5917">
        <v>102387</v>
      </c>
      <c r="F5917">
        <v>1600</v>
      </c>
      <c r="G5917" t="s">
        <v>11</v>
      </c>
      <c r="H5917" t="s">
        <v>16</v>
      </c>
      <c r="I5917" s="1">
        <v>1365000</v>
      </c>
    </row>
    <row r="5919" spans="1:10" x14ac:dyDescent="0.25">
      <c r="A5919">
        <v>2958</v>
      </c>
      <c r="B5919" t="s">
        <v>42</v>
      </c>
      <c r="C5919">
        <v>2007</v>
      </c>
      <c r="D5919" t="s">
        <v>10</v>
      </c>
      <c r="E5919">
        <v>437109</v>
      </c>
      <c r="F5919">
        <v>2200</v>
      </c>
      <c r="G5919" t="s">
        <v>11</v>
      </c>
      <c r="H5919" t="s">
        <v>16</v>
      </c>
      <c r="I5919" s="1">
        <v>1680000</v>
      </c>
    </row>
    <row r="5921" spans="1:10" x14ac:dyDescent="0.25">
      <c r="A5921">
        <v>2959</v>
      </c>
      <c r="B5921" t="s">
        <v>65</v>
      </c>
      <c r="C5921">
        <v>2012</v>
      </c>
      <c r="D5921" t="s">
        <v>10</v>
      </c>
      <c r="E5921">
        <v>90783</v>
      </c>
      <c r="F5921">
        <v>2000</v>
      </c>
      <c r="G5921" t="s">
        <v>11</v>
      </c>
      <c r="H5921" t="s">
        <v>12</v>
      </c>
      <c r="I5921" s="1">
        <v>1575000</v>
      </c>
      <c r="J5921" t="s">
        <v>20</v>
      </c>
    </row>
    <row r="5923" spans="1:10" x14ac:dyDescent="0.25">
      <c r="A5923">
        <v>2960</v>
      </c>
      <c r="B5923" t="s">
        <v>65</v>
      </c>
      <c r="C5923">
        <v>2004</v>
      </c>
      <c r="D5923" t="s">
        <v>10</v>
      </c>
      <c r="E5923">
        <v>199282</v>
      </c>
      <c r="F5923">
        <v>4200</v>
      </c>
      <c r="G5923" t="s">
        <v>11</v>
      </c>
      <c r="H5923" t="s">
        <v>12</v>
      </c>
      <c r="I5923" s="1">
        <v>1995000</v>
      </c>
      <c r="J5923" t="s">
        <v>20</v>
      </c>
    </row>
    <row r="5925" spans="1:10" x14ac:dyDescent="0.25">
      <c r="A5925">
        <v>2961</v>
      </c>
      <c r="B5925" t="s">
        <v>56</v>
      </c>
      <c r="C5925">
        <v>2005</v>
      </c>
      <c r="D5925" t="s">
        <v>10</v>
      </c>
      <c r="E5925">
        <v>76654</v>
      </c>
      <c r="F5925">
        <v>1600</v>
      </c>
      <c r="G5925" t="s">
        <v>11</v>
      </c>
      <c r="H5925" t="s">
        <v>12</v>
      </c>
      <c r="I5925" s="1">
        <v>1365000</v>
      </c>
    </row>
    <row r="5927" spans="1:10" x14ac:dyDescent="0.25">
      <c r="A5927">
        <v>2962</v>
      </c>
      <c r="B5927" t="s">
        <v>44</v>
      </c>
      <c r="C5927">
        <v>2000</v>
      </c>
      <c r="D5927" t="s">
        <v>10</v>
      </c>
      <c r="E5927">
        <v>156193</v>
      </c>
      <c r="F5927">
        <v>4000</v>
      </c>
      <c r="G5927" t="s">
        <v>11</v>
      </c>
      <c r="H5927" t="s">
        <v>12</v>
      </c>
      <c r="I5927" s="1">
        <v>1155000</v>
      </c>
    </row>
    <row r="5929" spans="1:10" x14ac:dyDescent="0.25">
      <c r="A5929">
        <v>2963</v>
      </c>
      <c r="B5929" t="s">
        <v>54</v>
      </c>
      <c r="C5929">
        <v>2008</v>
      </c>
      <c r="D5929" t="s">
        <v>10</v>
      </c>
      <c r="E5929">
        <v>179941</v>
      </c>
      <c r="F5929">
        <v>3500</v>
      </c>
      <c r="G5929" t="s">
        <v>11</v>
      </c>
      <c r="H5929" t="s">
        <v>12</v>
      </c>
      <c r="I5929" s="1">
        <v>1785000</v>
      </c>
    </row>
    <row r="5931" spans="1:10" x14ac:dyDescent="0.25">
      <c r="A5931">
        <v>2964</v>
      </c>
      <c r="B5931" t="s">
        <v>9</v>
      </c>
      <c r="C5931">
        <v>2007</v>
      </c>
      <c r="D5931" t="s">
        <v>10</v>
      </c>
      <c r="E5931">
        <v>170928</v>
      </c>
      <c r="F5931">
        <v>2400</v>
      </c>
      <c r="G5931" t="s">
        <v>11</v>
      </c>
      <c r="H5931" t="s">
        <v>12</v>
      </c>
      <c r="I5931" s="1">
        <v>1995000</v>
      </c>
    </row>
    <row r="5933" spans="1:10" x14ac:dyDescent="0.25">
      <c r="A5933">
        <v>2965</v>
      </c>
      <c r="B5933" t="s">
        <v>13</v>
      </c>
      <c r="C5933">
        <v>2010</v>
      </c>
      <c r="D5933" t="s">
        <v>10</v>
      </c>
      <c r="E5933">
        <v>305623</v>
      </c>
      <c r="F5933">
        <v>3400</v>
      </c>
      <c r="G5933" t="s">
        <v>11</v>
      </c>
      <c r="H5933" t="s">
        <v>12</v>
      </c>
      <c r="I5933" s="1">
        <v>3120000</v>
      </c>
    </row>
    <row r="5935" spans="1:10" x14ac:dyDescent="0.25">
      <c r="A5935">
        <v>2966</v>
      </c>
      <c r="B5935" t="s">
        <v>9</v>
      </c>
      <c r="C5935">
        <v>2017</v>
      </c>
      <c r="D5935" t="s">
        <v>10</v>
      </c>
      <c r="E5935">
        <v>22772</v>
      </c>
      <c r="F5935">
        <v>1800</v>
      </c>
      <c r="G5935" t="s">
        <v>11</v>
      </c>
      <c r="H5935" t="s">
        <v>38</v>
      </c>
      <c r="I5935" s="1">
        <v>7875000</v>
      </c>
    </row>
    <row r="5937" spans="1:10" x14ac:dyDescent="0.25">
      <c r="A5937">
        <v>2967</v>
      </c>
      <c r="B5937" t="s">
        <v>9</v>
      </c>
      <c r="E5937">
        <v>230545</v>
      </c>
      <c r="H5937" t="s">
        <v>12</v>
      </c>
      <c r="I5937" s="1">
        <v>3930000</v>
      </c>
    </row>
    <row r="5939" spans="1:10" x14ac:dyDescent="0.25">
      <c r="A5939">
        <v>2968</v>
      </c>
      <c r="B5939" t="s">
        <v>9</v>
      </c>
      <c r="C5939">
        <v>2004</v>
      </c>
      <c r="D5939" t="s">
        <v>10</v>
      </c>
      <c r="E5939">
        <v>178443</v>
      </c>
      <c r="F5939">
        <v>1800</v>
      </c>
      <c r="G5939" t="s">
        <v>11</v>
      </c>
      <c r="H5939" t="s">
        <v>12</v>
      </c>
      <c r="I5939" s="1">
        <v>1575000</v>
      </c>
    </row>
    <row r="5941" spans="1:10" x14ac:dyDescent="0.25">
      <c r="A5941">
        <v>2969</v>
      </c>
      <c r="B5941" t="s">
        <v>65</v>
      </c>
      <c r="C5941">
        <v>2006</v>
      </c>
      <c r="D5941" t="s">
        <v>10</v>
      </c>
      <c r="E5941">
        <v>264945</v>
      </c>
      <c r="F5941">
        <v>3200</v>
      </c>
      <c r="G5941" t="s">
        <v>11</v>
      </c>
      <c r="H5941" t="s">
        <v>12</v>
      </c>
      <c r="I5941" s="1">
        <v>1575000</v>
      </c>
      <c r="J5941" t="s">
        <v>20</v>
      </c>
    </row>
    <row r="5943" spans="1:10" x14ac:dyDescent="0.25">
      <c r="A5943">
        <v>2970</v>
      </c>
      <c r="B5943" t="s">
        <v>13</v>
      </c>
      <c r="C5943">
        <v>1999</v>
      </c>
      <c r="D5943" t="s">
        <v>10</v>
      </c>
      <c r="E5943">
        <v>294332</v>
      </c>
      <c r="F5943">
        <v>3000</v>
      </c>
      <c r="G5943" t="s">
        <v>11</v>
      </c>
      <c r="H5943" t="s">
        <v>12</v>
      </c>
      <c r="I5943" s="1">
        <v>1365000</v>
      </c>
      <c r="J5943" t="s">
        <v>20</v>
      </c>
    </row>
    <row r="5945" spans="1:10" x14ac:dyDescent="0.25">
      <c r="A5945">
        <v>2971</v>
      </c>
      <c r="B5945" t="s">
        <v>65</v>
      </c>
      <c r="C5945">
        <v>2006</v>
      </c>
      <c r="D5945" t="s">
        <v>10</v>
      </c>
      <c r="E5945">
        <v>99615</v>
      </c>
      <c r="F5945">
        <v>2500</v>
      </c>
      <c r="G5945" t="s">
        <v>11</v>
      </c>
      <c r="H5945" t="s">
        <v>12</v>
      </c>
      <c r="I5945" s="1">
        <v>1470000</v>
      </c>
    </row>
    <row r="5947" spans="1:10" x14ac:dyDescent="0.25">
      <c r="A5947">
        <v>2972</v>
      </c>
      <c r="B5947" t="s">
        <v>14</v>
      </c>
      <c r="C5947">
        <v>2008</v>
      </c>
      <c r="D5947" t="s">
        <v>10</v>
      </c>
      <c r="E5947">
        <v>225273</v>
      </c>
      <c r="F5947">
        <v>3500</v>
      </c>
      <c r="G5947" t="s">
        <v>11</v>
      </c>
      <c r="H5947" t="s">
        <v>12</v>
      </c>
      <c r="I5947" s="1">
        <v>4680000</v>
      </c>
      <c r="J5947" t="s">
        <v>20</v>
      </c>
    </row>
    <row r="5949" spans="1:10" x14ac:dyDescent="0.25">
      <c r="A5949">
        <v>2973</v>
      </c>
      <c r="B5949" t="s">
        <v>54</v>
      </c>
      <c r="C5949">
        <v>2004</v>
      </c>
      <c r="D5949" t="s">
        <v>10</v>
      </c>
      <c r="E5949">
        <v>211080</v>
      </c>
      <c r="F5949">
        <v>2400</v>
      </c>
      <c r="G5949" t="s">
        <v>11</v>
      </c>
      <c r="H5949" t="s">
        <v>12</v>
      </c>
      <c r="I5949" s="1">
        <v>1250000</v>
      </c>
    </row>
    <row r="5951" spans="1:10" x14ac:dyDescent="0.25">
      <c r="A5951">
        <v>2974</v>
      </c>
      <c r="B5951" t="s">
        <v>49</v>
      </c>
      <c r="C5951">
        <v>2012</v>
      </c>
      <c r="D5951" t="s">
        <v>10</v>
      </c>
      <c r="E5951">
        <v>92250</v>
      </c>
      <c r="F5951">
        <v>1800</v>
      </c>
      <c r="G5951" t="s">
        <v>11</v>
      </c>
      <c r="H5951" t="s">
        <v>12</v>
      </c>
      <c r="I5951" s="1">
        <v>1890000</v>
      </c>
    </row>
    <row r="5953" spans="1:10" x14ac:dyDescent="0.25">
      <c r="A5953">
        <v>2975</v>
      </c>
      <c r="B5953" t="s">
        <v>14</v>
      </c>
      <c r="C5953">
        <v>2013</v>
      </c>
      <c r="D5953" t="s">
        <v>10</v>
      </c>
      <c r="E5953">
        <v>22183</v>
      </c>
      <c r="F5953">
        <v>2000</v>
      </c>
      <c r="G5953" t="s">
        <v>11</v>
      </c>
      <c r="H5953" t="s">
        <v>12</v>
      </c>
      <c r="I5953" s="1">
        <v>9450000</v>
      </c>
    </row>
    <row r="5955" spans="1:10" x14ac:dyDescent="0.25">
      <c r="A5955">
        <v>2976</v>
      </c>
      <c r="B5955" t="s">
        <v>49</v>
      </c>
      <c r="C5955">
        <v>2007</v>
      </c>
      <c r="D5955" t="s">
        <v>10</v>
      </c>
      <c r="E5955">
        <v>341085</v>
      </c>
      <c r="F5955">
        <v>2400</v>
      </c>
      <c r="G5955" t="s">
        <v>11</v>
      </c>
      <c r="H5955" t="s">
        <v>12</v>
      </c>
      <c r="I5955" s="1">
        <v>1365000</v>
      </c>
    </row>
    <row r="5957" spans="1:10" x14ac:dyDescent="0.25">
      <c r="A5957">
        <v>2977</v>
      </c>
      <c r="B5957" t="s">
        <v>9</v>
      </c>
      <c r="C5957">
        <v>2006</v>
      </c>
      <c r="D5957" t="s">
        <v>10</v>
      </c>
      <c r="E5957">
        <v>167168</v>
      </c>
      <c r="F5957">
        <v>1800</v>
      </c>
      <c r="G5957" t="s">
        <v>11</v>
      </c>
      <c r="H5957" t="s">
        <v>12</v>
      </c>
      <c r="I5957" s="1">
        <v>2288000</v>
      </c>
    </row>
    <row r="5959" spans="1:10" x14ac:dyDescent="0.25">
      <c r="A5959">
        <v>2978</v>
      </c>
      <c r="B5959" t="s">
        <v>54</v>
      </c>
      <c r="C5959">
        <v>2007</v>
      </c>
      <c r="D5959" t="s">
        <v>10</v>
      </c>
      <c r="F5959">
        <v>2400</v>
      </c>
      <c r="G5959" t="s">
        <v>11</v>
      </c>
      <c r="H5959" t="s">
        <v>12</v>
      </c>
      <c r="I5959" s="1">
        <v>1560000</v>
      </c>
    </row>
    <row r="5961" spans="1:10" x14ac:dyDescent="0.25">
      <c r="A5961">
        <v>2979</v>
      </c>
      <c r="B5961" t="s">
        <v>65</v>
      </c>
      <c r="C5961">
        <v>2007</v>
      </c>
      <c r="D5961" t="s">
        <v>10</v>
      </c>
      <c r="E5961">
        <v>173561</v>
      </c>
      <c r="F5961">
        <v>1600</v>
      </c>
      <c r="G5961" t="s">
        <v>11</v>
      </c>
      <c r="H5961" t="s">
        <v>12</v>
      </c>
      <c r="I5961" s="1">
        <v>1404000</v>
      </c>
    </row>
    <row r="5963" spans="1:10" x14ac:dyDescent="0.25">
      <c r="A5963">
        <v>2980</v>
      </c>
      <c r="B5963" t="s">
        <v>62</v>
      </c>
      <c r="C5963">
        <v>2008</v>
      </c>
      <c r="D5963" t="s">
        <v>19</v>
      </c>
      <c r="E5963">
        <v>258273</v>
      </c>
      <c r="F5963">
        <v>4800</v>
      </c>
      <c r="G5963" t="s">
        <v>11</v>
      </c>
      <c r="H5963" t="s">
        <v>12</v>
      </c>
      <c r="I5963" s="1">
        <v>3990000</v>
      </c>
      <c r="J5963" t="s">
        <v>20</v>
      </c>
    </row>
    <row r="5965" spans="1:10" x14ac:dyDescent="0.25">
      <c r="A5965">
        <v>2981</v>
      </c>
      <c r="B5965" t="s">
        <v>48</v>
      </c>
      <c r="C5965">
        <v>2004</v>
      </c>
      <c r="D5965" t="s">
        <v>10</v>
      </c>
      <c r="E5965">
        <v>153994</v>
      </c>
      <c r="F5965">
        <v>18000</v>
      </c>
      <c r="G5965" t="s">
        <v>11</v>
      </c>
      <c r="H5965" t="s">
        <v>16</v>
      </c>
      <c r="I5965" s="1">
        <v>1260000</v>
      </c>
    </row>
    <row r="5967" spans="1:10" x14ac:dyDescent="0.25">
      <c r="A5967">
        <v>2982</v>
      </c>
      <c r="B5967" t="s">
        <v>54</v>
      </c>
      <c r="E5967">
        <v>224110</v>
      </c>
      <c r="H5967" t="s">
        <v>12</v>
      </c>
      <c r="I5967" s="1">
        <v>1578000</v>
      </c>
    </row>
    <row r="5969" spans="1:9" x14ac:dyDescent="0.25">
      <c r="A5969">
        <v>2983</v>
      </c>
      <c r="B5969" t="s">
        <v>9</v>
      </c>
      <c r="C5969">
        <v>2007</v>
      </c>
      <c r="D5969" t="s">
        <v>10</v>
      </c>
      <c r="E5969">
        <v>169586</v>
      </c>
      <c r="F5969">
        <v>1800</v>
      </c>
      <c r="G5969" t="s">
        <v>11</v>
      </c>
      <c r="H5969" t="s">
        <v>12</v>
      </c>
      <c r="I5969" s="1">
        <v>1785000</v>
      </c>
    </row>
    <row r="5971" spans="1:9" x14ac:dyDescent="0.25">
      <c r="A5971">
        <v>2984</v>
      </c>
      <c r="B5971" t="s">
        <v>9</v>
      </c>
      <c r="C5971">
        <v>2006</v>
      </c>
      <c r="D5971" t="s">
        <v>10</v>
      </c>
      <c r="E5971">
        <v>232483</v>
      </c>
      <c r="F5971">
        <v>1800</v>
      </c>
      <c r="G5971" t="s">
        <v>11</v>
      </c>
      <c r="H5971" t="s">
        <v>12</v>
      </c>
      <c r="I5971" s="1">
        <v>2100000</v>
      </c>
    </row>
    <row r="5973" spans="1:9" x14ac:dyDescent="0.25">
      <c r="A5973">
        <v>2985</v>
      </c>
      <c r="B5973" t="s">
        <v>48</v>
      </c>
      <c r="C5973">
        <v>2004</v>
      </c>
      <c r="D5973" t="s">
        <v>10</v>
      </c>
      <c r="E5973">
        <v>153994</v>
      </c>
      <c r="F5973">
        <v>18000</v>
      </c>
      <c r="G5973" t="s">
        <v>11</v>
      </c>
      <c r="H5973" t="s">
        <v>16</v>
      </c>
      <c r="I5973" s="1">
        <v>1260000</v>
      </c>
    </row>
    <row r="5975" spans="1:9" x14ac:dyDescent="0.25">
      <c r="A5975">
        <v>2986</v>
      </c>
      <c r="B5975" t="s">
        <v>9</v>
      </c>
      <c r="C5975">
        <v>2003</v>
      </c>
      <c r="D5975" t="s">
        <v>19</v>
      </c>
      <c r="E5975">
        <v>111289</v>
      </c>
      <c r="F5975">
        <v>1800</v>
      </c>
      <c r="G5975" t="s">
        <v>11</v>
      </c>
      <c r="H5975" t="s">
        <v>16</v>
      </c>
      <c r="I5975" s="1">
        <v>3045000</v>
      </c>
    </row>
    <row r="5977" spans="1:9" x14ac:dyDescent="0.25">
      <c r="A5977">
        <v>2987</v>
      </c>
      <c r="B5977" t="s">
        <v>9</v>
      </c>
      <c r="C5977">
        <v>2005</v>
      </c>
      <c r="D5977" t="s">
        <v>10</v>
      </c>
      <c r="E5977">
        <v>124836</v>
      </c>
      <c r="F5977">
        <v>1800</v>
      </c>
      <c r="G5977" t="s">
        <v>11</v>
      </c>
      <c r="H5977" t="s">
        <v>12</v>
      </c>
      <c r="I5977" s="1">
        <v>1872000</v>
      </c>
    </row>
    <row r="5979" spans="1:9" x14ac:dyDescent="0.25">
      <c r="A5979">
        <v>2988</v>
      </c>
      <c r="B5979" t="s">
        <v>65</v>
      </c>
      <c r="C5979">
        <v>2008</v>
      </c>
      <c r="D5979" t="s">
        <v>10</v>
      </c>
      <c r="E5979">
        <v>253331</v>
      </c>
      <c r="F5979">
        <v>2500</v>
      </c>
      <c r="G5979" t="s">
        <v>11</v>
      </c>
      <c r="H5979" t="s">
        <v>12</v>
      </c>
      <c r="I5979" s="1">
        <v>1575000</v>
      </c>
    </row>
    <row r="5981" spans="1:9" x14ac:dyDescent="0.25">
      <c r="A5981">
        <v>2989</v>
      </c>
      <c r="B5981" t="s">
        <v>62</v>
      </c>
      <c r="C5981">
        <v>2010</v>
      </c>
      <c r="D5981" t="s">
        <v>19</v>
      </c>
      <c r="E5981">
        <v>261704</v>
      </c>
      <c r="F5981">
        <v>3000</v>
      </c>
      <c r="G5981" t="s">
        <v>11</v>
      </c>
      <c r="H5981" t="s">
        <v>16</v>
      </c>
      <c r="I5981" s="1">
        <v>3150000</v>
      </c>
    </row>
    <row r="5983" spans="1:9" x14ac:dyDescent="0.25">
      <c r="A5983">
        <v>2990</v>
      </c>
      <c r="B5983" t="s">
        <v>14</v>
      </c>
      <c r="E5983">
        <v>197865</v>
      </c>
      <c r="H5983" t="s">
        <v>12</v>
      </c>
      <c r="I5983" s="1">
        <v>1145000</v>
      </c>
    </row>
    <row r="5985" spans="1:10" x14ac:dyDescent="0.25">
      <c r="A5985">
        <v>2991</v>
      </c>
      <c r="B5985" t="s">
        <v>14</v>
      </c>
      <c r="C5985">
        <v>2001</v>
      </c>
      <c r="D5985" t="s">
        <v>10</v>
      </c>
      <c r="E5985">
        <v>314228</v>
      </c>
      <c r="F5985">
        <v>2400</v>
      </c>
      <c r="G5985" t="s">
        <v>11</v>
      </c>
      <c r="H5985" t="s">
        <v>12</v>
      </c>
      <c r="I5985" s="1">
        <v>1365000</v>
      </c>
    </row>
    <row r="5987" spans="1:10" x14ac:dyDescent="0.25">
      <c r="A5987">
        <v>2992</v>
      </c>
      <c r="B5987" t="s">
        <v>66</v>
      </c>
      <c r="C5987">
        <v>2007</v>
      </c>
      <c r="D5987" t="s">
        <v>10</v>
      </c>
      <c r="E5987">
        <v>258928</v>
      </c>
      <c r="F5987">
        <v>3200</v>
      </c>
      <c r="G5987" t="s">
        <v>11</v>
      </c>
      <c r="H5987" t="s">
        <v>12</v>
      </c>
      <c r="I5987" s="1">
        <v>2835000</v>
      </c>
      <c r="J5987" t="s">
        <v>20</v>
      </c>
    </row>
    <row r="5989" spans="1:10" x14ac:dyDescent="0.25">
      <c r="A5989">
        <v>2993</v>
      </c>
      <c r="B5989" t="s">
        <v>9</v>
      </c>
      <c r="C5989">
        <v>2000</v>
      </c>
      <c r="D5989" t="s">
        <v>10</v>
      </c>
      <c r="E5989">
        <v>346001</v>
      </c>
      <c r="F5989">
        <v>2200</v>
      </c>
      <c r="G5989" t="s">
        <v>11</v>
      </c>
      <c r="H5989" t="s">
        <v>12</v>
      </c>
      <c r="I5989" s="1">
        <v>1248000</v>
      </c>
    </row>
    <row r="5991" spans="1:10" x14ac:dyDescent="0.25">
      <c r="A5991">
        <v>2994</v>
      </c>
      <c r="B5991" t="s">
        <v>66</v>
      </c>
      <c r="C5991">
        <v>2005</v>
      </c>
      <c r="D5991" t="s">
        <v>10</v>
      </c>
      <c r="E5991">
        <v>125634</v>
      </c>
      <c r="F5991">
        <v>2500</v>
      </c>
      <c r="G5991" t="s">
        <v>11</v>
      </c>
      <c r="H5991" t="s">
        <v>12</v>
      </c>
      <c r="I5991" s="1">
        <v>1050000</v>
      </c>
      <c r="J5991" t="s">
        <v>20</v>
      </c>
    </row>
    <row r="5993" spans="1:10" x14ac:dyDescent="0.25">
      <c r="A5993">
        <v>2995</v>
      </c>
      <c r="B5993" t="s">
        <v>54</v>
      </c>
      <c r="C5993">
        <v>2008</v>
      </c>
      <c r="D5993" t="s">
        <v>10</v>
      </c>
      <c r="E5993">
        <v>169918</v>
      </c>
      <c r="F5993">
        <v>2400</v>
      </c>
      <c r="G5993" t="s">
        <v>11</v>
      </c>
      <c r="H5993" t="s">
        <v>12</v>
      </c>
      <c r="I5993" s="1">
        <v>2496000</v>
      </c>
      <c r="J5993" t="s">
        <v>20</v>
      </c>
    </row>
    <row r="5995" spans="1:10" x14ac:dyDescent="0.25">
      <c r="A5995">
        <v>2996</v>
      </c>
      <c r="B5995" t="s">
        <v>9</v>
      </c>
      <c r="C5995">
        <v>2006</v>
      </c>
      <c r="D5995" t="s">
        <v>10</v>
      </c>
      <c r="E5995">
        <v>167168</v>
      </c>
      <c r="F5995">
        <v>1800</v>
      </c>
      <c r="G5995" t="s">
        <v>11</v>
      </c>
      <c r="H5995" t="s">
        <v>12</v>
      </c>
      <c r="I5995" s="1">
        <v>2288000</v>
      </c>
    </row>
    <row r="5997" spans="1:10" x14ac:dyDescent="0.25">
      <c r="A5997">
        <v>2997</v>
      </c>
      <c r="B5997" t="s">
        <v>49</v>
      </c>
      <c r="C5997">
        <v>2007</v>
      </c>
      <c r="D5997" t="s">
        <v>10</v>
      </c>
      <c r="E5997">
        <v>341085</v>
      </c>
      <c r="F5997">
        <v>2400</v>
      </c>
      <c r="G5997" t="s">
        <v>11</v>
      </c>
      <c r="H5997" t="s">
        <v>12</v>
      </c>
      <c r="I5997" s="1">
        <v>1365000</v>
      </c>
    </row>
    <row r="5999" spans="1:10" x14ac:dyDescent="0.25">
      <c r="A5999">
        <v>2998</v>
      </c>
      <c r="B5999" t="s">
        <v>9</v>
      </c>
      <c r="E5999">
        <v>110239</v>
      </c>
      <c r="H5999" t="s">
        <v>12</v>
      </c>
      <c r="I5999" s="1">
        <v>2474000</v>
      </c>
    </row>
    <row r="6001" spans="1:10" x14ac:dyDescent="0.25">
      <c r="A6001">
        <v>2999</v>
      </c>
      <c r="B6001" t="s">
        <v>54</v>
      </c>
      <c r="C6001">
        <v>2006</v>
      </c>
      <c r="D6001" t="s">
        <v>10</v>
      </c>
      <c r="E6001">
        <v>151650</v>
      </c>
      <c r="F6001">
        <v>2400</v>
      </c>
      <c r="G6001" t="s">
        <v>11</v>
      </c>
      <c r="H6001" t="s">
        <v>12</v>
      </c>
      <c r="I6001" s="1">
        <v>1365000</v>
      </c>
    </row>
    <row r="6003" spans="1:10" x14ac:dyDescent="0.25">
      <c r="A6003">
        <v>3000</v>
      </c>
      <c r="B6003" t="s">
        <v>23</v>
      </c>
      <c r="C6003">
        <v>2005</v>
      </c>
      <c r="D6003" t="s">
        <v>10</v>
      </c>
      <c r="E6003">
        <v>340959</v>
      </c>
      <c r="F6003">
        <v>3500</v>
      </c>
      <c r="G6003" t="s">
        <v>11</v>
      </c>
      <c r="H6003" t="s">
        <v>12</v>
      </c>
      <c r="I6003" s="1">
        <v>1155000</v>
      </c>
      <c r="J6003" t="s">
        <v>20</v>
      </c>
    </row>
    <row r="6005" spans="1:10" x14ac:dyDescent="0.25">
      <c r="A6005">
        <v>3001</v>
      </c>
      <c r="B6005" t="s">
        <v>9</v>
      </c>
      <c r="C6005">
        <v>2004</v>
      </c>
      <c r="D6005" t="s">
        <v>10</v>
      </c>
      <c r="E6005">
        <v>270148</v>
      </c>
      <c r="F6005">
        <v>2400</v>
      </c>
      <c r="G6005" t="s">
        <v>11</v>
      </c>
      <c r="H6005" t="s">
        <v>12</v>
      </c>
      <c r="I6005" s="1">
        <v>1768000</v>
      </c>
    </row>
    <row r="6007" spans="1:10" x14ac:dyDescent="0.25">
      <c r="A6007">
        <v>3002</v>
      </c>
      <c r="B6007" t="s">
        <v>62</v>
      </c>
      <c r="C6007">
        <v>2008</v>
      </c>
      <c r="D6007" t="s">
        <v>10</v>
      </c>
      <c r="E6007">
        <v>4629</v>
      </c>
      <c r="F6007">
        <v>3000</v>
      </c>
      <c r="G6007" t="s">
        <v>11</v>
      </c>
      <c r="H6007" t="s">
        <v>12</v>
      </c>
      <c r="I6007" s="1">
        <v>4200000</v>
      </c>
    </row>
    <row r="6009" spans="1:10" x14ac:dyDescent="0.25">
      <c r="A6009">
        <v>3003</v>
      </c>
      <c r="B6009" t="s">
        <v>54</v>
      </c>
      <c r="C6009">
        <v>2007</v>
      </c>
      <c r="D6009" t="s">
        <v>10</v>
      </c>
      <c r="E6009">
        <v>181435</v>
      </c>
      <c r="F6009">
        <v>3000</v>
      </c>
      <c r="G6009" t="s">
        <v>11</v>
      </c>
      <c r="H6009" t="s">
        <v>12</v>
      </c>
      <c r="I6009" s="1">
        <v>1260000</v>
      </c>
    </row>
    <row r="6011" spans="1:10" x14ac:dyDescent="0.25">
      <c r="A6011">
        <v>3004</v>
      </c>
      <c r="B6011" t="s">
        <v>9</v>
      </c>
      <c r="C6011">
        <v>2002</v>
      </c>
      <c r="D6011" t="s">
        <v>10</v>
      </c>
      <c r="E6011">
        <v>458552</v>
      </c>
      <c r="F6011">
        <v>2400</v>
      </c>
      <c r="G6011" t="s">
        <v>11</v>
      </c>
      <c r="H6011" t="s">
        <v>12</v>
      </c>
      <c r="I6011" s="1">
        <v>1560000</v>
      </c>
    </row>
    <row r="6013" spans="1:10" x14ac:dyDescent="0.25">
      <c r="A6013">
        <v>3005</v>
      </c>
      <c r="B6013" t="s">
        <v>48</v>
      </c>
      <c r="C6013">
        <v>2005</v>
      </c>
      <c r="D6013" t="s">
        <v>10</v>
      </c>
      <c r="E6013">
        <v>174427</v>
      </c>
      <c r="F6013">
        <v>4000</v>
      </c>
      <c r="G6013" t="s">
        <v>11</v>
      </c>
      <c r="H6013" t="s">
        <v>12</v>
      </c>
      <c r="I6013" s="1">
        <v>1575000</v>
      </c>
      <c r="J6013" t="s">
        <v>20</v>
      </c>
    </row>
    <row r="6015" spans="1:10" x14ac:dyDescent="0.25">
      <c r="A6015">
        <v>3006</v>
      </c>
      <c r="B6015" t="s">
        <v>62</v>
      </c>
      <c r="C6015">
        <v>2010</v>
      </c>
      <c r="D6015" t="s">
        <v>19</v>
      </c>
      <c r="E6015">
        <v>261704</v>
      </c>
      <c r="F6015">
        <v>3000</v>
      </c>
      <c r="G6015" t="s">
        <v>11</v>
      </c>
      <c r="H6015" t="s">
        <v>16</v>
      </c>
      <c r="I6015" s="1">
        <v>3150000</v>
      </c>
    </row>
    <row r="6017" spans="1:10" x14ac:dyDescent="0.25">
      <c r="A6017">
        <v>3007</v>
      </c>
      <c r="B6017" t="s">
        <v>42</v>
      </c>
      <c r="C6017">
        <v>2006</v>
      </c>
      <c r="D6017" t="s">
        <v>10</v>
      </c>
      <c r="E6017">
        <v>291398</v>
      </c>
      <c r="F6017">
        <v>2900</v>
      </c>
      <c r="G6017" t="s">
        <v>11</v>
      </c>
      <c r="H6017" t="s">
        <v>12</v>
      </c>
      <c r="I6017" s="1">
        <v>1470000</v>
      </c>
    </row>
    <row r="6019" spans="1:10" x14ac:dyDescent="0.25">
      <c r="A6019">
        <v>3008</v>
      </c>
      <c r="B6019" t="s">
        <v>9</v>
      </c>
      <c r="C6019">
        <v>2003</v>
      </c>
      <c r="D6019" t="s">
        <v>10</v>
      </c>
      <c r="E6019">
        <v>158207</v>
      </c>
      <c r="F6019">
        <v>3000</v>
      </c>
      <c r="G6019" t="s">
        <v>11</v>
      </c>
      <c r="H6019" t="s">
        <v>12</v>
      </c>
      <c r="I6019" s="1">
        <v>1890000</v>
      </c>
      <c r="J6019" t="s">
        <v>20</v>
      </c>
    </row>
    <row r="6021" spans="1:10" x14ac:dyDescent="0.25">
      <c r="A6021">
        <v>3009</v>
      </c>
      <c r="B6021" t="s">
        <v>14</v>
      </c>
      <c r="C6021">
        <v>2011</v>
      </c>
      <c r="D6021" t="s">
        <v>10</v>
      </c>
      <c r="E6021">
        <v>123550</v>
      </c>
      <c r="F6021">
        <v>3000</v>
      </c>
      <c r="G6021" t="s">
        <v>22</v>
      </c>
      <c r="H6021" t="s">
        <v>12</v>
      </c>
      <c r="I6021" s="1">
        <v>2100000</v>
      </c>
    </row>
    <row r="6023" spans="1:10" x14ac:dyDescent="0.25">
      <c r="A6023">
        <v>3010</v>
      </c>
      <c r="B6023" t="s">
        <v>37</v>
      </c>
      <c r="C6023">
        <v>1998</v>
      </c>
      <c r="D6023" t="s">
        <v>10</v>
      </c>
      <c r="E6023">
        <v>155292</v>
      </c>
      <c r="F6023">
        <v>1800</v>
      </c>
      <c r="G6023" t="s">
        <v>11</v>
      </c>
      <c r="H6023" t="s">
        <v>16</v>
      </c>
      <c r="I6023" s="1">
        <v>900000</v>
      </c>
    </row>
    <row r="6025" spans="1:10" x14ac:dyDescent="0.25">
      <c r="A6025">
        <v>3011</v>
      </c>
      <c r="B6025" t="s">
        <v>14</v>
      </c>
      <c r="E6025">
        <v>275242</v>
      </c>
      <c r="H6025" t="s">
        <v>12</v>
      </c>
      <c r="I6025" s="1">
        <v>2474000</v>
      </c>
    </row>
    <row r="6027" spans="1:10" x14ac:dyDescent="0.25">
      <c r="A6027">
        <v>3012</v>
      </c>
      <c r="B6027" t="s">
        <v>14</v>
      </c>
      <c r="E6027">
        <v>285690</v>
      </c>
      <c r="H6027" t="s">
        <v>12</v>
      </c>
      <c r="I6027" s="1">
        <v>1242000</v>
      </c>
    </row>
    <row r="6029" spans="1:10" x14ac:dyDescent="0.25">
      <c r="A6029">
        <v>3013</v>
      </c>
      <c r="B6029" t="s">
        <v>66</v>
      </c>
      <c r="C6029">
        <v>2005</v>
      </c>
      <c r="D6029" t="s">
        <v>10</v>
      </c>
      <c r="E6029">
        <v>125634</v>
      </c>
      <c r="F6029">
        <v>2500</v>
      </c>
      <c r="G6029" t="s">
        <v>11</v>
      </c>
      <c r="H6029" t="s">
        <v>12</v>
      </c>
      <c r="I6029" s="1">
        <v>1050000</v>
      </c>
      <c r="J6029" t="s">
        <v>20</v>
      </c>
    </row>
    <row r="6031" spans="1:10" x14ac:dyDescent="0.25">
      <c r="A6031">
        <v>3014</v>
      </c>
      <c r="B6031" t="s">
        <v>54</v>
      </c>
      <c r="C6031">
        <v>2008</v>
      </c>
      <c r="D6031" t="s">
        <v>10</v>
      </c>
      <c r="E6031">
        <v>169918</v>
      </c>
      <c r="F6031">
        <v>2400</v>
      </c>
      <c r="G6031" t="s">
        <v>11</v>
      </c>
      <c r="H6031" t="s">
        <v>12</v>
      </c>
      <c r="I6031" s="1">
        <v>2496000</v>
      </c>
      <c r="J6031" t="s">
        <v>20</v>
      </c>
    </row>
    <row r="6033" spans="1:10" x14ac:dyDescent="0.25">
      <c r="A6033">
        <v>3015</v>
      </c>
      <c r="B6033" t="s">
        <v>9</v>
      </c>
      <c r="C6033">
        <v>2007</v>
      </c>
      <c r="D6033" t="s">
        <v>10</v>
      </c>
      <c r="E6033">
        <v>170928</v>
      </c>
      <c r="F6033">
        <v>2400</v>
      </c>
      <c r="G6033" t="s">
        <v>11</v>
      </c>
      <c r="H6033" t="s">
        <v>12</v>
      </c>
      <c r="I6033" s="1">
        <v>1995000</v>
      </c>
    </row>
    <row r="6035" spans="1:10" x14ac:dyDescent="0.25">
      <c r="A6035">
        <v>3016</v>
      </c>
      <c r="B6035" t="s">
        <v>14</v>
      </c>
      <c r="C6035">
        <v>2008</v>
      </c>
      <c r="D6035" t="s">
        <v>10</v>
      </c>
      <c r="E6035">
        <v>232522</v>
      </c>
      <c r="F6035">
        <v>3000</v>
      </c>
      <c r="G6035" t="s">
        <v>11</v>
      </c>
      <c r="H6035" t="s">
        <v>12</v>
      </c>
      <c r="I6035" s="1">
        <v>2520000</v>
      </c>
    </row>
    <row r="6037" spans="1:10" x14ac:dyDescent="0.25">
      <c r="A6037">
        <v>3017</v>
      </c>
      <c r="B6037" t="s">
        <v>23</v>
      </c>
      <c r="C6037">
        <v>2005</v>
      </c>
      <c r="D6037" t="s">
        <v>10</v>
      </c>
      <c r="E6037">
        <v>340959</v>
      </c>
      <c r="F6037">
        <v>3500</v>
      </c>
      <c r="G6037" t="s">
        <v>11</v>
      </c>
      <c r="H6037" t="s">
        <v>12</v>
      </c>
      <c r="I6037" s="1">
        <v>1155000</v>
      </c>
      <c r="J6037" t="s">
        <v>20</v>
      </c>
    </row>
    <row r="6039" spans="1:10" x14ac:dyDescent="0.25">
      <c r="A6039">
        <v>3018</v>
      </c>
      <c r="B6039" t="s">
        <v>49</v>
      </c>
      <c r="C6039">
        <v>2007</v>
      </c>
      <c r="D6039" t="s">
        <v>10</v>
      </c>
      <c r="E6039">
        <v>170109</v>
      </c>
      <c r="F6039">
        <v>2000</v>
      </c>
      <c r="G6039" t="s">
        <v>11</v>
      </c>
      <c r="H6039" t="s">
        <v>12</v>
      </c>
      <c r="I6039" s="1">
        <v>1575000</v>
      </c>
    </row>
    <row r="6041" spans="1:10" x14ac:dyDescent="0.25">
      <c r="A6041">
        <v>3019</v>
      </c>
      <c r="B6041" t="s">
        <v>9</v>
      </c>
      <c r="C6041">
        <v>2002</v>
      </c>
      <c r="D6041" t="s">
        <v>10</v>
      </c>
      <c r="E6041">
        <v>458552</v>
      </c>
      <c r="F6041">
        <v>2400</v>
      </c>
      <c r="G6041" t="s">
        <v>11</v>
      </c>
      <c r="H6041" t="s">
        <v>12</v>
      </c>
      <c r="I6041" s="1">
        <v>1560000</v>
      </c>
    </row>
    <row r="6043" spans="1:10" x14ac:dyDescent="0.25">
      <c r="A6043">
        <v>3020</v>
      </c>
      <c r="B6043" t="s">
        <v>62</v>
      </c>
      <c r="C6043">
        <v>2007</v>
      </c>
      <c r="D6043" t="s">
        <v>10</v>
      </c>
      <c r="E6043">
        <v>188169</v>
      </c>
      <c r="F6043">
        <v>3000</v>
      </c>
      <c r="G6043" t="s">
        <v>11</v>
      </c>
      <c r="H6043" t="s">
        <v>12</v>
      </c>
      <c r="I6043" s="1">
        <v>1837500</v>
      </c>
    </row>
    <row r="6045" spans="1:10" x14ac:dyDescent="0.25">
      <c r="A6045">
        <v>3021</v>
      </c>
      <c r="B6045" t="s">
        <v>56</v>
      </c>
      <c r="C6045">
        <v>2013</v>
      </c>
      <c r="D6045" t="s">
        <v>10</v>
      </c>
      <c r="E6045">
        <v>110980</v>
      </c>
      <c r="F6045">
        <v>1600</v>
      </c>
      <c r="G6045" t="s">
        <v>11</v>
      </c>
      <c r="H6045" t="s">
        <v>16</v>
      </c>
      <c r="I6045" s="1">
        <v>1260000</v>
      </c>
    </row>
    <row r="6047" spans="1:10" x14ac:dyDescent="0.25">
      <c r="A6047">
        <v>3022</v>
      </c>
      <c r="B6047" t="s">
        <v>48</v>
      </c>
      <c r="C6047">
        <v>2006</v>
      </c>
      <c r="D6047" t="s">
        <v>10</v>
      </c>
      <c r="E6047">
        <v>208687</v>
      </c>
      <c r="F6047">
        <v>25</v>
      </c>
      <c r="G6047" t="s">
        <v>11</v>
      </c>
      <c r="H6047" t="s">
        <v>12</v>
      </c>
      <c r="I6047" s="1">
        <v>1365000</v>
      </c>
      <c r="J6047" t="s">
        <v>20</v>
      </c>
    </row>
    <row r="6049" spans="1:10" x14ac:dyDescent="0.25">
      <c r="A6049">
        <v>3023</v>
      </c>
      <c r="B6049" t="s">
        <v>34</v>
      </c>
      <c r="C6049">
        <v>2008</v>
      </c>
      <c r="D6049" t="s">
        <v>10</v>
      </c>
      <c r="E6049">
        <v>320599</v>
      </c>
      <c r="F6049">
        <v>3000</v>
      </c>
      <c r="G6049" t="s">
        <v>11</v>
      </c>
      <c r="H6049" t="s">
        <v>12</v>
      </c>
      <c r="I6049" s="1">
        <v>1680000</v>
      </c>
    </row>
    <row r="6051" spans="1:10" x14ac:dyDescent="0.25">
      <c r="A6051">
        <v>3024</v>
      </c>
      <c r="B6051" t="s">
        <v>54</v>
      </c>
      <c r="C6051">
        <v>2003</v>
      </c>
      <c r="D6051" t="s">
        <v>10</v>
      </c>
      <c r="E6051">
        <v>162032</v>
      </c>
      <c r="F6051">
        <v>2400</v>
      </c>
      <c r="G6051" t="s">
        <v>11</v>
      </c>
      <c r="H6051" t="s">
        <v>12</v>
      </c>
      <c r="I6051" s="1">
        <v>1352000</v>
      </c>
    </row>
    <row r="6053" spans="1:10" x14ac:dyDescent="0.25">
      <c r="A6053">
        <v>3025</v>
      </c>
      <c r="B6053" t="s">
        <v>42</v>
      </c>
      <c r="C6053">
        <v>2006</v>
      </c>
      <c r="D6053" t="s">
        <v>10</v>
      </c>
      <c r="E6053">
        <v>960000</v>
      </c>
      <c r="F6053">
        <v>2900</v>
      </c>
      <c r="G6053" t="s">
        <v>11</v>
      </c>
      <c r="H6053" t="s">
        <v>12</v>
      </c>
      <c r="I6053" s="1">
        <v>2100000</v>
      </c>
    </row>
    <row r="6055" spans="1:10" x14ac:dyDescent="0.25">
      <c r="A6055">
        <v>3026</v>
      </c>
      <c r="B6055" t="s">
        <v>9</v>
      </c>
      <c r="C6055">
        <v>2009</v>
      </c>
      <c r="D6055" t="s">
        <v>10</v>
      </c>
      <c r="E6055">
        <v>156428</v>
      </c>
      <c r="F6055">
        <v>1330</v>
      </c>
      <c r="G6055" t="s">
        <v>11</v>
      </c>
      <c r="H6055" t="s">
        <v>16</v>
      </c>
      <c r="I6055" s="1">
        <v>1680000</v>
      </c>
    </row>
    <row r="6057" spans="1:10" x14ac:dyDescent="0.25">
      <c r="A6057">
        <v>3027</v>
      </c>
      <c r="B6057" t="s">
        <v>9</v>
      </c>
      <c r="C6057">
        <v>2003</v>
      </c>
      <c r="D6057" t="s">
        <v>10</v>
      </c>
      <c r="E6057">
        <v>158207</v>
      </c>
      <c r="F6057">
        <v>3000</v>
      </c>
      <c r="G6057" t="s">
        <v>11</v>
      </c>
      <c r="H6057" t="s">
        <v>12</v>
      </c>
      <c r="I6057" s="1">
        <v>1890000</v>
      </c>
      <c r="J6057" t="s">
        <v>20</v>
      </c>
    </row>
    <row r="6059" spans="1:10" x14ac:dyDescent="0.25">
      <c r="A6059">
        <v>3028</v>
      </c>
      <c r="B6059" t="s">
        <v>65</v>
      </c>
      <c r="C6059">
        <v>2006</v>
      </c>
      <c r="D6059" t="s">
        <v>10</v>
      </c>
      <c r="E6059">
        <v>264945</v>
      </c>
      <c r="F6059">
        <v>3200</v>
      </c>
      <c r="G6059" t="s">
        <v>11</v>
      </c>
      <c r="H6059" t="s">
        <v>12</v>
      </c>
      <c r="I6059" s="1">
        <v>1575000</v>
      </c>
      <c r="J6059" t="s">
        <v>20</v>
      </c>
    </row>
    <row r="6061" spans="1:10" x14ac:dyDescent="0.25">
      <c r="A6061">
        <v>3029</v>
      </c>
      <c r="B6061" t="s">
        <v>54</v>
      </c>
      <c r="C6061">
        <v>2010</v>
      </c>
      <c r="D6061" t="s">
        <v>10</v>
      </c>
      <c r="E6061">
        <v>79733</v>
      </c>
      <c r="F6061">
        <v>2400</v>
      </c>
      <c r="G6061" t="s">
        <v>11</v>
      </c>
      <c r="H6061" t="s">
        <v>12</v>
      </c>
      <c r="I6061" s="1">
        <v>1995000</v>
      </c>
      <c r="J6061" t="s">
        <v>20</v>
      </c>
    </row>
    <row r="6063" spans="1:10" x14ac:dyDescent="0.25">
      <c r="A6063">
        <v>3030</v>
      </c>
      <c r="B6063" t="s">
        <v>54</v>
      </c>
      <c r="C6063">
        <v>2014</v>
      </c>
      <c r="D6063" t="s">
        <v>19</v>
      </c>
      <c r="E6063">
        <v>86101</v>
      </c>
      <c r="F6063">
        <v>2400</v>
      </c>
      <c r="G6063" t="s">
        <v>11</v>
      </c>
      <c r="H6063" t="s">
        <v>12</v>
      </c>
      <c r="I6063" s="1">
        <v>6760000</v>
      </c>
    </row>
    <row r="6065" spans="1:10" x14ac:dyDescent="0.25">
      <c r="A6065">
        <v>3031</v>
      </c>
      <c r="B6065" t="s">
        <v>13</v>
      </c>
      <c r="C6065">
        <v>2007</v>
      </c>
      <c r="D6065" t="s">
        <v>19</v>
      </c>
      <c r="E6065">
        <v>91808</v>
      </c>
      <c r="F6065">
        <v>3500</v>
      </c>
      <c r="G6065" t="s">
        <v>11</v>
      </c>
      <c r="H6065" t="s">
        <v>12</v>
      </c>
      <c r="I6065" s="1">
        <v>4680000</v>
      </c>
    </row>
    <row r="6067" spans="1:10" x14ac:dyDescent="0.25">
      <c r="A6067">
        <v>3032</v>
      </c>
      <c r="B6067" t="s">
        <v>54</v>
      </c>
      <c r="C6067">
        <v>2006</v>
      </c>
      <c r="D6067" t="s">
        <v>10</v>
      </c>
      <c r="E6067">
        <v>151650</v>
      </c>
      <c r="F6067">
        <v>2400</v>
      </c>
      <c r="G6067" t="s">
        <v>11</v>
      </c>
      <c r="H6067" t="s">
        <v>12</v>
      </c>
      <c r="I6067" s="1">
        <v>1365000</v>
      </c>
    </row>
    <row r="6069" spans="1:10" x14ac:dyDescent="0.25">
      <c r="A6069">
        <v>3033</v>
      </c>
      <c r="B6069" t="s">
        <v>9</v>
      </c>
      <c r="C6069">
        <v>1999</v>
      </c>
      <c r="D6069" t="s">
        <v>10</v>
      </c>
      <c r="E6069">
        <v>296290</v>
      </c>
      <c r="F6069">
        <v>3000</v>
      </c>
      <c r="G6069" t="s">
        <v>11</v>
      </c>
      <c r="H6069" t="s">
        <v>12</v>
      </c>
      <c r="I6069" s="1">
        <v>1260000</v>
      </c>
    </row>
    <row r="6071" spans="1:10" x14ac:dyDescent="0.25">
      <c r="A6071">
        <v>3034</v>
      </c>
      <c r="B6071" t="s">
        <v>54</v>
      </c>
      <c r="C6071">
        <v>2003</v>
      </c>
      <c r="D6071" t="s">
        <v>10</v>
      </c>
      <c r="E6071">
        <v>156431</v>
      </c>
      <c r="F6071">
        <v>3000</v>
      </c>
      <c r="G6071" t="s">
        <v>11</v>
      </c>
      <c r="H6071" t="s">
        <v>12</v>
      </c>
      <c r="I6071" s="1">
        <v>1248000</v>
      </c>
    </row>
    <row r="6073" spans="1:10" x14ac:dyDescent="0.25">
      <c r="A6073">
        <v>3035</v>
      </c>
      <c r="B6073" t="s">
        <v>66</v>
      </c>
      <c r="E6073">
        <v>46849</v>
      </c>
      <c r="H6073" t="s">
        <v>12</v>
      </c>
      <c r="I6073" s="1">
        <v>1145000</v>
      </c>
    </row>
    <row r="6075" spans="1:10" x14ac:dyDescent="0.25">
      <c r="A6075">
        <v>3036</v>
      </c>
      <c r="B6075" t="s">
        <v>9</v>
      </c>
      <c r="C6075">
        <v>2002</v>
      </c>
      <c r="D6075" t="s">
        <v>10</v>
      </c>
      <c r="E6075">
        <v>267228</v>
      </c>
      <c r="F6075">
        <v>2400</v>
      </c>
      <c r="G6075" t="s">
        <v>11</v>
      </c>
      <c r="H6075" t="s">
        <v>12</v>
      </c>
      <c r="I6075" s="1">
        <v>1404000</v>
      </c>
    </row>
    <row r="6077" spans="1:10" x14ac:dyDescent="0.25">
      <c r="A6077">
        <v>3037</v>
      </c>
      <c r="B6077" t="s">
        <v>13</v>
      </c>
      <c r="C6077">
        <v>2007</v>
      </c>
      <c r="D6077" t="s">
        <v>10</v>
      </c>
      <c r="E6077">
        <v>238937</v>
      </c>
      <c r="F6077">
        <v>3500</v>
      </c>
      <c r="G6077" t="s">
        <v>11</v>
      </c>
      <c r="H6077" t="s">
        <v>12</v>
      </c>
      <c r="I6077" s="1">
        <v>2835000</v>
      </c>
    </row>
    <row r="6079" spans="1:10" x14ac:dyDescent="0.25">
      <c r="A6079">
        <v>3038</v>
      </c>
      <c r="B6079" t="s">
        <v>58</v>
      </c>
      <c r="C6079">
        <v>2007</v>
      </c>
      <c r="D6079" t="s">
        <v>10</v>
      </c>
      <c r="E6079">
        <v>167427</v>
      </c>
      <c r="F6079">
        <v>2300</v>
      </c>
      <c r="G6079" t="s">
        <v>11</v>
      </c>
      <c r="H6079" t="s">
        <v>12</v>
      </c>
      <c r="I6079" s="1">
        <v>1260000</v>
      </c>
      <c r="J6079" t="s">
        <v>20</v>
      </c>
    </row>
    <row r="6081" spans="1:10" x14ac:dyDescent="0.25">
      <c r="A6081">
        <v>3039</v>
      </c>
      <c r="B6081" t="s">
        <v>9</v>
      </c>
      <c r="C6081">
        <v>2002</v>
      </c>
      <c r="D6081" t="s">
        <v>10</v>
      </c>
      <c r="E6081">
        <v>133258</v>
      </c>
      <c r="F6081">
        <v>2300</v>
      </c>
      <c r="G6081" t="s">
        <v>11</v>
      </c>
      <c r="H6081" t="s">
        <v>12</v>
      </c>
      <c r="I6081" s="1">
        <v>1456000</v>
      </c>
    </row>
    <row r="6083" spans="1:10" x14ac:dyDescent="0.25">
      <c r="A6083">
        <v>3040</v>
      </c>
      <c r="B6083" t="s">
        <v>65</v>
      </c>
      <c r="C6083">
        <v>2006</v>
      </c>
      <c r="D6083" t="s">
        <v>10</v>
      </c>
      <c r="E6083">
        <v>193371</v>
      </c>
      <c r="F6083">
        <v>2000</v>
      </c>
      <c r="G6083" t="s">
        <v>11</v>
      </c>
      <c r="H6083" t="s">
        <v>12</v>
      </c>
      <c r="I6083" s="1">
        <v>1470000</v>
      </c>
    </row>
    <row r="6085" spans="1:10" x14ac:dyDescent="0.25">
      <c r="A6085">
        <v>3041</v>
      </c>
      <c r="B6085" t="s">
        <v>56</v>
      </c>
      <c r="C6085">
        <v>2006</v>
      </c>
      <c r="D6085" t="s">
        <v>10</v>
      </c>
      <c r="E6085">
        <v>284462</v>
      </c>
      <c r="F6085">
        <v>2000</v>
      </c>
      <c r="G6085" t="s">
        <v>11</v>
      </c>
      <c r="H6085" t="s">
        <v>16</v>
      </c>
      <c r="I6085" s="1">
        <v>1260000</v>
      </c>
      <c r="J6085" t="s">
        <v>20</v>
      </c>
    </row>
    <row r="6087" spans="1:10" x14ac:dyDescent="0.25">
      <c r="A6087">
        <v>3042</v>
      </c>
      <c r="B6087" t="s">
        <v>9</v>
      </c>
      <c r="C6087">
        <v>2008</v>
      </c>
      <c r="D6087" t="s">
        <v>10</v>
      </c>
      <c r="E6087">
        <v>94494</v>
      </c>
      <c r="F6087">
        <v>1800</v>
      </c>
      <c r="G6087" t="s">
        <v>11</v>
      </c>
      <c r="H6087" t="s">
        <v>12</v>
      </c>
      <c r="I6087" s="1">
        <v>1470000</v>
      </c>
    </row>
    <row r="6089" spans="1:10" x14ac:dyDescent="0.25">
      <c r="A6089">
        <v>3043</v>
      </c>
      <c r="B6089" t="s">
        <v>62</v>
      </c>
      <c r="E6089">
        <v>176430</v>
      </c>
      <c r="H6089" t="s">
        <v>12</v>
      </c>
      <c r="I6089" s="1">
        <v>2250000</v>
      </c>
    </row>
    <row r="6091" spans="1:10" x14ac:dyDescent="0.25">
      <c r="A6091">
        <v>3044</v>
      </c>
      <c r="B6091" t="s">
        <v>62</v>
      </c>
      <c r="E6091">
        <v>165466</v>
      </c>
      <c r="H6091" t="s">
        <v>12</v>
      </c>
      <c r="I6091" s="1">
        <v>2810000</v>
      </c>
    </row>
    <row r="6093" spans="1:10" x14ac:dyDescent="0.25">
      <c r="A6093">
        <v>3045</v>
      </c>
      <c r="B6093" t="s">
        <v>9</v>
      </c>
      <c r="C6093">
        <v>2003</v>
      </c>
      <c r="D6093" t="s">
        <v>10</v>
      </c>
      <c r="E6093">
        <v>300634</v>
      </c>
      <c r="F6093">
        <v>1800</v>
      </c>
      <c r="G6093" t="s">
        <v>11</v>
      </c>
      <c r="H6093" t="s">
        <v>12</v>
      </c>
      <c r="I6093" s="1">
        <v>1680000</v>
      </c>
    </row>
    <row r="6095" spans="1:10" x14ac:dyDescent="0.25">
      <c r="A6095">
        <v>3046</v>
      </c>
      <c r="B6095" t="s">
        <v>68</v>
      </c>
      <c r="E6095">
        <v>64754</v>
      </c>
      <c r="H6095" t="s">
        <v>12</v>
      </c>
      <c r="I6095" s="1">
        <v>16895000</v>
      </c>
    </row>
    <row r="6097" spans="1:10" x14ac:dyDescent="0.25">
      <c r="A6097">
        <v>3047</v>
      </c>
      <c r="B6097" t="s">
        <v>13</v>
      </c>
      <c r="C6097">
        <v>2005</v>
      </c>
      <c r="D6097" t="s">
        <v>10</v>
      </c>
      <c r="E6097">
        <v>196345</v>
      </c>
      <c r="F6097">
        <v>3300</v>
      </c>
      <c r="G6097" t="s">
        <v>11</v>
      </c>
      <c r="H6097" t="s">
        <v>12</v>
      </c>
      <c r="I6097" s="1">
        <v>3432000</v>
      </c>
      <c r="J6097" t="s">
        <v>20</v>
      </c>
    </row>
    <row r="6099" spans="1:10" x14ac:dyDescent="0.25">
      <c r="A6099">
        <v>3048</v>
      </c>
      <c r="B6099" t="s">
        <v>65</v>
      </c>
      <c r="C6099">
        <v>2006</v>
      </c>
      <c r="D6099" t="s">
        <v>10</v>
      </c>
      <c r="E6099">
        <v>375888</v>
      </c>
      <c r="F6099">
        <v>2500</v>
      </c>
      <c r="G6099" t="s">
        <v>11</v>
      </c>
      <c r="H6099" t="s">
        <v>12</v>
      </c>
      <c r="I6099" s="1">
        <v>1575000</v>
      </c>
    </row>
    <row r="6101" spans="1:10" x14ac:dyDescent="0.25">
      <c r="A6101">
        <v>3049</v>
      </c>
      <c r="B6101" t="s">
        <v>9</v>
      </c>
      <c r="C6101">
        <v>2013</v>
      </c>
      <c r="D6101" t="s">
        <v>10</v>
      </c>
      <c r="E6101">
        <v>107526</v>
      </c>
      <c r="F6101">
        <v>2000</v>
      </c>
      <c r="G6101" t="s">
        <v>11</v>
      </c>
      <c r="H6101" t="s">
        <v>12</v>
      </c>
      <c r="I6101" s="1">
        <v>4264000</v>
      </c>
    </row>
    <row r="6103" spans="1:10" x14ac:dyDescent="0.25">
      <c r="A6103">
        <v>3050</v>
      </c>
      <c r="B6103" t="s">
        <v>14</v>
      </c>
      <c r="C6103">
        <v>2008</v>
      </c>
      <c r="D6103" t="s">
        <v>10</v>
      </c>
      <c r="E6103">
        <v>232522</v>
      </c>
      <c r="F6103">
        <v>3000</v>
      </c>
      <c r="G6103" t="s">
        <v>11</v>
      </c>
      <c r="H6103" t="s">
        <v>12</v>
      </c>
      <c r="I6103" s="1">
        <v>2520000</v>
      </c>
    </row>
    <row r="6105" spans="1:10" x14ac:dyDescent="0.25">
      <c r="A6105">
        <v>3051</v>
      </c>
      <c r="B6105" t="s">
        <v>14</v>
      </c>
      <c r="C6105">
        <v>2008</v>
      </c>
      <c r="D6105" t="s">
        <v>10</v>
      </c>
      <c r="E6105">
        <v>88737</v>
      </c>
      <c r="F6105">
        <v>5600</v>
      </c>
      <c r="G6105" t="s">
        <v>11</v>
      </c>
      <c r="H6105" t="s">
        <v>12</v>
      </c>
      <c r="I6105" s="1">
        <v>4837500</v>
      </c>
      <c r="J6105" t="s">
        <v>20</v>
      </c>
    </row>
    <row r="6107" spans="1:10" x14ac:dyDescent="0.25">
      <c r="A6107">
        <v>3052</v>
      </c>
      <c r="B6107" t="s">
        <v>9</v>
      </c>
      <c r="C6107">
        <v>2016</v>
      </c>
      <c r="D6107" t="s">
        <v>10</v>
      </c>
      <c r="E6107">
        <v>82716</v>
      </c>
      <c r="F6107">
        <v>2500</v>
      </c>
      <c r="G6107" t="s">
        <v>11</v>
      </c>
      <c r="H6107" t="s">
        <v>12</v>
      </c>
      <c r="I6107" s="1">
        <v>9360000</v>
      </c>
      <c r="J6107" t="s">
        <v>20</v>
      </c>
    </row>
    <row r="6109" spans="1:10" x14ac:dyDescent="0.25">
      <c r="A6109">
        <v>3053</v>
      </c>
      <c r="B6109" t="s">
        <v>9</v>
      </c>
      <c r="C6109">
        <v>2004</v>
      </c>
      <c r="D6109" t="s">
        <v>10</v>
      </c>
      <c r="E6109">
        <v>144579</v>
      </c>
      <c r="F6109">
        <v>1800</v>
      </c>
      <c r="G6109" t="s">
        <v>11</v>
      </c>
      <c r="H6109" t="s">
        <v>12</v>
      </c>
      <c r="I6109" s="1">
        <v>2090000</v>
      </c>
    </row>
    <row r="6111" spans="1:10" x14ac:dyDescent="0.25">
      <c r="A6111">
        <v>3054</v>
      </c>
      <c r="B6111" t="s">
        <v>9</v>
      </c>
      <c r="C6111">
        <v>2006</v>
      </c>
      <c r="D6111" t="s">
        <v>10</v>
      </c>
      <c r="E6111">
        <v>249298</v>
      </c>
      <c r="F6111">
        <v>1800</v>
      </c>
      <c r="G6111" t="s">
        <v>11</v>
      </c>
      <c r="H6111" t="s">
        <v>12</v>
      </c>
      <c r="I6111" s="1">
        <v>1627500</v>
      </c>
    </row>
    <row r="6113" spans="1:9" x14ac:dyDescent="0.25">
      <c r="A6113">
        <v>3055</v>
      </c>
      <c r="B6113" t="s">
        <v>54</v>
      </c>
      <c r="C6113">
        <v>2007</v>
      </c>
      <c r="D6113" t="s">
        <v>10</v>
      </c>
      <c r="E6113">
        <v>412753</v>
      </c>
      <c r="F6113">
        <v>2400</v>
      </c>
      <c r="G6113" t="s">
        <v>11</v>
      </c>
      <c r="H6113" t="s">
        <v>12</v>
      </c>
      <c r="I6113" s="1">
        <v>1260000</v>
      </c>
    </row>
    <row r="6115" spans="1:9" x14ac:dyDescent="0.25">
      <c r="A6115">
        <v>3056</v>
      </c>
      <c r="B6115" t="s">
        <v>54</v>
      </c>
      <c r="C6115">
        <v>2008</v>
      </c>
      <c r="D6115" t="s">
        <v>10</v>
      </c>
      <c r="E6115">
        <v>334446</v>
      </c>
      <c r="F6115">
        <v>2400</v>
      </c>
      <c r="G6115" t="s">
        <v>11</v>
      </c>
      <c r="H6115" t="s">
        <v>12</v>
      </c>
      <c r="I6115" s="1">
        <v>1260000</v>
      </c>
    </row>
    <row r="6117" spans="1:9" x14ac:dyDescent="0.25">
      <c r="A6117">
        <v>3057</v>
      </c>
      <c r="B6117" t="s">
        <v>42</v>
      </c>
      <c r="C6117">
        <v>2002</v>
      </c>
      <c r="D6117" t="s">
        <v>19</v>
      </c>
      <c r="E6117">
        <v>178636</v>
      </c>
      <c r="F6117">
        <v>1600</v>
      </c>
      <c r="G6117" t="s">
        <v>11</v>
      </c>
      <c r="H6117" t="s">
        <v>16</v>
      </c>
      <c r="I6117" s="1">
        <v>1890000</v>
      </c>
    </row>
    <row r="6119" spans="1:9" x14ac:dyDescent="0.25">
      <c r="A6119">
        <v>3058</v>
      </c>
      <c r="B6119" t="s">
        <v>9</v>
      </c>
      <c r="C6119">
        <v>2004</v>
      </c>
      <c r="D6119" t="s">
        <v>10</v>
      </c>
      <c r="E6119">
        <v>271446</v>
      </c>
      <c r="F6119">
        <v>1800</v>
      </c>
      <c r="G6119" t="s">
        <v>11</v>
      </c>
      <c r="H6119" t="s">
        <v>12</v>
      </c>
      <c r="I6119" s="1">
        <v>1732500</v>
      </c>
    </row>
    <row r="6121" spans="1:9" x14ac:dyDescent="0.25">
      <c r="A6121">
        <v>3059</v>
      </c>
      <c r="B6121" t="s">
        <v>9</v>
      </c>
      <c r="E6121">
        <v>156228</v>
      </c>
      <c r="H6121" t="s">
        <v>12</v>
      </c>
      <c r="I6121" s="1">
        <v>2362500</v>
      </c>
    </row>
    <row r="6123" spans="1:9" x14ac:dyDescent="0.25">
      <c r="A6123">
        <v>3060</v>
      </c>
      <c r="B6123" t="s">
        <v>13</v>
      </c>
      <c r="C6123">
        <v>2010</v>
      </c>
      <c r="D6123" t="s">
        <v>10</v>
      </c>
      <c r="E6123">
        <v>305623</v>
      </c>
      <c r="F6123">
        <v>3400</v>
      </c>
      <c r="G6123" t="s">
        <v>11</v>
      </c>
      <c r="H6123" t="s">
        <v>12</v>
      </c>
      <c r="I6123" s="1">
        <v>3120000</v>
      </c>
    </row>
    <row r="6125" spans="1:9" x14ac:dyDescent="0.25">
      <c r="A6125">
        <v>3061</v>
      </c>
      <c r="B6125" t="s">
        <v>66</v>
      </c>
      <c r="E6125">
        <v>46849</v>
      </c>
      <c r="H6125" t="s">
        <v>12</v>
      </c>
      <c r="I6125" s="1">
        <v>1145000</v>
      </c>
    </row>
    <row r="6127" spans="1:9" x14ac:dyDescent="0.25">
      <c r="A6127">
        <v>3062</v>
      </c>
      <c r="B6127" t="s">
        <v>9</v>
      </c>
      <c r="C6127">
        <v>2005</v>
      </c>
      <c r="D6127" t="s">
        <v>10</v>
      </c>
      <c r="E6127">
        <v>156362</v>
      </c>
      <c r="F6127">
        <v>1800</v>
      </c>
      <c r="G6127" t="s">
        <v>11</v>
      </c>
      <c r="H6127" t="s">
        <v>12</v>
      </c>
      <c r="I6127" s="1">
        <v>1890000</v>
      </c>
    </row>
    <row r="6129" spans="1:9" x14ac:dyDescent="0.25">
      <c r="A6129">
        <v>3063</v>
      </c>
      <c r="B6129" t="s">
        <v>54</v>
      </c>
      <c r="C6129">
        <v>2004</v>
      </c>
      <c r="D6129" t="s">
        <v>19</v>
      </c>
      <c r="E6129">
        <v>417697</v>
      </c>
      <c r="F6129">
        <v>35000</v>
      </c>
      <c r="G6129" t="s">
        <v>11</v>
      </c>
      <c r="H6129" t="s">
        <v>12</v>
      </c>
      <c r="I6129" s="1">
        <v>1890000</v>
      </c>
    </row>
    <row r="6131" spans="1:9" x14ac:dyDescent="0.25">
      <c r="A6131">
        <v>3064</v>
      </c>
      <c r="B6131" t="s">
        <v>49</v>
      </c>
      <c r="C6131">
        <v>2016</v>
      </c>
      <c r="D6131" t="s">
        <v>10</v>
      </c>
      <c r="E6131">
        <v>248179</v>
      </c>
      <c r="F6131">
        <v>2400</v>
      </c>
      <c r="G6131" t="s">
        <v>11</v>
      </c>
      <c r="H6131" t="s">
        <v>12</v>
      </c>
      <c r="I6131" s="1">
        <v>5720000</v>
      </c>
    </row>
    <row r="6133" spans="1:9" x14ac:dyDescent="0.25">
      <c r="A6133">
        <v>3065</v>
      </c>
      <c r="B6133" t="s">
        <v>65</v>
      </c>
      <c r="C6133">
        <v>2006</v>
      </c>
      <c r="D6133" t="s">
        <v>10</v>
      </c>
      <c r="E6133">
        <v>375888</v>
      </c>
      <c r="F6133">
        <v>2500</v>
      </c>
      <c r="G6133" t="s">
        <v>11</v>
      </c>
      <c r="H6133" t="s">
        <v>12</v>
      </c>
      <c r="I6133" s="1">
        <v>1575000</v>
      </c>
    </row>
    <row r="6135" spans="1:9" x14ac:dyDescent="0.25">
      <c r="A6135">
        <v>3066</v>
      </c>
      <c r="B6135" t="s">
        <v>54</v>
      </c>
      <c r="C6135">
        <v>2008</v>
      </c>
      <c r="D6135" t="s">
        <v>10</v>
      </c>
      <c r="E6135">
        <v>181293</v>
      </c>
      <c r="F6135">
        <v>2500</v>
      </c>
      <c r="G6135" t="s">
        <v>11</v>
      </c>
      <c r="H6135" t="s">
        <v>12</v>
      </c>
      <c r="I6135" s="1">
        <v>1575000</v>
      </c>
    </row>
    <row r="6137" spans="1:9" x14ac:dyDescent="0.25">
      <c r="A6137">
        <v>3067</v>
      </c>
      <c r="B6137" t="s">
        <v>62</v>
      </c>
      <c r="E6137">
        <v>165466</v>
      </c>
      <c r="H6137" t="s">
        <v>12</v>
      </c>
      <c r="I6137" s="1">
        <v>2810000</v>
      </c>
    </row>
    <row r="6139" spans="1:9" x14ac:dyDescent="0.25">
      <c r="A6139">
        <v>3068</v>
      </c>
      <c r="B6139" t="s">
        <v>54</v>
      </c>
      <c r="C6139">
        <v>2003</v>
      </c>
      <c r="D6139" t="s">
        <v>10</v>
      </c>
      <c r="E6139">
        <v>143913</v>
      </c>
      <c r="F6139">
        <v>2400</v>
      </c>
      <c r="G6139" t="s">
        <v>11</v>
      </c>
      <c r="H6139" t="s">
        <v>12</v>
      </c>
      <c r="I6139" s="1">
        <v>1352000</v>
      </c>
    </row>
    <row r="6141" spans="1:9" x14ac:dyDescent="0.25">
      <c r="A6141">
        <v>3069</v>
      </c>
      <c r="B6141" t="s">
        <v>14</v>
      </c>
      <c r="C6141">
        <v>2008</v>
      </c>
      <c r="D6141" t="s">
        <v>10</v>
      </c>
      <c r="E6141">
        <v>238074</v>
      </c>
      <c r="F6141">
        <v>3000</v>
      </c>
      <c r="G6141" t="s">
        <v>11</v>
      </c>
      <c r="H6141" t="s">
        <v>12</v>
      </c>
      <c r="I6141" s="1">
        <v>2730000</v>
      </c>
    </row>
    <row r="6143" spans="1:9" x14ac:dyDescent="0.25">
      <c r="A6143">
        <v>3070</v>
      </c>
      <c r="B6143" t="s">
        <v>49</v>
      </c>
      <c r="C6143">
        <v>2007</v>
      </c>
      <c r="D6143" t="s">
        <v>10</v>
      </c>
      <c r="E6143">
        <v>391597</v>
      </c>
      <c r="F6143">
        <v>2000</v>
      </c>
      <c r="G6143" t="s">
        <v>11</v>
      </c>
      <c r="H6143" t="s">
        <v>12</v>
      </c>
      <c r="I6143" s="1">
        <v>1680000</v>
      </c>
    </row>
    <row r="6145" spans="1:9" x14ac:dyDescent="0.25">
      <c r="A6145">
        <v>3071</v>
      </c>
      <c r="B6145" t="s">
        <v>9</v>
      </c>
      <c r="C6145">
        <v>2008</v>
      </c>
      <c r="D6145" t="s">
        <v>10</v>
      </c>
      <c r="E6145">
        <v>229292</v>
      </c>
      <c r="F6145">
        <v>1800</v>
      </c>
      <c r="G6145" t="s">
        <v>11</v>
      </c>
      <c r="H6145" t="s">
        <v>12</v>
      </c>
      <c r="I6145" s="1">
        <v>1890000</v>
      </c>
    </row>
    <row r="6147" spans="1:9" x14ac:dyDescent="0.25">
      <c r="A6147">
        <v>3072</v>
      </c>
      <c r="B6147" t="s">
        <v>42</v>
      </c>
      <c r="C6147">
        <v>2002</v>
      </c>
      <c r="D6147" t="s">
        <v>19</v>
      </c>
      <c r="E6147">
        <v>178636</v>
      </c>
      <c r="F6147">
        <v>1600</v>
      </c>
      <c r="G6147" t="s">
        <v>11</v>
      </c>
      <c r="H6147" t="s">
        <v>16</v>
      </c>
      <c r="I6147" s="1">
        <v>1890000</v>
      </c>
    </row>
    <row r="6149" spans="1:9" x14ac:dyDescent="0.25">
      <c r="A6149">
        <v>3073</v>
      </c>
      <c r="B6149" t="s">
        <v>14</v>
      </c>
      <c r="C6149">
        <v>2006</v>
      </c>
      <c r="D6149" t="s">
        <v>10</v>
      </c>
      <c r="E6149">
        <v>256298</v>
      </c>
      <c r="F6149">
        <v>2500</v>
      </c>
      <c r="G6149" t="s">
        <v>11</v>
      </c>
      <c r="H6149" t="s">
        <v>12</v>
      </c>
      <c r="I6149" s="1">
        <v>1575000</v>
      </c>
    </row>
    <row r="6151" spans="1:9" x14ac:dyDescent="0.25">
      <c r="A6151">
        <v>3074</v>
      </c>
      <c r="B6151" t="s">
        <v>49</v>
      </c>
      <c r="C6151">
        <v>2011</v>
      </c>
      <c r="D6151" t="s">
        <v>10</v>
      </c>
      <c r="E6151">
        <v>249319</v>
      </c>
      <c r="F6151">
        <v>2000</v>
      </c>
      <c r="G6151" t="s">
        <v>11</v>
      </c>
      <c r="H6151" t="s">
        <v>12</v>
      </c>
      <c r="I6151" s="1">
        <v>2825000</v>
      </c>
    </row>
    <row r="6153" spans="1:9" x14ac:dyDescent="0.25">
      <c r="A6153">
        <v>3075</v>
      </c>
      <c r="B6153" t="s">
        <v>42</v>
      </c>
      <c r="C6153">
        <v>2005</v>
      </c>
      <c r="D6153" t="s">
        <v>19</v>
      </c>
      <c r="E6153">
        <v>100000</v>
      </c>
      <c r="F6153">
        <v>2500</v>
      </c>
      <c r="G6153" t="s">
        <v>11</v>
      </c>
      <c r="H6153" t="s">
        <v>12</v>
      </c>
      <c r="I6153" s="1">
        <v>1995000</v>
      </c>
    </row>
    <row r="6155" spans="1:9" x14ac:dyDescent="0.25">
      <c r="A6155">
        <v>3076</v>
      </c>
      <c r="B6155" t="s">
        <v>9</v>
      </c>
      <c r="C6155">
        <v>2005</v>
      </c>
      <c r="D6155" t="s">
        <v>10</v>
      </c>
      <c r="E6155">
        <v>124541</v>
      </c>
      <c r="F6155">
        <v>1800</v>
      </c>
      <c r="G6155" t="s">
        <v>11</v>
      </c>
      <c r="H6155" t="s">
        <v>12</v>
      </c>
      <c r="I6155" s="1">
        <v>1680000</v>
      </c>
    </row>
    <row r="6157" spans="1:9" x14ac:dyDescent="0.25">
      <c r="A6157">
        <v>3077</v>
      </c>
      <c r="B6157" t="s">
        <v>9</v>
      </c>
      <c r="C6157">
        <v>2013</v>
      </c>
      <c r="D6157" t="s">
        <v>10</v>
      </c>
      <c r="E6157">
        <v>112285</v>
      </c>
      <c r="F6157">
        <v>2000</v>
      </c>
      <c r="G6157" t="s">
        <v>11</v>
      </c>
      <c r="H6157" t="s">
        <v>12</v>
      </c>
      <c r="I6157" s="1">
        <v>2940000</v>
      </c>
    </row>
    <row r="6159" spans="1:9" x14ac:dyDescent="0.25">
      <c r="A6159">
        <v>3078</v>
      </c>
      <c r="B6159" t="s">
        <v>65</v>
      </c>
      <c r="C6159">
        <v>2006</v>
      </c>
      <c r="D6159" t="s">
        <v>10</v>
      </c>
      <c r="E6159">
        <v>273299</v>
      </c>
      <c r="F6159">
        <v>2000</v>
      </c>
      <c r="G6159" t="s">
        <v>11</v>
      </c>
      <c r="H6159" t="s">
        <v>12</v>
      </c>
      <c r="I6159" s="1">
        <v>1260000</v>
      </c>
    </row>
    <row r="6161" spans="1:10" x14ac:dyDescent="0.25">
      <c r="A6161">
        <v>3079</v>
      </c>
      <c r="B6161" t="s">
        <v>54</v>
      </c>
      <c r="C6161">
        <v>2006</v>
      </c>
      <c r="D6161" t="s">
        <v>10</v>
      </c>
      <c r="E6161">
        <v>190345</v>
      </c>
      <c r="F6161">
        <v>2400</v>
      </c>
      <c r="G6161" t="s">
        <v>11</v>
      </c>
      <c r="H6161" t="s">
        <v>12</v>
      </c>
      <c r="I6161" s="1">
        <v>1575000</v>
      </c>
    </row>
    <row r="6163" spans="1:10" x14ac:dyDescent="0.25">
      <c r="A6163">
        <v>3080</v>
      </c>
      <c r="B6163" t="s">
        <v>9</v>
      </c>
      <c r="C6163">
        <v>2004</v>
      </c>
      <c r="D6163" t="s">
        <v>10</v>
      </c>
      <c r="E6163">
        <v>178443</v>
      </c>
      <c r="F6163">
        <v>1800</v>
      </c>
      <c r="G6163" t="s">
        <v>11</v>
      </c>
      <c r="H6163" t="s">
        <v>12</v>
      </c>
      <c r="I6163" s="1">
        <v>1575000</v>
      </c>
    </row>
    <row r="6165" spans="1:10" x14ac:dyDescent="0.25">
      <c r="A6165">
        <v>3081</v>
      </c>
      <c r="B6165" t="s">
        <v>9</v>
      </c>
      <c r="C6165">
        <v>2013</v>
      </c>
      <c r="D6165" t="s">
        <v>10</v>
      </c>
      <c r="E6165">
        <v>107526</v>
      </c>
      <c r="F6165">
        <v>2000</v>
      </c>
      <c r="G6165" t="s">
        <v>11</v>
      </c>
      <c r="H6165" t="s">
        <v>12</v>
      </c>
      <c r="I6165" s="1">
        <v>4264000</v>
      </c>
    </row>
    <row r="6167" spans="1:10" x14ac:dyDescent="0.25">
      <c r="A6167">
        <v>3082</v>
      </c>
      <c r="B6167" t="s">
        <v>9</v>
      </c>
      <c r="C6167">
        <v>2004</v>
      </c>
      <c r="D6167" t="s">
        <v>19</v>
      </c>
      <c r="E6167">
        <v>386957</v>
      </c>
      <c r="F6167">
        <v>1800</v>
      </c>
      <c r="G6167" t="s">
        <v>11</v>
      </c>
      <c r="H6167" t="s">
        <v>12</v>
      </c>
      <c r="I6167" s="1">
        <v>1890000</v>
      </c>
    </row>
    <row r="6169" spans="1:10" x14ac:dyDescent="0.25">
      <c r="A6169">
        <v>3083</v>
      </c>
      <c r="B6169" t="s">
        <v>9</v>
      </c>
      <c r="C6169">
        <v>2008</v>
      </c>
      <c r="D6169" t="s">
        <v>10</v>
      </c>
      <c r="E6169">
        <v>228754</v>
      </c>
      <c r="F6169">
        <v>2400</v>
      </c>
      <c r="G6169" t="s">
        <v>11</v>
      </c>
      <c r="H6169" t="s">
        <v>12</v>
      </c>
      <c r="I6169" s="1">
        <v>2100000</v>
      </c>
    </row>
    <row r="6171" spans="1:10" x14ac:dyDescent="0.25">
      <c r="A6171">
        <v>3084</v>
      </c>
      <c r="B6171" t="s">
        <v>42</v>
      </c>
      <c r="C6171">
        <v>2008</v>
      </c>
      <c r="D6171" t="s">
        <v>10</v>
      </c>
      <c r="E6171">
        <v>259030</v>
      </c>
      <c r="F6171">
        <v>2000</v>
      </c>
      <c r="G6171" t="s">
        <v>11</v>
      </c>
      <c r="H6171" t="s">
        <v>16</v>
      </c>
      <c r="I6171" s="1">
        <v>1575000</v>
      </c>
    </row>
    <row r="6173" spans="1:10" x14ac:dyDescent="0.25">
      <c r="A6173">
        <v>3085</v>
      </c>
      <c r="B6173" t="s">
        <v>14</v>
      </c>
      <c r="C6173">
        <v>2008</v>
      </c>
      <c r="D6173" t="s">
        <v>10</v>
      </c>
      <c r="E6173">
        <v>123288</v>
      </c>
      <c r="F6173">
        <v>3500</v>
      </c>
      <c r="G6173" t="s">
        <v>11</v>
      </c>
      <c r="H6173" t="s">
        <v>12</v>
      </c>
      <c r="I6173" s="1">
        <v>1785000</v>
      </c>
    </row>
    <row r="6175" spans="1:10" x14ac:dyDescent="0.25">
      <c r="A6175">
        <v>3086</v>
      </c>
      <c r="B6175" t="s">
        <v>49</v>
      </c>
      <c r="C6175">
        <v>2016</v>
      </c>
      <c r="D6175" t="s">
        <v>10</v>
      </c>
      <c r="E6175">
        <v>207198</v>
      </c>
      <c r="F6175">
        <v>1600</v>
      </c>
      <c r="G6175" t="s">
        <v>11</v>
      </c>
      <c r="H6175" t="s">
        <v>12</v>
      </c>
      <c r="I6175" s="1">
        <v>4200000</v>
      </c>
      <c r="J6175" t="s">
        <v>20</v>
      </c>
    </row>
    <row r="6177" spans="1:10" x14ac:dyDescent="0.25">
      <c r="A6177">
        <v>3087</v>
      </c>
      <c r="B6177" t="s">
        <v>54</v>
      </c>
      <c r="C6177">
        <v>2003</v>
      </c>
      <c r="D6177" t="s">
        <v>10</v>
      </c>
      <c r="E6177">
        <v>288804</v>
      </c>
      <c r="F6177">
        <v>2400</v>
      </c>
      <c r="G6177" t="s">
        <v>11</v>
      </c>
      <c r="H6177" t="s">
        <v>12</v>
      </c>
      <c r="I6177" s="1">
        <v>1352000</v>
      </c>
    </row>
    <row r="6179" spans="1:10" x14ac:dyDescent="0.25">
      <c r="A6179">
        <v>3088</v>
      </c>
      <c r="B6179" t="s">
        <v>54</v>
      </c>
      <c r="C6179">
        <v>2010</v>
      </c>
      <c r="D6179" t="s">
        <v>19</v>
      </c>
      <c r="E6179">
        <v>116737</v>
      </c>
      <c r="F6179">
        <v>3500</v>
      </c>
      <c r="G6179" t="s">
        <v>11</v>
      </c>
      <c r="H6179" t="s">
        <v>12</v>
      </c>
      <c r="I6179" s="1">
        <v>4200000</v>
      </c>
      <c r="J6179" t="s">
        <v>20</v>
      </c>
    </row>
    <row r="6181" spans="1:10" x14ac:dyDescent="0.25">
      <c r="A6181">
        <v>3089</v>
      </c>
      <c r="B6181" t="s">
        <v>37</v>
      </c>
      <c r="C6181">
        <v>2009</v>
      </c>
      <c r="D6181" t="s">
        <v>10</v>
      </c>
      <c r="E6181">
        <v>99833</v>
      </c>
      <c r="F6181">
        <v>2000</v>
      </c>
      <c r="G6181" t="s">
        <v>11</v>
      </c>
      <c r="H6181" t="s">
        <v>12</v>
      </c>
      <c r="I6181" s="1">
        <v>1995000</v>
      </c>
    </row>
    <row r="6183" spans="1:10" x14ac:dyDescent="0.25">
      <c r="A6183">
        <v>3090</v>
      </c>
      <c r="B6183" t="s">
        <v>48</v>
      </c>
      <c r="C6183">
        <v>2016</v>
      </c>
      <c r="D6183" t="s">
        <v>10</v>
      </c>
      <c r="E6183">
        <v>96673</v>
      </c>
      <c r="F6183">
        <v>1500</v>
      </c>
      <c r="G6183" t="s">
        <v>11</v>
      </c>
      <c r="H6183" t="s">
        <v>12</v>
      </c>
      <c r="I6183" s="1">
        <v>3045000</v>
      </c>
    </row>
    <row r="6185" spans="1:10" x14ac:dyDescent="0.25">
      <c r="A6185">
        <v>3091</v>
      </c>
      <c r="B6185" t="s">
        <v>62</v>
      </c>
      <c r="C6185">
        <v>2006</v>
      </c>
      <c r="D6185" t="s">
        <v>10</v>
      </c>
      <c r="E6185">
        <v>282957</v>
      </c>
      <c r="F6185">
        <v>4800</v>
      </c>
      <c r="G6185" t="s">
        <v>11</v>
      </c>
      <c r="H6185" t="s">
        <v>12</v>
      </c>
      <c r="I6185" s="1">
        <v>2835000</v>
      </c>
    </row>
    <row r="6187" spans="1:10" x14ac:dyDescent="0.25">
      <c r="A6187">
        <v>3092</v>
      </c>
      <c r="B6187" t="s">
        <v>14</v>
      </c>
      <c r="C6187">
        <v>2001</v>
      </c>
      <c r="D6187" t="s">
        <v>19</v>
      </c>
      <c r="E6187">
        <v>197708</v>
      </c>
      <c r="F6187">
        <v>2200</v>
      </c>
      <c r="G6187" t="s">
        <v>11</v>
      </c>
      <c r="H6187" t="s">
        <v>12</v>
      </c>
      <c r="I6187" s="1">
        <v>2835000</v>
      </c>
    </row>
    <row r="6189" spans="1:10" x14ac:dyDescent="0.25">
      <c r="A6189">
        <v>3093</v>
      </c>
      <c r="B6189" t="s">
        <v>48</v>
      </c>
      <c r="C6189">
        <v>2000</v>
      </c>
      <c r="D6189" t="s">
        <v>19</v>
      </c>
      <c r="E6189">
        <v>131730</v>
      </c>
      <c r="F6189">
        <v>1500</v>
      </c>
      <c r="G6189" t="s">
        <v>11</v>
      </c>
      <c r="H6189" t="s">
        <v>16</v>
      </c>
      <c r="I6189" s="1">
        <v>1680000</v>
      </c>
    </row>
    <row r="6191" spans="1:10" x14ac:dyDescent="0.25">
      <c r="A6191">
        <v>3094</v>
      </c>
      <c r="B6191" t="s">
        <v>54</v>
      </c>
      <c r="C6191">
        <v>2009</v>
      </c>
      <c r="D6191" t="s">
        <v>10</v>
      </c>
      <c r="E6191">
        <v>187090</v>
      </c>
      <c r="F6191">
        <v>2400</v>
      </c>
      <c r="G6191" t="s">
        <v>11</v>
      </c>
      <c r="H6191" t="s">
        <v>12</v>
      </c>
      <c r="I6191" s="1">
        <v>1995000</v>
      </c>
    </row>
    <row r="6193" spans="1:10" x14ac:dyDescent="0.25">
      <c r="A6193">
        <v>3095</v>
      </c>
      <c r="B6193" t="s">
        <v>14</v>
      </c>
      <c r="C6193">
        <v>2009</v>
      </c>
      <c r="D6193" t="s">
        <v>10</v>
      </c>
      <c r="E6193">
        <v>286201</v>
      </c>
      <c r="F6193">
        <v>3000</v>
      </c>
      <c r="G6193" t="s">
        <v>11</v>
      </c>
      <c r="H6193" t="s">
        <v>12</v>
      </c>
      <c r="I6193" s="1">
        <v>2940000</v>
      </c>
    </row>
    <row r="6195" spans="1:10" x14ac:dyDescent="0.25">
      <c r="A6195">
        <v>3096</v>
      </c>
      <c r="B6195" t="s">
        <v>9</v>
      </c>
      <c r="C6195">
        <v>2001</v>
      </c>
      <c r="D6195" t="s">
        <v>10</v>
      </c>
      <c r="E6195">
        <v>222572</v>
      </c>
      <c r="F6195">
        <v>3000</v>
      </c>
      <c r="G6195" t="s">
        <v>11</v>
      </c>
      <c r="H6195" t="s">
        <v>12</v>
      </c>
      <c r="I6195" s="1">
        <v>1050000</v>
      </c>
    </row>
    <row r="6197" spans="1:10" x14ac:dyDescent="0.25">
      <c r="A6197">
        <v>3097</v>
      </c>
      <c r="B6197" t="s">
        <v>9</v>
      </c>
      <c r="C6197">
        <v>2001</v>
      </c>
      <c r="D6197" t="s">
        <v>10</v>
      </c>
      <c r="E6197">
        <v>43473</v>
      </c>
      <c r="F6197">
        <v>2000</v>
      </c>
      <c r="G6197" t="s">
        <v>11</v>
      </c>
      <c r="H6197" t="s">
        <v>12</v>
      </c>
      <c r="I6197" s="1">
        <v>1050000</v>
      </c>
      <c r="J6197" t="s">
        <v>20</v>
      </c>
    </row>
    <row r="6199" spans="1:10" x14ac:dyDescent="0.25">
      <c r="A6199">
        <v>3098</v>
      </c>
      <c r="B6199" t="s">
        <v>14</v>
      </c>
      <c r="C6199">
        <v>2011</v>
      </c>
      <c r="D6199" t="s">
        <v>19</v>
      </c>
      <c r="E6199">
        <v>113796</v>
      </c>
      <c r="F6199">
        <v>4600</v>
      </c>
      <c r="G6199" t="s">
        <v>11</v>
      </c>
      <c r="H6199" t="s">
        <v>12</v>
      </c>
      <c r="I6199" s="1">
        <v>8320000</v>
      </c>
      <c r="J6199" t="s">
        <v>20</v>
      </c>
    </row>
    <row r="6201" spans="1:10" x14ac:dyDescent="0.25">
      <c r="A6201">
        <v>3099</v>
      </c>
      <c r="B6201" t="s">
        <v>42</v>
      </c>
      <c r="C6201">
        <v>2004</v>
      </c>
      <c r="D6201" t="s">
        <v>19</v>
      </c>
      <c r="E6201">
        <v>228342</v>
      </c>
      <c r="F6201">
        <v>1600</v>
      </c>
      <c r="G6201" t="s">
        <v>11</v>
      </c>
      <c r="H6201" t="s">
        <v>16</v>
      </c>
      <c r="I6201" s="1">
        <v>1890000</v>
      </c>
    </row>
    <row r="6203" spans="1:10" x14ac:dyDescent="0.25">
      <c r="A6203">
        <v>3100</v>
      </c>
      <c r="B6203" t="s">
        <v>9</v>
      </c>
      <c r="E6203">
        <v>132587</v>
      </c>
      <c r="H6203" t="s">
        <v>12</v>
      </c>
      <c r="I6203" s="1">
        <v>1802000</v>
      </c>
    </row>
    <row r="6205" spans="1:10" x14ac:dyDescent="0.25">
      <c r="A6205">
        <v>3101</v>
      </c>
      <c r="B6205" t="s">
        <v>48</v>
      </c>
      <c r="E6205">
        <v>145037</v>
      </c>
      <c r="H6205" t="s">
        <v>12</v>
      </c>
      <c r="I6205" s="1">
        <v>1032500</v>
      </c>
    </row>
    <row r="6207" spans="1:10" x14ac:dyDescent="0.25">
      <c r="A6207">
        <v>3102</v>
      </c>
      <c r="B6207" t="s">
        <v>9</v>
      </c>
      <c r="C6207">
        <v>2005</v>
      </c>
      <c r="D6207" t="s">
        <v>10</v>
      </c>
      <c r="E6207">
        <v>147906</v>
      </c>
      <c r="F6207">
        <v>1800</v>
      </c>
      <c r="G6207" t="s">
        <v>22</v>
      </c>
      <c r="H6207" t="s">
        <v>12</v>
      </c>
      <c r="I6207" s="1">
        <v>1890000</v>
      </c>
    </row>
    <row r="6209" spans="1:10" x14ac:dyDescent="0.25">
      <c r="A6209">
        <v>3103</v>
      </c>
      <c r="B6209" t="s">
        <v>54</v>
      </c>
      <c r="C6209">
        <v>2003</v>
      </c>
      <c r="D6209" t="s">
        <v>10</v>
      </c>
      <c r="E6209">
        <v>166375</v>
      </c>
      <c r="F6209">
        <v>2400</v>
      </c>
      <c r="G6209" t="s">
        <v>11</v>
      </c>
      <c r="H6209" t="s">
        <v>12</v>
      </c>
      <c r="I6209" s="1">
        <v>1155000</v>
      </c>
      <c r="J6209" t="s">
        <v>20</v>
      </c>
    </row>
    <row r="6211" spans="1:10" x14ac:dyDescent="0.25">
      <c r="A6211">
        <v>3104</v>
      </c>
      <c r="B6211" t="s">
        <v>34</v>
      </c>
      <c r="C6211">
        <v>2008</v>
      </c>
      <c r="D6211" t="s">
        <v>10</v>
      </c>
      <c r="E6211">
        <v>320599</v>
      </c>
      <c r="F6211">
        <v>3000</v>
      </c>
      <c r="G6211" t="s">
        <v>11</v>
      </c>
      <c r="H6211" t="s">
        <v>12</v>
      </c>
      <c r="I6211" s="1">
        <v>1680000</v>
      </c>
    </row>
    <row r="6213" spans="1:10" x14ac:dyDescent="0.25">
      <c r="A6213">
        <v>3105</v>
      </c>
      <c r="B6213" t="s">
        <v>9</v>
      </c>
      <c r="C6213">
        <v>2005</v>
      </c>
      <c r="D6213" t="s">
        <v>19</v>
      </c>
      <c r="E6213">
        <v>250884</v>
      </c>
      <c r="F6213">
        <v>1800</v>
      </c>
      <c r="G6213" t="s">
        <v>11</v>
      </c>
      <c r="H6213" t="s">
        <v>16</v>
      </c>
      <c r="I6213" s="1">
        <v>2415000</v>
      </c>
    </row>
    <row r="6215" spans="1:10" x14ac:dyDescent="0.25">
      <c r="A6215">
        <v>3106</v>
      </c>
      <c r="B6215" t="s">
        <v>9</v>
      </c>
      <c r="C6215">
        <v>2002</v>
      </c>
      <c r="D6215" t="s">
        <v>10</v>
      </c>
      <c r="E6215">
        <v>256771</v>
      </c>
      <c r="F6215">
        <v>3000</v>
      </c>
      <c r="G6215" t="s">
        <v>11</v>
      </c>
      <c r="H6215" t="s">
        <v>12</v>
      </c>
      <c r="I6215" s="1">
        <v>1155000</v>
      </c>
    </row>
    <row r="6217" spans="1:10" x14ac:dyDescent="0.25">
      <c r="A6217">
        <v>3107</v>
      </c>
      <c r="B6217" t="s">
        <v>9</v>
      </c>
      <c r="E6217">
        <v>156228</v>
      </c>
      <c r="H6217" t="s">
        <v>12</v>
      </c>
      <c r="I6217" s="1">
        <v>2362500</v>
      </c>
    </row>
    <row r="6219" spans="1:10" x14ac:dyDescent="0.25">
      <c r="A6219">
        <v>3108</v>
      </c>
      <c r="B6219" t="s">
        <v>14</v>
      </c>
      <c r="C6219">
        <v>2015</v>
      </c>
      <c r="D6219" t="s">
        <v>19</v>
      </c>
      <c r="E6219">
        <v>225529</v>
      </c>
      <c r="F6219">
        <v>2500</v>
      </c>
      <c r="G6219" t="s">
        <v>11</v>
      </c>
      <c r="H6219" t="s">
        <v>12</v>
      </c>
      <c r="I6219" s="1">
        <v>16640000</v>
      </c>
      <c r="J6219" t="s">
        <v>20</v>
      </c>
    </row>
    <row r="6221" spans="1:10" x14ac:dyDescent="0.25">
      <c r="A6221">
        <v>3109</v>
      </c>
      <c r="B6221" t="s">
        <v>48</v>
      </c>
      <c r="C6221">
        <v>2000</v>
      </c>
      <c r="D6221" t="s">
        <v>19</v>
      </c>
      <c r="E6221">
        <v>131730</v>
      </c>
      <c r="F6221">
        <v>1500</v>
      </c>
      <c r="G6221" t="s">
        <v>11</v>
      </c>
      <c r="H6221" t="s">
        <v>16</v>
      </c>
      <c r="I6221" s="1">
        <v>1680000</v>
      </c>
    </row>
    <row r="6223" spans="1:10" x14ac:dyDescent="0.25">
      <c r="A6223">
        <v>3110</v>
      </c>
      <c r="B6223" t="s">
        <v>54</v>
      </c>
      <c r="C6223">
        <v>2012</v>
      </c>
      <c r="D6223" t="s">
        <v>10</v>
      </c>
      <c r="E6223">
        <v>162740</v>
      </c>
      <c r="F6223">
        <v>2400</v>
      </c>
      <c r="G6223" t="s">
        <v>11</v>
      </c>
      <c r="H6223" t="s">
        <v>12</v>
      </c>
      <c r="I6223" s="1">
        <v>1890000</v>
      </c>
    </row>
    <row r="6225" spans="1:10" x14ac:dyDescent="0.25">
      <c r="A6225">
        <v>3111</v>
      </c>
      <c r="B6225" t="s">
        <v>9</v>
      </c>
      <c r="E6225">
        <v>132587</v>
      </c>
      <c r="H6225" t="s">
        <v>12</v>
      </c>
      <c r="I6225" s="1">
        <v>1802000</v>
      </c>
    </row>
    <row r="6227" spans="1:10" x14ac:dyDescent="0.25">
      <c r="A6227">
        <v>3112</v>
      </c>
      <c r="B6227" t="s">
        <v>9</v>
      </c>
      <c r="C6227">
        <v>2002</v>
      </c>
      <c r="D6227" t="s">
        <v>10</v>
      </c>
      <c r="E6227">
        <v>143864</v>
      </c>
      <c r="F6227">
        <v>2400</v>
      </c>
      <c r="G6227" t="s">
        <v>11</v>
      </c>
      <c r="H6227" t="s">
        <v>12</v>
      </c>
      <c r="I6227" s="1">
        <v>1352000</v>
      </c>
    </row>
    <row r="6229" spans="1:10" x14ac:dyDescent="0.25">
      <c r="A6229">
        <v>3113</v>
      </c>
      <c r="B6229" t="s">
        <v>9</v>
      </c>
      <c r="C6229">
        <v>2007</v>
      </c>
      <c r="D6229" t="s">
        <v>10</v>
      </c>
      <c r="E6229">
        <v>190328</v>
      </c>
      <c r="F6229">
        <v>1800</v>
      </c>
      <c r="G6229" t="s">
        <v>11</v>
      </c>
      <c r="H6229" t="s">
        <v>12</v>
      </c>
      <c r="I6229" s="1">
        <v>1680000</v>
      </c>
    </row>
    <row r="6231" spans="1:10" x14ac:dyDescent="0.25">
      <c r="A6231">
        <v>3114</v>
      </c>
      <c r="B6231" t="s">
        <v>48</v>
      </c>
      <c r="C6231">
        <v>2002</v>
      </c>
      <c r="D6231" t="s">
        <v>10</v>
      </c>
      <c r="E6231">
        <v>253070</v>
      </c>
      <c r="F6231">
        <v>3500</v>
      </c>
      <c r="G6231" t="s">
        <v>11</v>
      </c>
      <c r="H6231" t="s">
        <v>12</v>
      </c>
      <c r="I6231" s="1">
        <v>1144000</v>
      </c>
      <c r="J6231" t="s">
        <v>20</v>
      </c>
    </row>
    <row r="6233" spans="1:10" x14ac:dyDescent="0.25">
      <c r="A6233">
        <v>3115</v>
      </c>
      <c r="B6233" t="s">
        <v>13</v>
      </c>
      <c r="C6233">
        <v>2005</v>
      </c>
      <c r="D6233" t="s">
        <v>10</v>
      </c>
      <c r="E6233">
        <v>196345</v>
      </c>
      <c r="F6233">
        <v>3300</v>
      </c>
      <c r="G6233" t="s">
        <v>11</v>
      </c>
      <c r="H6233" t="s">
        <v>12</v>
      </c>
      <c r="I6233" s="1">
        <v>3432000</v>
      </c>
      <c r="J6233" t="s">
        <v>20</v>
      </c>
    </row>
    <row r="6235" spans="1:10" x14ac:dyDescent="0.25">
      <c r="A6235">
        <v>3116</v>
      </c>
      <c r="B6235" t="s">
        <v>9</v>
      </c>
      <c r="C6235">
        <v>2007</v>
      </c>
      <c r="D6235" t="s">
        <v>10</v>
      </c>
      <c r="E6235">
        <v>208233</v>
      </c>
      <c r="F6235">
        <v>2000</v>
      </c>
      <c r="G6235" t="s">
        <v>11</v>
      </c>
      <c r="H6235" t="s">
        <v>12</v>
      </c>
      <c r="I6235" s="1">
        <v>1470000</v>
      </c>
    </row>
    <row r="6237" spans="1:10" x14ac:dyDescent="0.25">
      <c r="A6237">
        <v>3117</v>
      </c>
      <c r="B6237" t="s">
        <v>54</v>
      </c>
      <c r="C6237">
        <v>2008</v>
      </c>
      <c r="D6237" t="s">
        <v>10</v>
      </c>
      <c r="E6237">
        <v>252410</v>
      </c>
      <c r="F6237">
        <v>3500</v>
      </c>
      <c r="G6237" t="s">
        <v>11</v>
      </c>
      <c r="H6237" t="s">
        <v>12</v>
      </c>
      <c r="I6237" s="1">
        <v>2625000</v>
      </c>
    </row>
    <row r="6239" spans="1:10" x14ac:dyDescent="0.25">
      <c r="A6239">
        <v>3118</v>
      </c>
      <c r="B6239" t="s">
        <v>54</v>
      </c>
      <c r="C6239">
        <v>2003</v>
      </c>
      <c r="D6239" t="s">
        <v>10</v>
      </c>
      <c r="E6239">
        <v>166375</v>
      </c>
      <c r="F6239">
        <v>2400</v>
      </c>
      <c r="G6239" t="s">
        <v>11</v>
      </c>
      <c r="H6239" t="s">
        <v>12</v>
      </c>
      <c r="I6239" s="1">
        <v>1155000</v>
      </c>
      <c r="J6239" t="s">
        <v>20</v>
      </c>
    </row>
    <row r="6241" spans="1:10" x14ac:dyDescent="0.25">
      <c r="A6241">
        <v>3119</v>
      </c>
      <c r="B6241" t="s">
        <v>9</v>
      </c>
      <c r="C6241">
        <v>2007</v>
      </c>
      <c r="D6241" t="s">
        <v>10</v>
      </c>
      <c r="E6241">
        <v>123575</v>
      </c>
      <c r="F6241">
        <v>2400</v>
      </c>
      <c r="G6241" t="s">
        <v>11</v>
      </c>
      <c r="H6241" t="s">
        <v>12</v>
      </c>
      <c r="I6241" s="1">
        <v>1890000</v>
      </c>
    </row>
    <row r="6243" spans="1:10" x14ac:dyDescent="0.25">
      <c r="A6243">
        <v>3120</v>
      </c>
      <c r="B6243" t="s">
        <v>9</v>
      </c>
      <c r="C6243">
        <v>2004</v>
      </c>
      <c r="D6243" t="s">
        <v>10</v>
      </c>
      <c r="E6243">
        <v>327474</v>
      </c>
      <c r="F6243">
        <v>2000</v>
      </c>
      <c r="G6243" t="s">
        <v>11</v>
      </c>
      <c r="H6243" t="s">
        <v>12</v>
      </c>
      <c r="I6243" s="1">
        <v>3360000</v>
      </c>
    </row>
    <row r="6245" spans="1:10" x14ac:dyDescent="0.25">
      <c r="A6245">
        <v>3121</v>
      </c>
      <c r="B6245" t="s">
        <v>9</v>
      </c>
      <c r="C6245">
        <v>2004</v>
      </c>
      <c r="D6245" t="s">
        <v>19</v>
      </c>
      <c r="E6245">
        <v>200451</v>
      </c>
      <c r="F6245">
        <v>3000</v>
      </c>
      <c r="G6245" t="s">
        <v>11</v>
      </c>
      <c r="H6245" t="s">
        <v>12</v>
      </c>
      <c r="I6245" s="1">
        <v>2704000</v>
      </c>
    </row>
    <row r="6247" spans="1:10" x14ac:dyDescent="0.25">
      <c r="A6247">
        <v>3122</v>
      </c>
      <c r="B6247" t="s">
        <v>9</v>
      </c>
      <c r="C6247">
        <v>2002</v>
      </c>
      <c r="D6247" t="s">
        <v>10</v>
      </c>
      <c r="E6247">
        <v>256033</v>
      </c>
      <c r="F6247">
        <v>3000</v>
      </c>
      <c r="G6247" t="s">
        <v>11</v>
      </c>
      <c r="H6247" t="s">
        <v>12</v>
      </c>
      <c r="I6247" s="1">
        <v>1050000</v>
      </c>
    </row>
    <row r="6249" spans="1:10" x14ac:dyDescent="0.25">
      <c r="A6249">
        <v>3123</v>
      </c>
      <c r="B6249" t="s">
        <v>65</v>
      </c>
      <c r="C6249">
        <v>1998</v>
      </c>
      <c r="D6249" t="s">
        <v>10</v>
      </c>
      <c r="E6249">
        <v>231320</v>
      </c>
      <c r="F6249">
        <v>1800</v>
      </c>
      <c r="G6249" t="s">
        <v>11</v>
      </c>
      <c r="H6249" t="s">
        <v>12</v>
      </c>
      <c r="I6249" s="1">
        <v>1050000</v>
      </c>
    </row>
    <row r="6251" spans="1:10" x14ac:dyDescent="0.25">
      <c r="A6251">
        <v>3124</v>
      </c>
      <c r="B6251" t="s">
        <v>42</v>
      </c>
      <c r="C6251">
        <v>2005</v>
      </c>
      <c r="D6251" t="s">
        <v>10</v>
      </c>
      <c r="F6251">
        <v>2000</v>
      </c>
      <c r="G6251" t="s">
        <v>11</v>
      </c>
      <c r="H6251" t="s">
        <v>12</v>
      </c>
      <c r="I6251" s="1">
        <v>1155000</v>
      </c>
    </row>
    <row r="6253" spans="1:10" x14ac:dyDescent="0.25">
      <c r="A6253">
        <v>3125</v>
      </c>
      <c r="B6253" t="s">
        <v>42</v>
      </c>
      <c r="C6253">
        <v>2008</v>
      </c>
      <c r="D6253" t="s">
        <v>10</v>
      </c>
      <c r="E6253">
        <v>259030</v>
      </c>
      <c r="F6253">
        <v>2000</v>
      </c>
      <c r="G6253" t="s">
        <v>11</v>
      </c>
      <c r="H6253" t="s">
        <v>16</v>
      </c>
      <c r="I6253" s="1">
        <v>1575000</v>
      </c>
    </row>
    <row r="6255" spans="1:10" x14ac:dyDescent="0.25">
      <c r="A6255">
        <v>3126</v>
      </c>
      <c r="B6255" t="s">
        <v>40</v>
      </c>
      <c r="C6255">
        <v>2005</v>
      </c>
      <c r="D6255" t="s">
        <v>10</v>
      </c>
      <c r="E6255">
        <v>133457</v>
      </c>
      <c r="F6255">
        <v>5600</v>
      </c>
      <c r="G6255" t="s">
        <v>11</v>
      </c>
      <c r="H6255" t="s">
        <v>12</v>
      </c>
      <c r="I6255" s="1">
        <v>3150000</v>
      </c>
      <c r="J6255" t="s">
        <v>20</v>
      </c>
    </row>
    <row r="6257" spans="1:10" x14ac:dyDescent="0.25">
      <c r="A6257">
        <v>3127</v>
      </c>
      <c r="B6257" t="s">
        <v>9</v>
      </c>
      <c r="C6257">
        <v>2002</v>
      </c>
      <c r="D6257" t="s">
        <v>10</v>
      </c>
      <c r="E6257">
        <v>228566</v>
      </c>
      <c r="F6257">
        <v>2400</v>
      </c>
      <c r="G6257" t="s">
        <v>11</v>
      </c>
      <c r="H6257" t="s">
        <v>12</v>
      </c>
      <c r="I6257" s="1">
        <v>1995000</v>
      </c>
    </row>
    <row r="6259" spans="1:10" x14ac:dyDescent="0.25">
      <c r="A6259">
        <v>3128</v>
      </c>
      <c r="B6259" t="s">
        <v>62</v>
      </c>
      <c r="C6259">
        <v>2007</v>
      </c>
      <c r="D6259" t="s">
        <v>10</v>
      </c>
      <c r="E6259">
        <v>89287</v>
      </c>
      <c r="F6259">
        <v>3000</v>
      </c>
      <c r="G6259" t="s">
        <v>11</v>
      </c>
      <c r="H6259" t="s">
        <v>12</v>
      </c>
      <c r="I6259" s="1">
        <v>2625000</v>
      </c>
      <c r="J6259" t="s">
        <v>20</v>
      </c>
    </row>
    <row r="6261" spans="1:10" x14ac:dyDescent="0.25">
      <c r="A6261">
        <v>3129</v>
      </c>
      <c r="B6261" t="s">
        <v>9</v>
      </c>
      <c r="C6261">
        <v>2003</v>
      </c>
      <c r="D6261" t="s">
        <v>10</v>
      </c>
      <c r="E6261">
        <v>390742</v>
      </c>
      <c r="F6261">
        <v>1800</v>
      </c>
      <c r="G6261" t="s">
        <v>11</v>
      </c>
      <c r="H6261" t="s">
        <v>12</v>
      </c>
      <c r="I6261" s="1">
        <v>1470000</v>
      </c>
    </row>
    <row r="6263" spans="1:10" x14ac:dyDescent="0.25">
      <c r="A6263">
        <v>3130</v>
      </c>
      <c r="B6263" t="s">
        <v>54</v>
      </c>
      <c r="C6263">
        <v>2006</v>
      </c>
      <c r="D6263" t="s">
        <v>10</v>
      </c>
      <c r="E6263">
        <v>141093</v>
      </c>
      <c r="F6263">
        <v>2400</v>
      </c>
      <c r="G6263" t="s">
        <v>11</v>
      </c>
      <c r="H6263" t="s">
        <v>12</v>
      </c>
      <c r="I6263" s="1">
        <v>1212750</v>
      </c>
    </row>
    <row r="6265" spans="1:10" x14ac:dyDescent="0.25">
      <c r="A6265">
        <v>3131</v>
      </c>
      <c r="B6265" t="s">
        <v>9</v>
      </c>
      <c r="C6265">
        <v>2001</v>
      </c>
      <c r="D6265" t="s">
        <v>10</v>
      </c>
      <c r="E6265">
        <v>266522</v>
      </c>
      <c r="F6265">
        <v>2200</v>
      </c>
      <c r="G6265" t="s">
        <v>11</v>
      </c>
      <c r="H6265" t="s">
        <v>12</v>
      </c>
      <c r="I6265" s="1">
        <v>1352000</v>
      </c>
    </row>
    <row r="6267" spans="1:10" x14ac:dyDescent="0.25">
      <c r="A6267">
        <v>3132</v>
      </c>
      <c r="B6267" t="s">
        <v>34</v>
      </c>
      <c r="C6267">
        <v>2011</v>
      </c>
      <c r="D6267" t="s">
        <v>19</v>
      </c>
      <c r="E6267">
        <v>275992</v>
      </c>
      <c r="F6267">
        <v>1600</v>
      </c>
      <c r="G6267" t="s">
        <v>11</v>
      </c>
      <c r="H6267" t="s">
        <v>16</v>
      </c>
      <c r="I6267" s="1">
        <v>3360000</v>
      </c>
    </row>
    <row r="6269" spans="1:10" x14ac:dyDescent="0.25">
      <c r="A6269">
        <v>3133</v>
      </c>
      <c r="B6269" t="s">
        <v>9</v>
      </c>
      <c r="C6269">
        <v>2007</v>
      </c>
      <c r="D6269" t="s">
        <v>10</v>
      </c>
      <c r="E6269">
        <v>208233</v>
      </c>
      <c r="F6269">
        <v>2000</v>
      </c>
      <c r="G6269" t="s">
        <v>11</v>
      </c>
      <c r="H6269" t="s">
        <v>12</v>
      </c>
      <c r="I6269" s="1">
        <v>1470000</v>
      </c>
    </row>
    <row r="6271" spans="1:10" x14ac:dyDescent="0.25">
      <c r="A6271">
        <v>3134</v>
      </c>
      <c r="B6271" t="s">
        <v>13</v>
      </c>
      <c r="C6271">
        <v>2017</v>
      </c>
      <c r="D6271" t="s">
        <v>19</v>
      </c>
      <c r="E6271">
        <v>41905</v>
      </c>
      <c r="F6271">
        <v>3500</v>
      </c>
      <c r="G6271" t="s">
        <v>11</v>
      </c>
      <c r="H6271" t="s">
        <v>12</v>
      </c>
      <c r="I6271" s="1">
        <v>27040000</v>
      </c>
      <c r="J6271" t="s">
        <v>20</v>
      </c>
    </row>
    <row r="6273" spans="1:10" x14ac:dyDescent="0.25">
      <c r="A6273">
        <v>3135</v>
      </c>
      <c r="B6273" t="s">
        <v>54</v>
      </c>
      <c r="C6273">
        <v>2012</v>
      </c>
      <c r="D6273" t="s">
        <v>10</v>
      </c>
      <c r="E6273">
        <v>171745</v>
      </c>
      <c r="F6273">
        <v>2400</v>
      </c>
      <c r="G6273" t="s">
        <v>11</v>
      </c>
      <c r="H6273" t="s">
        <v>12</v>
      </c>
      <c r="I6273" s="1">
        <v>2100000</v>
      </c>
    </row>
    <row r="6275" spans="1:10" x14ac:dyDescent="0.25">
      <c r="A6275">
        <v>3136</v>
      </c>
      <c r="B6275" t="s">
        <v>9</v>
      </c>
      <c r="C6275">
        <v>2004</v>
      </c>
      <c r="D6275" t="s">
        <v>10</v>
      </c>
      <c r="E6275">
        <v>299999</v>
      </c>
      <c r="F6275">
        <v>2000</v>
      </c>
      <c r="G6275" t="s">
        <v>11</v>
      </c>
      <c r="H6275" t="s">
        <v>12</v>
      </c>
      <c r="I6275" s="1">
        <v>1680000</v>
      </c>
    </row>
    <row r="6277" spans="1:10" x14ac:dyDescent="0.25">
      <c r="A6277">
        <v>3137</v>
      </c>
      <c r="B6277" t="s">
        <v>54</v>
      </c>
      <c r="C6277">
        <v>2007</v>
      </c>
      <c r="D6277" t="s">
        <v>19</v>
      </c>
      <c r="E6277">
        <v>182931</v>
      </c>
      <c r="F6277">
        <v>2400</v>
      </c>
      <c r="G6277" t="s">
        <v>11</v>
      </c>
      <c r="H6277" t="s">
        <v>12</v>
      </c>
      <c r="I6277" s="1">
        <v>1575000</v>
      </c>
    </row>
    <row r="6279" spans="1:10" x14ac:dyDescent="0.25">
      <c r="A6279">
        <v>3138</v>
      </c>
      <c r="B6279" t="s">
        <v>62</v>
      </c>
      <c r="E6279">
        <v>245188</v>
      </c>
      <c r="H6279" t="s">
        <v>12</v>
      </c>
      <c r="I6279" s="1">
        <v>1247500</v>
      </c>
    </row>
    <row r="6281" spans="1:10" x14ac:dyDescent="0.25">
      <c r="A6281">
        <v>3139</v>
      </c>
      <c r="B6281" t="s">
        <v>62</v>
      </c>
      <c r="C6281">
        <v>2006</v>
      </c>
      <c r="D6281" t="s">
        <v>10</v>
      </c>
      <c r="E6281">
        <v>282957</v>
      </c>
      <c r="F6281">
        <v>4800</v>
      </c>
      <c r="G6281" t="s">
        <v>11</v>
      </c>
      <c r="H6281" t="s">
        <v>12</v>
      </c>
      <c r="I6281" s="1">
        <v>2835000</v>
      </c>
    </row>
    <row r="6283" spans="1:10" x14ac:dyDescent="0.25">
      <c r="A6283">
        <v>3140</v>
      </c>
      <c r="B6283" t="s">
        <v>62</v>
      </c>
      <c r="C6283">
        <v>2007</v>
      </c>
      <c r="D6283" t="s">
        <v>10</v>
      </c>
      <c r="E6283">
        <v>89287</v>
      </c>
      <c r="F6283">
        <v>3000</v>
      </c>
      <c r="G6283" t="s">
        <v>11</v>
      </c>
      <c r="H6283" t="s">
        <v>12</v>
      </c>
      <c r="I6283" s="1">
        <v>2625000</v>
      </c>
      <c r="J6283" t="s">
        <v>20</v>
      </c>
    </row>
    <row r="6285" spans="1:10" x14ac:dyDescent="0.25">
      <c r="A6285">
        <v>3141</v>
      </c>
      <c r="B6285" t="s">
        <v>9</v>
      </c>
      <c r="C6285">
        <v>2007</v>
      </c>
      <c r="D6285" t="s">
        <v>10</v>
      </c>
      <c r="E6285">
        <v>185183</v>
      </c>
      <c r="F6285">
        <v>24</v>
      </c>
      <c r="G6285" t="s">
        <v>11</v>
      </c>
      <c r="H6285" t="s">
        <v>12</v>
      </c>
      <c r="I6285" s="1">
        <v>1995000</v>
      </c>
    </row>
    <row r="6287" spans="1:10" x14ac:dyDescent="0.25">
      <c r="A6287">
        <v>3142</v>
      </c>
      <c r="B6287" t="s">
        <v>48</v>
      </c>
      <c r="C6287">
        <v>2010</v>
      </c>
      <c r="D6287" t="s">
        <v>10</v>
      </c>
      <c r="E6287">
        <v>74627</v>
      </c>
      <c r="F6287">
        <v>2000</v>
      </c>
      <c r="G6287" t="s">
        <v>11</v>
      </c>
      <c r="H6287" t="s">
        <v>38</v>
      </c>
      <c r="I6287" s="1">
        <v>1260000</v>
      </c>
    </row>
    <row r="6289" spans="1:10" x14ac:dyDescent="0.25">
      <c r="A6289">
        <v>3143</v>
      </c>
      <c r="B6289" t="s">
        <v>54</v>
      </c>
      <c r="C6289">
        <v>2014</v>
      </c>
      <c r="D6289" t="s">
        <v>19</v>
      </c>
      <c r="E6289">
        <v>86101</v>
      </c>
      <c r="F6289">
        <v>2400</v>
      </c>
      <c r="G6289" t="s">
        <v>11</v>
      </c>
      <c r="H6289" t="s">
        <v>12</v>
      </c>
      <c r="I6289" s="1">
        <v>6760000</v>
      </c>
    </row>
    <row r="6291" spans="1:10" x14ac:dyDescent="0.25">
      <c r="A6291">
        <v>3144</v>
      </c>
      <c r="B6291" t="s">
        <v>54</v>
      </c>
      <c r="C6291">
        <v>2005</v>
      </c>
      <c r="D6291" t="s">
        <v>10</v>
      </c>
      <c r="E6291">
        <v>463190</v>
      </c>
      <c r="F6291">
        <v>2000</v>
      </c>
      <c r="G6291" t="s">
        <v>11</v>
      </c>
      <c r="H6291" t="s">
        <v>12</v>
      </c>
      <c r="I6291" s="1">
        <v>1260000</v>
      </c>
    </row>
    <row r="6293" spans="1:10" x14ac:dyDescent="0.25">
      <c r="A6293">
        <v>3145</v>
      </c>
      <c r="B6293" t="s">
        <v>49</v>
      </c>
      <c r="C6293">
        <v>2013</v>
      </c>
      <c r="D6293" t="s">
        <v>19</v>
      </c>
      <c r="E6293">
        <v>98399</v>
      </c>
      <c r="F6293">
        <v>2400</v>
      </c>
      <c r="G6293" t="s">
        <v>11</v>
      </c>
      <c r="H6293" t="s">
        <v>12</v>
      </c>
      <c r="I6293" s="1">
        <v>4680000</v>
      </c>
    </row>
    <row r="6295" spans="1:10" x14ac:dyDescent="0.25">
      <c r="A6295">
        <v>3146</v>
      </c>
      <c r="B6295" t="s">
        <v>56</v>
      </c>
      <c r="C6295">
        <v>2010</v>
      </c>
      <c r="D6295" t="s">
        <v>10</v>
      </c>
      <c r="E6295">
        <v>259460</v>
      </c>
      <c r="F6295">
        <v>2400</v>
      </c>
      <c r="G6295" t="s">
        <v>11</v>
      </c>
      <c r="H6295" t="s">
        <v>12</v>
      </c>
      <c r="I6295" s="1">
        <v>1995000</v>
      </c>
      <c r="J6295" t="s">
        <v>20</v>
      </c>
    </row>
    <row r="6297" spans="1:10" x14ac:dyDescent="0.25">
      <c r="A6297">
        <v>3147</v>
      </c>
      <c r="B6297" t="s">
        <v>48</v>
      </c>
      <c r="C6297">
        <v>2002</v>
      </c>
      <c r="D6297" t="s">
        <v>10</v>
      </c>
      <c r="E6297">
        <v>344772</v>
      </c>
      <c r="F6297">
        <v>2500</v>
      </c>
      <c r="G6297" t="s">
        <v>11</v>
      </c>
      <c r="H6297" t="s">
        <v>12</v>
      </c>
      <c r="I6297" s="1">
        <v>1155000</v>
      </c>
    </row>
    <row r="6299" spans="1:10" x14ac:dyDescent="0.25">
      <c r="A6299">
        <v>3148</v>
      </c>
      <c r="B6299" t="s">
        <v>48</v>
      </c>
      <c r="C6299">
        <v>2010</v>
      </c>
      <c r="D6299" t="s">
        <v>10</v>
      </c>
      <c r="F6299">
        <v>1600</v>
      </c>
      <c r="G6299" t="s">
        <v>11</v>
      </c>
      <c r="H6299" t="s">
        <v>16</v>
      </c>
      <c r="I6299" s="1">
        <v>1050000</v>
      </c>
    </row>
    <row r="6301" spans="1:10" x14ac:dyDescent="0.25">
      <c r="A6301">
        <v>3149</v>
      </c>
      <c r="B6301" t="s">
        <v>9</v>
      </c>
      <c r="C6301">
        <v>2006</v>
      </c>
      <c r="D6301" t="s">
        <v>19</v>
      </c>
      <c r="E6301">
        <v>296165</v>
      </c>
      <c r="F6301">
        <v>2700</v>
      </c>
      <c r="G6301" t="s">
        <v>11</v>
      </c>
      <c r="H6301" t="s">
        <v>12</v>
      </c>
      <c r="I6301" s="1">
        <v>6090000</v>
      </c>
    </row>
    <row r="6303" spans="1:10" x14ac:dyDescent="0.25">
      <c r="A6303">
        <v>3150</v>
      </c>
      <c r="B6303" t="s">
        <v>48</v>
      </c>
      <c r="E6303">
        <v>145037</v>
      </c>
      <c r="H6303" t="s">
        <v>12</v>
      </c>
      <c r="I6303" s="1">
        <v>1032500</v>
      </c>
    </row>
    <row r="6305" spans="1:10" x14ac:dyDescent="0.25">
      <c r="A6305">
        <v>3151</v>
      </c>
      <c r="B6305" t="s">
        <v>37</v>
      </c>
      <c r="C6305">
        <v>2004</v>
      </c>
      <c r="D6305" t="s">
        <v>19</v>
      </c>
      <c r="E6305">
        <v>195251</v>
      </c>
      <c r="F6305">
        <v>3200</v>
      </c>
      <c r="G6305" t="s">
        <v>11</v>
      </c>
      <c r="H6305" t="s">
        <v>12</v>
      </c>
      <c r="I6305" s="1">
        <v>2100000</v>
      </c>
    </row>
    <row r="6307" spans="1:10" x14ac:dyDescent="0.25">
      <c r="A6307">
        <v>3152</v>
      </c>
      <c r="B6307" t="s">
        <v>9</v>
      </c>
      <c r="C6307">
        <v>2003</v>
      </c>
      <c r="D6307" t="s">
        <v>10</v>
      </c>
      <c r="E6307">
        <v>110191</v>
      </c>
      <c r="F6307">
        <v>1800</v>
      </c>
      <c r="G6307" t="s">
        <v>11</v>
      </c>
      <c r="H6307" t="s">
        <v>12</v>
      </c>
      <c r="I6307" s="1">
        <v>1680000</v>
      </c>
    </row>
    <row r="6309" spans="1:10" x14ac:dyDescent="0.25">
      <c r="A6309">
        <v>3153</v>
      </c>
      <c r="B6309" t="s">
        <v>13</v>
      </c>
      <c r="C6309">
        <v>2017</v>
      </c>
      <c r="D6309" t="s">
        <v>19</v>
      </c>
      <c r="E6309">
        <v>41905</v>
      </c>
      <c r="F6309">
        <v>3500</v>
      </c>
      <c r="G6309" t="s">
        <v>11</v>
      </c>
      <c r="H6309" t="s">
        <v>12</v>
      </c>
      <c r="I6309" s="1">
        <v>27040000</v>
      </c>
      <c r="J6309" t="s">
        <v>20</v>
      </c>
    </row>
    <row r="6311" spans="1:10" x14ac:dyDescent="0.25">
      <c r="A6311">
        <v>3154</v>
      </c>
      <c r="B6311" t="s">
        <v>42</v>
      </c>
      <c r="C6311">
        <v>2007</v>
      </c>
      <c r="D6311" t="s">
        <v>10</v>
      </c>
      <c r="E6311">
        <v>129314</v>
      </c>
      <c r="F6311">
        <v>1400</v>
      </c>
      <c r="G6311" t="s">
        <v>11</v>
      </c>
      <c r="H6311" t="s">
        <v>16</v>
      </c>
      <c r="I6311" s="1">
        <v>1352000</v>
      </c>
    </row>
    <row r="6313" spans="1:10" x14ac:dyDescent="0.25">
      <c r="A6313">
        <v>3155</v>
      </c>
      <c r="B6313" t="s">
        <v>54</v>
      </c>
      <c r="C6313">
        <v>2007</v>
      </c>
      <c r="D6313" t="s">
        <v>10</v>
      </c>
      <c r="E6313">
        <v>249735</v>
      </c>
      <c r="F6313">
        <v>3000</v>
      </c>
      <c r="G6313" t="s">
        <v>11</v>
      </c>
      <c r="H6313" t="s">
        <v>12</v>
      </c>
      <c r="I6313" s="1">
        <v>1050000</v>
      </c>
    </row>
    <row r="6315" spans="1:10" x14ac:dyDescent="0.25">
      <c r="A6315">
        <v>3156</v>
      </c>
      <c r="B6315" t="s">
        <v>9</v>
      </c>
      <c r="C6315">
        <v>2004</v>
      </c>
      <c r="D6315" t="s">
        <v>10</v>
      </c>
      <c r="E6315">
        <v>327474</v>
      </c>
      <c r="F6315">
        <v>2000</v>
      </c>
      <c r="G6315" t="s">
        <v>11</v>
      </c>
      <c r="H6315" t="s">
        <v>12</v>
      </c>
      <c r="I6315" s="1">
        <v>3360000</v>
      </c>
    </row>
    <row r="6317" spans="1:10" x14ac:dyDescent="0.25">
      <c r="A6317">
        <v>3157</v>
      </c>
      <c r="B6317" t="s">
        <v>9</v>
      </c>
      <c r="C6317">
        <v>2001</v>
      </c>
      <c r="D6317" t="s">
        <v>10</v>
      </c>
      <c r="E6317">
        <v>266522</v>
      </c>
      <c r="F6317">
        <v>2200</v>
      </c>
      <c r="G6317" t="s">
        <v>11</v>
      </c>
      <c r="H6317" t="s">
        <v>12</v>
      </c>
      <c r="I6317" s="1">
        <v>1352000</v>
      </c>
    </row>
    <row r="6319" spans="1:10" x14ac:dyDescent="0.25">
      <c r="A6319">
        <v>3158</v>
      </c>
      <c r="B6319" t="s">
        <v>62</v>
      </c>
      <c r="C6319">
        <v>2009</v>
      </c>
      <c r="D6319" t="s">
        <v>10</v>
      </c>
      <c r="E6319">
        <v>221419</v>
      </c>
      <c r="F6319">
        <v>3500</v>
      </c>
      <c r="G6319" t="s">
        <v>11</v>
      </c>
      <c r="H6319" t="s">
        <v>12</v>
      </c>
      <c r="I6319" s="1">
        <v>2310000</v>
      </c>
    </row>
    <row r="6321" spans="1:10" x14ac:dyDescent="0.25">
      <c r="A6321">
        <v>3159</v>
      </c>
      <c r="B6321" t="s">
        <v>62</v>
      </c>
      <c r="E6321">
        <v>128357</v>
      </c>
      <c r="H6321" t="s">
        <v>12</v>
      </c>
      <c r="I6321" s="1">
        <v>2698000</v>
      </c>
    </row>
    <row r="6323" spans="1:10" x14ac:dyDescent="0.25">
      <c r="A6323">
        <v>3160</v>
      </c>
      <c r="B6323" t="s">
        <v>9</v>
      </c>
      <c r="C6323">
        <v>2003</v>
      </c>
      <c r="D6323" t="s">
        <v>10</v>
      </c>
      <c r="E6323">
        <v>193901</v>
      </c>
      <c r="F6323">
        <v>1800</v>
      </c>
      <c r="G6323" t="s">
        <v>11</v>
      </c>
      <c r="H6323" t="s">
        <v>12</v>
      </c>
      <c r="I6323" s="1">
        <v>1522500</v>
      </c>
    </row>
    <row r="6325" spans="1:10" x14ac:dyDescent="0.25">
      <c r="A6325">
        <v>3161</v>
      </c>
      <c r="B6325" t="s">
        <v>54</v>
      </c>
      <c r="C6325">
        <v>2004</v>
      </c>
      <c r="D6325" t="s">
        <v>10</v>
      </c>
      <c r="E6325">
        <v>276927</v>
      </c>
      <c r="F6325">
        <v>2400</v>
      </c>
      <c r="G6325" t="s">
        <v>11</v>
      </c>
      <c r="H6325" t="s">
        <v>12</v>
      </c>
      <c r="I6325" s="1">
        <v>1155000</v>
      </c>
    </row>
    <row r="6327" spans="1:10" x14ac:dyDescent="0.25">
      <c r="A6327">
        <v>3162</v>
      </c>
      <c r="B6327" t="s">
        <v>9</v>
      </c>
      <c r="C6327">
        <v>2002</v>
      </c>
      <c r="D6327" t="s">
        <v>10</v>
      </c>
      <c r="E6327">
        <v>256033</v>
      </c>
      <c r="F6327">
        <v>3000</v>
      </c>
      <c r="G6327" t="s">
        <v>11</v>
      </c>
      <c r="H6327" t="s">
        <v>12</v>
      </c>
      <c r="I6327" s="1">
        <v>1050000</v>
      </c>
    </row>
    <row r="6329" spans="1:10" x14ac:dyDescent="0.25">
      <c r="A6329">
        <v>3163</v>
      </c>
      <c r="B6329" t="s">
        <v>54</v>
      </c>
      <c r="C6329">
        <v>2006</v>
      </c>
      <c r="D6329" t="s">
        <v>10</v>
      </c>
      <c r="E6329">
        <v>141093</v>
      </c>
      <c r="F6329">
        <v>2400</v>
      </c>
      <c r="G6329" t="s">
        <v>11</v>
      </c>
      <c r="H6329" t="s">
        <v>12</v>
      </c>
      <c r="I6329" s="1">
        <v>1212750</v>
      </c>
    </row>
    <row r="6331" spans="1:10" x14ac:dyDescent="0.25">
      <c r="A6331">
        <v>3164</v>
      </c>
      <c r="B6331" t="s">
        <v>65</v>
      </c>
      <c r="C6331">
        <v>2004</v>
      </c>
      <c r="D6331" t="s">
        <v>10</v>
      </c>
      <c r="E6331">
        <v>94415</v>
      </c>
      <c r="G6331" t="s">
        <v>11</v>
      </c>
      <c r="H6331" t="s">
        <v>12</v>
      </c>
      <c r="I6331" s="1">
        <v>2080000</v>
      </c>
      <c r="J6331" t="s">
        <v>20</v>
      </c>
    </row>
    <row r="6333" spans="1:10" x14ac:dyDescent="0.25">
      <c r="A6333">
        <v>3165</v>
      </c>
      <c r="B6333" t="s">
        <v>9</v>
      </c>
      <c r="C6333">
        <v>2003</v>
      </c>
      <c r="D6333" t="s">
        <v>10</v>
      </c>
      <c r="E6333">
        <v>193901</v>
      </c>
      <c r="F6333">
        <v>1800</v>
      </c>
      <c r="G6333" t="s">
        <v>11</v>
      </c>
      <c r="H6333" t="s">
        <v>12</v>
      </c>
      <c r="I6333" s="1">
        <v>1522500</v>
      </c>
    </row>
    <row r="6335" spans="1:10" x14ac:dyDescent="0.25">
      <c r="A6335">
        <v>3166</v>
      </c>
      <c r="B6335" t="s">
        <v>62</v>
      </c>
      <c r="C6335">
        <v>2005</v>
      </c>
      <c r="D6335" t="s">
        <v>10</v>
      </c>
      <c r="E6335">
        <v>164468</v>
      </c>
      <c r="F6335">
        <v>1800</v>
      </c>
      <c r="G6335" t="s">
        <v>11</v>
      </c>
      <c r="H6335" t="s">
        <v>12</v>
      </c>
      <c r="I6335" s="1">
        <v>1365000</v>
      </c>
    </row>
    <row r="6337" spans="1:9" x14ac:dyDescent="0.25">
      <c r="A6337">
        <v>3167</v>
      </c>
      <c r="B6337" t="s">
        <v>62</v>
      </c>
      <c r="C6337">
        <v>2009</v>
      </c>
      <c r="D6337" t="s">
        <v>10</v>
      </c>
      <c r="E6337">
        <v>221419</v>
      </c>
      <c r="F6337">
        <v>3500</v>
      </c>
      <c r="G6337" t="s">
        <v>11</v>
      </c>
      <c r="H6337" t="s">
        <v>12</v>
      </c>
      <c r="I6337" s="1">
        <v>2310000</v>
      </c>
    </row>
    <row r="6339" spans="1:9" x14ac:dyDescent="0.25">
      <c r="A6339">
        <v>3168</v>
      </c>
      <c r="B6339" t="s">
        <v>54</v>
      </c>
      <c r="C6339">
        <v>2004</v>
      </c>
      <c r="D6339" t="s">
        <v>10</v>
      </c>
      <c r="E6339">
        <v>212513</v>
      </c>
      <c r="F6339">
        <v>2400</v>
      </c>
      <c r="G6339" t="s">
        <v>11</v>
      </c>
      <c r="H6339" t="s">
        <v>12</v>
      </c>
      <c r="I6339" s="1">
        <v>1560000</v>
      </c>
    </row>
    <row r="6341" spans="1:9" x14ac:dyDescent="0.25">
      <c r="A6341">
        <v>3169</v>
      </c>
      <c r="B6341" t="s">
        <v>54</v>
      </c>
      <c r="C6341">
        <v>2007</v>
      </c>
      <c r="D6341" t="s">
        <v>10</v>
      </c>
      <c r="E6341">
        <v>343819</v>
      </c>
      <c r="F6341">
        <v>3000</v>
      </c>
      <c r="G6341" t="s">
        <v>11</v>
      </c>
      <c r="H6341" t="s">
        <v>12</v>
      </c>
      <c r="I6341" s="1">
        <v>1560000</v>
      </c>
    </row>
    <row r="6343" spans="1:9" x14ac:dyDescent="0.25">
      <c r="A6343">
        <v>3170</v>
      </c>
      <c r="B6343" t="s">
        <v>48</v>
      </c>
      <c r="C6343">
        <v>2010</v>
      </c>
      <c r="D6343" t="s">
        <v>10</v>
      </c>
      <c r="F6343">
        <v>1600</v>
      </c>
      <c r="G6343" t="s">
        <v>11</v>
      </c>
      <c r="H6343" t="s">
        <v>16</v>
      </c>
      <c r="I6343" s="1">
        <v>1050000</v>
      </c>
    </row>
    <row r="6345" spans="1:9" x14ac:dyDescent="0.25">
      <c r="A6345">
        <v>3171</v>
      </c>
      <c r="B6345" t="s">
        <v>13</v>
      </c>
      <c r="C6345">
        <v>2007</v>
      </c>
      <c r="D6345" t="s">
        <v>19</v>
      </c>
      <c r="E6345">
        <v>270786</v>
      </c>
      <c r="F6345">
        <v>3500</v>
      </c>
      <c r="G6345" t="s">
        <v>11</v>
      </c>
      <c r="H6345" t="s">
        <v>12</v>
      </c>
      <c r="I6345" s="1">
        <v>6344000</v>
      </c>
    </row>
    <row r="6347" spans="1:9" x14ac:dyDescent="0.25">
      <c r="A6347">
        <v>3172</v>
      </c>
      <c r="B6347" t="s">
        <v>9</v>
      </c>
      <c r="E6347">
        <v>172326</v>
      </c>
      <c r="H6347" t="s">
        <v>12</v>
      </c>
      <c r="I6347" s="1">
        <v>1763777</v>
      </c>
    </row>
    <row r="6349" spans="1:9" x14ac:dyDescent="0.25">
      <c r="A6349">
        <v>3173</v>
      </c>
      <c r="B6349" t="s">
        <v>9</v>
      </c>
      <c r="C6349">
        <v>2004</v>
      </c>
      <c r="D6349" t="s">
        <v>19</v>
      </c>
      <c r="E6349">
        <v>342884</v>
      </c>
      <c r="F6349">
        <v>1800</v>
      </c>
      <c r="G6349" t="s">
        <v>11</v>
      </c>
      <c r="H6349" t="s">
        <v>12</v>
      </c>
      <c r="I6349" s="1">
        <v>3125000</v>
      </c>
    </row>
    <row r="6351" spans="1:9" x14ac:dyDescent="0.25">
      <c r="A6351">
        <v>3174</v>
      </c>
      <c r="B6351" t="s">
        <v>37</v>
      </c>
      <c r="C6351">
        <v>2009</v>
      </c>
      <c r="D6351" t="s">
        <v>10</v>
      </c>
      <c r="E6351">
        <v>99833</v>
      </c>
      <c r="F6351">
        <v>2000</v>
      </c>
      <c r="G6351" t="s">
        <v>11</v>
      </c>
      <c r="H6351" t="s">
        <v>12</v>
      </c>
      <c r="I6351" s="1">
        <v>1995000</v>
      </c>
    </row>
    <row r="6353" spans="1:10" x14ac:dyDescent="0.25">
      <c r="A6353">
        <v>3175</v>
      </c>
      <c r="B6353" t="s">
        <v>9</v>
      </c>
      <c r="C6353">
        <v>2005</v>
      </c>
      <c r="D6353" t="s">
        <v>10</v>
      </c>
      <c r="E6353">
        <v>161329</v>
      </c>
      <c r="F6353">
        <v>2400</v>
      </c>
      <c r="G6353" t="s">
        <v>11</v>
      </c>
      <c r="H6353" t="s">
        <v>12</v>
      </c>
      <c r="I6353" s="1">
        <v>1575000</v>
      </c>
    </row>
    <row r="6355" spans="1:10" x14ac:dyDescent="0.25">
      <c r="A6355">
        <v>3176</v>
      </c>
      <c r="B6355" t="s">
        <v>40</v>
      </c>
      <c r="C6355">
        <v>2008</v>
      </c>
      <c r="D6355" t="s">
        <v>10</v>
      </c>
      <c r="E6355">
        <v>77772</v>
      </c>
      <c r="F6355">
        <v>3500</v>
      </c>
      <c r="G6355" t="s">
        <v>11</v>
      </c>
      <c r="H6355" t="s">
        <v>12</v>
      </c>
      <c r="I6355" s="1">
        <v>1942500</v>
      </c>
    </row>
    <row r="6357" spans="1:10" x14ac:dyDescent="0.25">
      <c r="A6357">
        <v>3177</v>
      </c>
      <c r="B6357" t="s">
        <v>30</v>
      </c>
      <c r="C6357">
        <v>2012</v>
      </c>
      <c r="D6357" t="s">
        <v>19</v>
      </c>
      <c r="E6357">
        <v>89897</v>
      </c>
      <c r="F6357">
        <v>2400</v>
      </c>
      <c r="G6357" t="s">
        <v>11</v>
      </c>
      <c r="H6357" t="s">
        <v>12</v>
      </c>
      <c r="I6357" s="1">
        <v>5775000</v>
      </c>
      <c r="J6357" t="s">
        <v>20</v>
      </c>
    </row>
    <row r="6359" spans="1:10" x14ac:dyDescent="0.25">
      <c r="A6359">
        <v>3178</v>
      </c>
      <c r="B6359" t="s">
        <v>14</v>
      </c>
      <c r="C6359">
        <v>2008</v>
      </c>
      <c r="D6359" t="s">
        <v>10</v>
      </c>
      <c r="E6359">
        <v>238074</v>
      </c>
      <c r="F6359">
        <v>3000</v>
      </c>
      <c r="G6359" t="s">
        <v>11</v>
      </c>
      <c r="H6359" t="s">
        <v>12</v>
      </c>
      <c r="I6359" s="1">
        <v>2730000</v>
      </c>
    </row>
    <row r="6361" spans="1:10" x14ac:dyDescent="0.25">
      <c r="A6361">
        <v>3179</v>
      </c>
      <c r="B6361" t="s">
        <v>54</v>
      </c>
      <c r="C6361">
        <v>2007</v>
      </c>
      <c r="D6361" t="s">
        <v>10</v>
      </c>
      <c r="E6361">
        <v>249735</v>
      </c>
      <c r="F6361">
        <v>3000</v>
      </c>
      <c r="G6361" t="s">
        <v>11</v>
      </c>
      <c r="H6361" t="s">
        <v>12</v>
      </c>
      <c r="I6361" s="1">
        <v>1050000</v>
      </c>
    </row>
    <row r="6363" spans="1:10" x14ac:dyDescent="0.25">
      <c r="A6363">
        <v>3180</v>
      </c>
      <c r="B6363" t="s">
        <v>54</v>
      </c>
      <c r="C6363">
        <v>2009</v>
      </c>
      <c r="D6363" t="s">
        <v>10</v>
      </c>
      <c r="E6363">
        <v>96777</v>
      </c>
      <c r="F6363">
        <v>3500</v>
      </c>
      <c r="G6363" t="s">
        <v>11</v>
      </c>
      <c r="H6363" t="s">
        <v>12</v>
      </c>
      <c r="I6363" s="1">
        <v>1575000</v>
      </c>
    </row>
    <row r="6365" spans="1:10" x14ac:dyDescent="0.25">
      <c r="A6365">
        <v>3181</v>
      </c>
      <c r="B6365" t="s">
        <v>48</v>
      </c>
      <c r="C6365">
        <v>2003</v>
      </c>
      <c r="D6365" t="s">
        <v>19</v>
      </c>
      <c r="E6365">
        <v>205762</v>
      </c>
      <c r="F6365">
        <v>1800</v>
      </c>
      <c r="G6365" t="s">
        <v>11</v>
      </c>
      <c r="H6365" t="s">
        <v>16</v>
      </c>
      <c r="I6365" s="1">
        <v>1890000</v>
      </c>
    </row>
    <row r="6367" spans="1:10" x14ac:dyDescent="0.25">
      <c r="A6367">
        <v>3182</v>
      </c>
      <c r="B6367" t="s">
        <v>54</v>
      </c>
      <c r="C6367">
        <v>2011</v>
      </c>
      <c r="D6367" t="s">
        <v>10</v>
      </c>
      <c r="E6367">
        <v>87400</v>
      </c>
      <c r="F6367">
        <v>2400</v>
      </c>
      <c r="G6367" t="s">
        <v>11</v>
      </c>
      <c r="H6367" t="s">
        <v>12</v>
      </c>
      <c r="I6367" s="1">
        <v>2704000</v>
      </c>
    </row>
    <row r="6369" spans="1:9" x14ac:dyDescent="0.25">
      <c r="A6369">
        <v>3183</v>
      </c>
      <c r="B6369" t="s">
        <v>9</v>
      </c>
      <c r="C6369">
        <v>2006</v>
      </c>
      <c r="D6369" t="s">
        <v>10</v>
      </c>
      <c r="E6369">
        <v>146907</v>
      </c>
      <c r="F6369">
        <v>1800</v>
      </c>
      <c r="G6369" t="s">
        <v>11</v>
      </c>
      <c r="H6369" t="s">
        <v>12</v>
      </c>
      <c r="I6369" s="1">
        <v>1890000</v>
      </c>
    </row>
    <row r="6371" spans="1:9" x14ac:dyDescent="0.25">
      <c r="A6371">
        <v>3184</v>
      </c>
      <c r="B6371" t="s">
        <v>54</v>
      </c>
      <c r="C6371">
        <v>2004</v>
      </c>
      <c r="D6371" t="s">
        <v>10</v>
      </c>
      <c r="E6371">
        <v>212513</v>
      </c>
      <c r="F6371">
        <v>2400</v>
      </c>
      <c r="G6371" t="s">
        <v>11</v>
      </c>
      <c r="H6371" t="s">
        <v>12</v>
      </c>
      <c r="I6371" s="1">
        <v>1560000</v>
      </c>
    </row>
    <row r="6373" spans="1:9" x14ac:dyDescent="0.25">
      <c r="A6373">
        <v>3185</v>
      </c>
      <c r="B6373" t="s">
        <v>14</v>
      </c>
      <c r="C6373">
        <v>2006</v>
      </c>
      <c r="D6373" t="s">
        <v>10</v>
      </c>
      <c r="E6373">
        <v>261540</v>
      </c>
      <c r="F6373">
        <v>3000</v>
      </c>
      <c r="G6373" t="s">
        <v>22</v>
      </c>
      <c r="H6373" t="s">
        <v>12</v>
      </c>
      <c r="I6373" s="1">
        <v>1785000</v>
      </c>
    </row>
    <row r="6375" spans="1:9" x14ac:dyDescent="0.25">
      <c r="A6375">
        <v>3186</v>
      </c>
      <c r="B6375" t="s">
        <v>14</v>
      </c>
      <c r="C6375">
        <v>2010</v>
      </c>
      <c r="D6375" t="s">
        <v>10</v>
      </c>
      <c r="E6375">
        <v>199738</v>
      </c>
      <c r="F6375">
        <v>3000</v>
      </c>
      <c r="G6375" t="s">
        <v>11</v>
      </c>
      <c r="H6375" t="s">
        <v>12</v>
      </c>
      <c r="I6375" s="1">
        <v>2835000</v>
      </c>
    </row>
    <row r="6377" spans="1:9" x14ac:dyDescent="0.25">
      <c r="A6377">
        <v>3187</v>
      </c>
      <c r="B6377" t="s">
        <v>14</v>
      </c>
      <c r="C6377">
        <v>2008</v>
      </c>
      <c r="D6377" t="s">
        <v>10</v>
      </c>
      <c r="E6377">
        <v>1</v>
      </c>
      <c r="F6377">
        <v>2000</v>
      </c>
      <c r="G6377" t="s">
        <v>11</v>
      </c>
      <c r="H6377" t="s">
        <v>12</v>
      </c>
      <c r="I6377" s="1">
        <v>1365000</v>
      </c>
    </row>
    <row r="6379" spans="1:9" x14ac:dyDescent="0.25">
      <c r="A6379">
        <v>3188</v>
      </c>
      <c r="B6379" t="s">
        <v>54</v>
      </c>
      <c r="C6379">
        <v>2007</v>
      </c>
      <c r="D6379" t="s">
        <v>10</v>
      </c>
      <c r="E6379">
        <v>343819</v>
      </c>
      <c r="F6379">
        <v>3000</v>
      </c>
      <c r="G6379" t="s">
        <v>11</v>
      </c>
      <c r="H6379" t="s">
        <v>12</v>
      </c>
      <c r="I6379" s="1">
        <v>1560000</v>
      </c>
    </row>
    <row r="6381" spans="1:9" x14ac:dyDescent="0.25">
      <c r="A6381">
        <v>3189</v>
      </c>
      <c r="B6381" t="s">
        <v>9</v>
      </c>
      <c r="C6381">
        <v>2005</v>
      </c>
      <c r="D6381" t="s">
        <v>10</v>
      </c>
      <c r="E6381">
        <v>161329</v>
      </c>
      <c r="F6381">
        <v>2400</v>
      </c>
      <c r="G6381" t="s">
        <v>11</v>
      </c>
      <c r="H6381" t="s">
        <v>12</v>
      </c>
      <c r="I6381" s="1">
        <v>1575000</v>
      </c>
    </row>
    <row r="6383" spans="1:9" x14ac:dyDescent="0.25">
      <c r="A6383">
        <v>3190</v>
      </c>
      <c r="B6383" t="s">
        <v>9</v>
      </c>
      <c r="C6383">
        <v>2003</v>
      </c>
      <c r="D6383" t="s">
        <v>10</v>
      </c>
      <c r="E6383">
        <v>299742</v>
      </c>
      <c r="F6383">
        <v>2400</v>
      </c>
      <c r="G6383" t="s">
        <v>11</v>
      </c>
      <c r="H6383" t="s">
        <v>12</v>
      </c>
      <c r="I6383" s="1">
        <v>1768000</v>
      </c>
    </row>
    <row r="6385" spans="1:10" x14ac:dyDescent="0.25">
      <c r="A6385">
        <v>3191</v>
      </c>
      <c r="B6385" t="s">
        <v>40</v>
      </c>
      <c r="C6385">
        <v>2005</v>
      </c>
      <c r="D6385" t="s">
        <v>10</v>
      </c>
      <c r="E6385">
        <v>133457</v>
      </c>
      <c r="F6385">
        <v>5600</v>
      </c>
      <c r="G6385" t="s">
        <v>11</v>
      </c>
      <c r="H6385" t="s">
        <v>12</v>
      </c>
      <c r="I6385" s="1">
        <v>3150000</v>
      </c>
      <c r="J6385" t="s">
        <v>20</v>
      </c>
    </row>
    <row r="6387" spans="1:10" x14ac:dyDescent="0.25">
      <c r="A6387">
        <v>3192</v>
      </c>
      <c r="B6387" t="s">
        <v>65</v>
      </c>
      <c r="C6387">
        <v>2006</v>
      </c>
      <c r="D6387" t="s">
        <v>10</v>
      </c>
      <c r="E6387">
        <v>141407</v>
      </c>
      <c r="F6387">
        <v>2000</v>
      </c>
      <c r="G6387" t="s">
        <v>11</v>
      </c>
      <c r="H6387" t="s">
        <v>12</v>
      </c>
      <c r="I6387" s="1">
        <v>1470000</v>
      </c>
    </row>
    <row r="6389" spans="1:10" x14ac:dyDescent="0.25">
      <c r="A6389">
        <v>3193</v>
      </c>
      <c r="B6389" t="s">
        <v>9</v>
      </c>
      <c r="C6389">
        <v>2004</v>
      </c>
      <c r="D6389" t="s">
        <v>19</v>
      </c>
      <c r="E6389">
        <v>200451</v>
      </c>
      <c r="F6389">
        <v>3000</v>
      </c>
      <c r="G6389" t="s">
        <v>11</v>
      </c>
      <c r="H6389" t="s">
        <v>12</v>
      </c>
      <c r="I6389" s="1">
        <v>2704000</v>
      </c>
    </row>
    <row r="6391" spans="1:10" x14ac:dyDescent="0.25">
      <c r="A6391">
        <v>3194</v>
      </c>
      <c r="B6391" t="s">
        <v>14</v>
      </c>
      <c r="C6391">
        <v>2008</v>
      </c>
      <c r="D6391" t="s">
        <v>19</v>
      </c>
      <c r="E6391">
        <v>240272</v>
      </c>
      <c r="F6391">
        <v>2200</v>
      </c>
      <c r="G6391" t="s">
        <v>11</v>
      </c>
      <c r="H6391" t="s">
        <v>12</v>
      </c>
      <c r="I6391" s="1">
        <v>2940000</v>
      </c>
    </row>
    <row r="6393" spans="1:10" x14ac:dyDescent="0.25">
      <c r="A6393">
        <v>3195</v>
      </c>
      <c r="B6393" t="s">
        <v>9</v>
      </c>
      <c r="C6393">
        <v>2001</v>
      </c>
      <c r="D6393" t="s">
        <v>10</v>
      </c>
      <c r="E6393">
        <v>346626</v>
      </c>
      <c r="F6393">
        <v>2200</v>
      </c>
      <c r="G6393" t="s">
        <v>11</v>
      </c>
      <c r="H6393" t="s">
        <v>12</v>
      </c>
      <c r="I6393" s="1">
        <v>1150000</v>
      </c>
    </row>
    <row r="6395" spans="1:10" x14ac:dyDescent="0.25">
      <c r="A6395">
        <v>3196</v>
      </c>
      <c r="B6395" t="s">
        <v>42</v>
      </c>
      <c r="C6395">
        <v>2007</v>
      </c>
      <c r="D6395" t="s">
        <v>10</v>
      </c>
      <c r="E6395">
        <v>129314</v>
      </c>
      <c r="F6395">
        <v>1400</v>
      </c>
      <c r="G6395" t="s">
        <v>11</v>
      </c>
      <c r="H6395" t="s">
        <v>16</v>
      </c>
      <c r="I6395" s="1">
        <v>1352000</v>
      </c>
    </row>
    <row r="6397" spans="1:10" x14ac:dyDescent="0.25">
      <c r="A6397">
        <v>3197</v>
      </c>
      <c r="B6397" t="s">
        <v>54</v>
      </c>
      <c r="C6397">
        <v>2005</v>
      </c>
      <c r="D6397" t="s">
        <v>10</v>
      </c>
      <c r="E6397">
        <v>463190</v>
      </c>
      <c r="F6397">
        <v>2000</v>
      </c>
      <c r="G6397" t="s">
        <v>11</v>
      </c>
      <c r="H6397" t="s">
        <v>12</v>
      </c>
      <c r="I6397" s="1">
        <v>1260000</v>
      </c>
    </row>
    <row r="6399" spans="1:10" x14ac:dyDescent="0.25">
      <c r="A6399">
        <v>3198</v>
      </c>
      <c r="B6399" t="s">
        <v>14</v>
      </c>
      <c r="C6399">
        <v>2001</v>
      </c>
      <c r="D6399" t="s">
        <v>10</v>
      </c>
      <c r="E6399">
        <v>334919</v>
      </c>
      <c r="F6399">
        <v>2000</v>
      </c>
      <c r="G6399" t="s">
        <v>11</v>
      </c>
      <c r="H6399" t="s">
        <v>12</v>
      </c>
      <c r="I6399" s="1">
        <v>1680000</v>
      </c>
    </row>
    <row r="6401" spans="1:10" x14ac:dyDescent="0.25">
      <c r="A6401">
        <v>3199</v>
      </c>
      <c r="B6401" t="s">
        <v>54</v>
      </c>
      <c r="C6401">
        <v>2004</v>
      </c>
      <c r="D6401" t="s">
        <v>10</v>
      </c>
      <c r="E6401">
        <v>276927</v>
      </c>
      <c r="F6401">
        <v>2400</v>
      </c>
      <c r="G6401" t="s">
        <v>11</v>
      </c>
      <c r="H6401" t="s">
        <v>12</v>
      </c>
      <c r="I6401" s="1">
        <v>1155000</v>
      </c>
    </row>
    <row r="6403" spans="1:10" x14ac:dyDescent="0.25">
      <c r="A6403">
        <v>3200</v>
      </c>
      <c r="B6403" t="s">
        <v>65</v>
      </c>
      <c r="C6403">
        <v>2009</v>
      </c>
      <c r="D6403" t="s">
        <v>10</v>
      </c>
      <c r="E6403">
        <v>115245</v>
      </c>
      <c r="F6403">
        <v>2000</v>
      </c>
      <c r="G6403" t="s">
        <v>11</v>
      </c>
      <c r="H6403" t="s">
        <v>12</v>
      </c>
      <c r="I6403" s="1">
        <v>1470000</v>
      </c>
    </row>
    <row r="6405" spans="1:10" x14ac:dyDescent="0.25">
      <c r="A6405">
        <v>3201</v>
      </c>
      <c r="B6405" t="s">
        <v>34</v>
      </c>
      <c r="C6405">
        <v>2011</v>
      </c>
      <c r="D6405" t="s">
        <v>19</v>
      </c>
      <c r="E6405">
        <v>136857</v>
      </c>
      <c r="F6405">
        <v>2500</v>
      </c>
      <c r="G6405" t="s">
        <v>11</v>
      </c>
      <c r="H6405" t="s">
        <v>12</v>
      </c>
      <c r="I6405" s="1">
        <v>1260000</v>
      </c>
      <c r="J6405" t="s">
        <v>20</v>
      </c>
    </row>
    <row r="6407" spans="1:10" x14ac:dyDescent="0.25">
      <c r="A6407">
        <v>3202</v>
      </c>
      <c r="B6407" t="s">
        <v>9</v>
      </c>
      <c r="C6407">
        <v>2007</v>
      </c>
      <c r="D6407" t="s">
        <v>19</v>
      </c>
      <c r="E6407">
        <v>193381</v>
      </c>
      <c r="F6407">
        <v>1800</v>
      </c>
      <c r="G6407" t="s">
        <v>11</v>
      </c>
      <c r="H6407" t="s">
        <v>16</v>
      </c>
      <c r="I6407" s="1">
        <v>1995000</v>
      </c>
    </row>
    <row r="6409" spans="1:10" x14ac:dyDescent="0.25">
      <c r="A6409">
        <v>3203</v>
      </c>
      <c r="B6409" t="s">
        <v>54</v>
      </c>
      <c r="C6409">
        <v>2005</v>
      </c>
      <c r="D6409" t="s">
        <v>10</v>
      </c>
      <c r="E6409">
        <v>229049</v>
      </c>
      <c r="F6409">
        <v>2400</v>
      </c>
      <c r="G6409" t="s">
        <v>11</v>
      </c>
      <c r="H6409" t="s">
        <v>12</v>
      </c>
      <c r="I6409" s="1">
        <v>1155000</v>
      </c>
    </row>
    <row r="6411" spans="1:10" x14ac:dyDescent="0.25">
      <c r="A6411">
        <v>3204</v>
      </c>
      <c r="B6411" t="s">
        <v>58</v>
      </c>
      <c r="C6411">
        <v>1997</v>
      </c>
      <c r="D6411" t="s">
        <v>19</v>
      </c>
      <c r="E6411">
        <v>298736</v>
      </c>
      <c r="F6411">
        <v>1500</v>
      </c>
      <c r="G6411" t="s">
        <v>11</v>
      </c>
      <c r="H6411" t="s">
        <v>16</v>
      </c>
      <c r="I6411" s="1">
        <v>1575000</v>
      </c>
    </row>
    <row r="6413" spans="1:10" x14ac:dyDescent="0.25">
      <c r="A6413">
        <v>3205</v>
      </c>
      <c r="B6413" t="s">
        <v>9</v>
      </c>
      <c r="C6413">
        <v>2001</v>
      </c>
      <c r="D6413" t="s">
        <v>10</v>
      </c>
      <c r="E6413">
        <v>165585</v>
      </c>
      <c r="F6413">
        <v>2200</v>
      </c>
      <c r="G6413" t="s">
        <v>11</v>
      </c>
      <c r="H6413" t="s">
        <v>12</v>
      </c>
      <c r="I6413" s="1">
        <v>1196000</v>
      </c>
    </row>
    <row r="6415" spans="1:10" x14ac:dyDescent="0.25">
      <c r="A6415">
        <v>3206</v>
      </c>
      <c r="B6415" t="s">
        <v>37</v>
      </c>
      <c r="C6415">
        <v>2004</v>
      </c>
      <c r="D6415" t="s">
        <v>19</v>
      </c>
      <c r="E6415">
        <v>195251</v>
      </c>
      <c r="F6415">
        <v>3200</v>
      </c>
      <c r="G6415" t="s">
        <v>11</v>
      </c>
      <c r="H6415" t="s">
        <v>12</v>
      </c>
      <c r="I6415" s="1">
        <v>2100000</v>
      </c>
    </row>
    <row r="6417" spans="1:10" x14ac:dyDescent="0.25">
      <c r="A6417">
        <v>3207</v>
      </c>
      <c r="B6417" t="s">
        <v>14</v>
      </c>
      <c r="E6417">
        <v>219148</v>
      </c>
      <c r="H6417" t="s">
        <v>12</v>
      </c>
      <c r="I6417" s="1">
        <v>2026000</v>
      </c>
    </row>
    <row r="6419" spans="1:10" x14ac:dyDescent="0.25">
      <c r="A6419">
        <v>3208</v>
      </c>
      <c r="B6419" t="s">
        <v>13</v>
      </c>
      <c r="C6419">
        <v>1999</v>
      </c>
      <c r="D6419" t="s">
        <v>10</v>
      </c>
      <c r="E6419">
        <v>404250</v>
      </c>
      <c r="F6419">
        <v>3000</v>
      </c>
      <c r="G6419" t="s">
        <v>11</v>
      </c>
      <c r="H6419" t="s">
        <v>12</v>
      </c>
      <c r="I6419" s="1">
        <v>2080000</v>
      </c>
      <c r="J6419" t="s">
        <v>20</v>
      </c>
    </row>
    <row r="6421" spans="1:10" x14ac:dyDescent="0.25">
      <c r="A6421">
        <v>3209</v>
      </c>
      <c r="B6421" t="s">
        <v>54</v>
      </c>
      <c r="C6421">
        <v>2003</v>
      </c>
      <c r="D6421" t="s">
        <v>10</v>
      </c>
      <c r="E6421">
        <v>150817</v>
      </c>
      <c r="F6421">
        <v>24</v>
      </c>
      <c r="G6421" t="s">
        <v>39</v>
      </c>
      <c r="H6421" t="s">
        <v>12</v>
      </c>
      <c r="I6421" s="1">
        <v>1456000</v>
      </c>
    </row>
    <row r="6423" spans="1:10" x14ac:dyDescent="0.25">
      <c r="A6423">
        <v>3210</v>
      </c>
      <c r="B6423" t="s">
        <v>54</v>
      </c>
      <c r="C6423">
        <v>2008</v>
      </c>
      <c r="D6423" t="s">
        <v>10</v>
      </c>
      <c r="E6423">
        <v>120089</v>
      </c>
      <c r="F6423">
        <v>3500</v>
      </c>
      <c r="G6423" t="s">
        <v>11</v>
      </c>
      <c r="H6423" t="s">
        <v>12</v>
      </c>
      <c r="I6423" s="1">
        <v>1575000</v>
      </c>
    </row>
    <row r="6425" spans="1:10" x14ac:dyDescent="0.25">
      <c r="A6425">
        <v>3211</v>
      </c>
      <c r="B6425" t="s">
        <v>9</v>
      </c>
      <c r="C6425">
        <v>2003</v>
      </c>
      <c r="D6425" t="s">
        <v>10</v>
      </c>
      <c r="E6425">
        <v>299742</v>
      </c>
      <c r="F6425">
        <v>2400</v>
      </c>
      <c r="G6425" t="s">
        <v>11</v>
      </c>
      <c r="H6425" t="s">
        <v>12</v>
      </c>
      <c r="I6425" s="1">
        <v>1768000</v>
      </c>
    </row>
    <row r="6427" spans="1:10" x14ac:dyDescent="0.25">
      <c r="A6427">
        <v>3212</v>
      </c>
      <c r="B6427" t="s">
        <v>14</v>
      </c>
      <c r="C6427">
        <v>2003</v>
      </c>
      <c r="D6427" t="s">
        <v>10</v>
      </c>
      <c r="E6427">
        <v>57894</v>
      </c>
      <c r="F6427">
        <v>1800</v>
      </c>
      <c r="G6427" t="s">
        <v>11</v>
      </c>
      <c r="H6427" t="s">
        <v>12</v>
      </c>
      <c r="I6427" s="1">
        <v>1260000</v>
      </c>
    </row>
    <row r="6429" spans="1:10" x14ac:dyDescent="0.25">
      <c r="A6429">
        <v>3213</v>
      </c>
      <c r="B6429" t="s">
        <v>9</v>
      </c>
      <c r="C6429">
        <v>2006</v>
      </c>
      <c r="D6429" t="s">
        <v>10</v>
      </c>
      <c r="E6429">
        <v>146907</v>
      </c>
      <c r="F6429">
        <v>1800</v>
      </c>
      <c r="G6429" t="s">
        <v>11</v>
      </c>
      <c r="H6429" t="s">
        <v>12</v>
      </c>
      <c r="I6429" s="1">
        <v>1890000</v>
      </c>
    </row>
    <row r="6431" spans="1:10" x14ac:dyDescent="0.25">
      <c r="A6431">
        <v>3214</v>
      </c>
      <c r="B6431" t="s">
        <v>54</v>
      </c>
      <c r="C6431">
        <v>2003</v>
      </c>
      <c r="D6431" t="s">
        <v>10</v>
      </c>
      <c r="E6431">
        <v>258793</v>
      </c>
      <c r="F6431">
        <v>2400</v>
      </c>
      <c r="G6431" t="s">
        <v>11</v>
      </c>
      <c r="H6431" t="s">
        <v>12</v>
      </c>
      <c r="I6431" s="1">
        <v>950000</v>
      </c>
    </row>
    <row r="6433" spans="1:10" x14ac:dyDescent="0.25">
      <c r="A6433">
        <v>3215</v>
      </c>
      <c r="B6433" t="s">
        <v>56</v>
      </c>
      <c r="C6433">
        <v>2011</v>
      </c>
      <c r="D6433" t="s">
        <v>10</v>
      </c>
      <c r="E6433">
        <v>166988</v>
      </c>
      <c r="F6433">
        <v>1400</v>
      </c>
      <c r="G6433" t="s">
        <v>11</v>
      </c>
      <c r="H6433" t="s">
        <v>16</v>
      </c>
      <c r="I6433" s="1">
        <v>1260000</v>
      </c>
    </row>
    <row r="6435" spans="1:10" x14ac:dyDescent="0.25">
      <c r="A6435">
        <v>3216</v>
      </c>
      <c r="B6435" t="s">
        <v>9</v>
      </c>
      <c r="C6435">
        <v>2005</v>
      </c>
      <c r="D6435" t="s">
        <v>10</v>
      </c>
      <c r="E6435">
        <v>83572</v>
      </c>
      <c r="F6435">
        <v>2400</v>
      </c>
      <c r="G6435" t="s">
        <v>11</v>
      </c>
      <c r="H6435" t="s">
        <v>12</v>
      </c>
      <c r="I6435" s="1">
        <v>1560000</v>
      </c>
    </row>
    <row r="6437" spans="1:10" x14ac:dyDescent="0.25">
      <c r="A6437">
        <v>3217</v>
      </c>
      <c r="B6437" t="s">
        <v>42</v>
      </c>
      <c r="C6437">
        <v>2008</v>
      </c>
      <c r="D6437" t="s">
        <v>10</v>
      </c>
      <c r="E6437">
        <v>459846</v>
      </c>
      <c r="F6437">
        <v>1900</v>
      </c>
      <c r="G6437" t="s">
        <v>11</v>
      </c>
      <c r="H6437" t="s">
        <v>16</v>
      </c>
      <c r="I6437" s="1">
        <v>2310000</v>
      </c>
    </row>
    <row r="6439" spans="1:10" x14ac:dyDescent="0.25">
      <c r="A6439">
        <v>3218</v>
      </c>
      <c r="B6439" t="s">
        <v>65</v>
      </c>
      <c r="C6439">
        <v>2006</v>
      </c>
      <c r="D6439" t="s">
        <v>10</v>
      </c>
      <c r="E6439">
        <v>141407</v>
      </c>
      <c r="F6439">
        <v>2000</v>
      </c>
      <c r="G6439" t="s">
        <v>11</v>
      </c>
      <c r="H6439" t="s">
        <v>12</v>
      </c>
      <c r="I6439" s="1">
        <v>1470000</v>
      </c>
    </row>
    <row r="6441" spans="1:10" x14ac:dyDescent="0.25">
      <c r="A6441">
        <v>3219</v>
      </c>
      <c r="B6441" t="s">
        <v>13</v>
      </c>
      <c r="C6441">
        <v>2000</v>
      </c>
      <c r="D6441" t="s">
        <v>10</v>
      </c>
      <c r="E6441">
        <v>333387</v>
      </c>
      <c r="F6441">
        <v>3000</v>
      </c>
      <c r="G6441" t="s">
        <v>11</v>
      </c>
      <c r="H6441" t="s">
        <v>12</v>
      </c>
      <c r="I6441" s="1">
        <v>1470000</v>
      </c>
      <c r="J6441" t="s">
        <v>20</v>
      </c>
    </row>
    <row r="6443" spans="1:10" x14ac:dyDescent="0.25">
      <c r="A6443">
        <v>3220</v>
      </c>
      <c r="B6443" t="s">
        <v>54</v>
      </c>
      <c r="C6443">
        <v>2005</v>
      </c>
      <c r="D6443" t="s">
        <v>10</v>
      </c>
      <c r="E6443">
        <v>470072</v>
      </c>
      <c r="F6443">
        <v>2400</v>
      </c>
      <c r="G6443" t="s">
        <v>11</v>
      </c>
      <c r="H6443" t="s">
        <v>12</v>
      </c>
      <c r="I6443" s="1">
        <v>1050000</v>
      </c>
    </row>
    <row r="6445" spans="1:10" x14ac:dyDescent="0.25">
      <c r="A6445">
        <v>3221</v>
      </c>
      <c r="B6445" t="s">
        <v>54</v>
      </c>
      <c r="C6445">
        <v>2005</v>
      </c>
      <c r="D6445" t="s">
        <v>10</v>
      </c>
      <c r="E6445">
        <v>8055</v>
      </c>
      <c r="F6445">
        <v>3000</v>
      </c>
      <c r="G6445" t="s">
        <v>11</v>
      </c>
      <c r="H6445" t="s">
        <v>12</v>
      </c>
      <c r="I6445" s="1">
        <v>1050000</v>
      </c>
    </row>
    <row r="6447" spans="1:10" x14ac:dyDescent="0.25">
      <c r="A6447">
        <v>3222</v>
      </c>
      <c r="B6447" t="s">
        <v>42</v>
      </c>
      <c r="C6447">
        <v>2004</v>
      </c>
      <c r="D6447" t="s">
        <v>10</v>
      </c>
      <c r="E6447">
        <v>122332</v>
      </c>
      <c r="F6447">
        <v>1800</v>
      </c>
      <c r="G6447" t="s">
        <v>11</v>
      </c>
      <c r="H6447" t="s">
        <v>16</v>
      </c>
      <c r="I6447" s="1">
        <v>1248000</v>
      </c>
    </row>
    <row r="6449" spans="1:10" x14ac:dyDescent="0.25">
      <c r="A6449">
        <v>3223</v>
      </c>
      <c r="B6449" t="s">
        <v>37</v>
      </c>
      <c r="C6449">
        <v>2010</v>
      </c>
      <c r="D6449" t="s">
        <v>19</v>
      </c>
      <c r="E6449">
        <v>159339</v>
      </c>
      <c r="F6449">
        <v>3200</v>
      </c>
      <c r="G6449" t="s">
        <v>11</v>
      </c>
      <c r="H6449" t="s">
        <v>12</v>
      </c>
      <c r="I6449" s="1">
        <v>6300000</v>
      </c>
      <c r="J6449" t="s">
        <v>20</v>
      </c>
    </row>
    <row r="6451" spans="1:10" x14ac:dyDescent="0.25">
      <c r="A6451">
        <v>3224</v>
      </c>
      <c r="B6451" t="s">
        <v>42</v>
      </c>
      <c r="C6451">
        <v>2014</v>
      </c>
      <c r="D6451" t="s">
        <v>10</v>
      </c>
      <c r="E6451">
        <v>66988</v>
      </c>
      <c r="F6451">
        <v>2400</v>
      </c>
      <c r="G6451" t="s">
        <v>11</v>
      </c>
      <c r="H6451" t="s">
        <v>12</v>
      </c>
      <c r="I6451" s="1">
        <v>3885000</v>
      </c>
    </row>
    <row r="6453" spans="1:10" x14ac:dyDescent="0.25">
      <c r="A6453">
        <v>3225</v>
      </c>
      <c r="B6453" t="s">
        <v>48</v>
      </c>
      <c r="C6453">
        <v>2011</v>
      </c>
      <c r="D6453" t="s">
        <v>10</v>
      </c>
      <c r="F6453">
        <v>1800</v>
      </c>
      <c r="G6453" t="s">
        <v>11</v>
      </c>
      <c r="H6453" t="s">
        <v>16</v>
      </c>
      <c r="I6453" s="1">
        <v>1050000</v>
      </c>
    </row>
    <row r="6455" spans="1:10" x14ac:dyDescent="0.25">
      <c r="A6455">
        <v>3226</v>
      </c>
      <c r="B6455" t="s">
        <v>37</v>
      </c>
      <c r="C6455">
        <v>2006</v>
      </c>
      <c r="D6455" t="s">
        <v>19</v>
      </c>
      <c r="E6455">
        <v>256169</v>
      </c>
      <c r="F6455">
        <v>4100</v>
      </c>
      <c r="G6455" t="s">
        <v>11</v>
      </c>
      <c r="H6455" t="s">
        <v>12</v>
      </c>
      <c r="I6455" s="1">
        <v>3150000</v>
      </c>
    </row>
    <row r="6457" spans="1:10" x14ac:dyDescent="0.25">
      <c r="A6457">
        <v>3227</v>
      </c>
      <c r="B6457" t="s">
        <v>9</v>
      </c>
      <c r="C6457">
        <v>2007</v>
      </c>
      <c r="D6457" t="s">
        <v>10</v>
      </c>
      <c r="E6457">
        <v>185183</v>
      </c>
      <c r="F6457">
        <v>24</v>
      </c>
      <c r="G6457" t="s">
        <v>11</v>
      </c>
      <c r="H6457" t="s">
        <v>12</v>
      </c>
      <c r="I6457" s="1">
        <v>1995000</v>
      </c>
    </row>
    <row r="6459" spans="1:10" x14ac:dyDescent="0.25">
      <c r="A6459">
        <v>3228</v>
      </c>
      <c r="B6459" t="s">
        <v>54</v>
      </c>
      <c r="C6459">
        <v>2003</v>
      </c>
      <c r="D6459" t="s">
        <v>19</v>
      </c>
      <c r="E6459">
        <v>165951</v>
      </c>
      <c r="F6459">
        <v>2000</v>
      </c>
      <c r="G6459" t="s">
        <v>11</v>
      </c>
      <c r="H6459" t="s">
        <v>16</v>
      </c>
      <c r="I6459" s="1">
        <v>1260000</v>
      </c>
    </row>
    <row r="6461" spans="1:10" x14ac:dyDescent="0.25">
      <c r="A6461">
        <v>3229</v>
      </c>
      <c r="B6461" t="s">
        <v>54</v>
      </c>
      <c r="C6461">
        <v>1998</v>
      </c>
      <c r="D6461" t="s">
        <v>10</v>
      </c>
      <c r="E6461">
        <v>103161</v>
      </c>
      <c r="F6461">
        <v>2300</v>
      </c>
      <c r="G6461" t="s">
        <v>11</v>
      </c>
      <c r="H6461" t="s">
        <v>12</v>
      </c>
      <c r="I6461" s="1">
        <v>1040000</v>
      </c>
    </row>
    <row r="6463" spans="1:10" x14ac:dyDescent="0.25">
      <c r="A6463">
        <v>3230</v>
      </c>
      <c r="B6463" t="s">
        <v>54</v>
      </c>
      <c r="C6463">
        <v>2005</v>
      </c>
      <c r="D6463" t="s">
        <v>10</v>
      </c>
      <c r="E6463">
        <v>230250</v>
      </c>
      <c r="F6463">
        <v>2500</v>
      </c>
      <c r="G6463" t="s">
        <v>11</v>
      </c>
      <c r="H6463" t="s">
        <v>12</v>
      </c>
      <c r="I6463" s="1">
        <v>1716000</v>
      </c>
    </row>
    <row r="6465" spans="1:9" x14ac:dyDescent="0.25">
      <c r="A6465">
        <v>3231</v>
      </c>
      <c r="B6465" t="s">
        <v>9</v>
      </c>
      <c r="C6465">
        <v>2013</v>
      </c>
      <c r="D6465" t="s">
        <v>10</v>
      </c>
      <c r="E6465">
        <v>341049</v>
      </c>
      <c r="F6465">
        <v>2500</v>
      </c>
      <c r="G6465" t="s">
        <v>11</v>
      </c>
      <c r="H6465" t="s">
        <v>12</v>
      </c>
      <c r="I6465" s="1">
        <v>4784000</v>
      </c>
    </row>
    <row r="6467" spans="1:9" x14ac:dyDescent="0.25">
      <c r="A6467">
        <v>3232</v>
      </c>
      <c r="B6467" t="s">
        <v>54</v>
      </c>
      <c r="C6467">
        <v>2000</v>
      </c>
      <c r="D6467" t="s">
        <v>10</v>
      </c>
      <c r="E6467">
        <v>108559</v>
      </c>
      <c r="F6467">
        <v>3500</v>
      </c>
      <c r="G6467" t="s">
        <v>11</v>
      </c>
      <c r="H6467" t="s">
        <v>12</v>
      </c>
      <c r="I6467" s="1">
        <v>1040000</v>
      </c>
    </row>
    <row r="6469" spans="1:9" x14ac:dyDescent="0.25">
      <c r="A6469">
        <v>3233</v>
      </c>
      <c r="B6469" t="s">
        <v>42</v>
      </c>
      <c r="C6469">
        <v>2008</v>
      </c>
      <c r="D6469" t="s">
        <v>10</v>
      </c>
      <c r="E6469">
        <v>224387</v>
      </c>
      <c r="F6469">
        <v>1500</v>
      </c>
      <c r="G6469" t="s">
        <v>11</v>
      </c>
      <c r="H6469" t="s">
        <v>16</v>
      </c>
      <c r="I6469" s="1">
        <v>1050000</v>
      </c>
    </row>
    <row r="6471" spans="1:9" x14ac:dyDescent="0.25">
      <c r="A6471">
        <v>3234</v>
      </c>
      <c r="B6471" t="s">
        <v>48</v>
      </c>
      <c r="C6471">
        <v>2011</v>
      </c>
      <c r="D6471" t="s">
        <v>10</v>
      </c>
      <c r="E6471">
        <v>164437</v>
      </c>
      <c r="F6471">
        <v>2000</v>
      </c>
      <c r="G6471" t="s">
        <v>11</v>
      </c>
      <c r="H6471" t="s">
        <v>12</v>
      </c>
      <c r="I6471" s="1">
        <v>1260000</v>
      </c>
    </row>
    <row r="6473" spans="1:9" x14ac:dyDescent="0.25">
      <c r="A6473">
        <v>3235</v>
      </c>
      <c r="B6473" t="s">
        <v>9</v>
      </c>
      <c r="C6473">
        <v>2004</v>
      </c>
      <c r="D6473" t="s">
        <v>10</v>
      </c>
      <c r="E6473">
        <v>299999</v>
      </c>
      <c r="F6473">
        <v>2000</v>
      </c>
      <c r="G6473" t="s">
        <v>11</v>
      </c>
      <c r="H6473" t="s">
        <v>12</v>
      </c>
      <c r="I6473" s="1">
        <v>1680000</v>
      </c>
    </row>
    <row r="6475" spans="1:9" x14ac:dyDescent="0.25">
      <c r="A6475">
        <v>3236</v>
      </c>
      <c r="B6475" t="s">
        <v>14</v>
      </c>
      <c r="C6475">
        <v>2006</v>
      </c>
      <c r="D6475" t="s">
        <v>10</v>
      </c>
      <c r="E6475">
        <v>261540</v>
      </c>
      <c r="F6475">
        <v>3000</v>
      </c>
      <c r="G6475" t="s">
        <v>22</v>
      </c>
      <c r="H6475" t="s">
        <v>12</v>
      </c>
      <c r="I6475" s="1">
        <v>1785000</v>
      </c>
    </row>
    <row r="6477" spans="1:9" x14ac:dyDescent="0.25">
      <c r="A6477">
        <v>3237</v>
      </c>
      <c r="B6477" t="s">
        <v>37</v>
      </c>
      <c r="C6477">
        <v>2000</v>
      </c>
      <c r="D6477" t="s">
        <v>10</v>
      </c>
      <c r="E6477">
        <v>198852</v>
      </c>
      <c r="F6477">
        <v>2400</v>
      </c>
      <c r="G6477" t="s">
        <v>11</v>
      </c>
      <c r="H6477" t="s">
        <v>12</v>
      </c>
      <c r="I6477" s="1">
        <v>1260000</v>
      </c>
    </row>
    <row r="6479" spans="1:9" x14ac:dyDescent="0.25">
      <c r="A6479">
        <v>3238</v>
      </c>
      <c r="B6479" t="s">
        <v>50</v>
      </c>
      <c r="C6479">
        <v>2004</v>
      </c>
      <c r="D6479" t="s">
        <v>10</v>
      </c>
      <c r="E6479">
        <v>269821</v>
      </c>
      <c r="F6479">
        <v>3400</v>
      </c>
      <c r="G6479" t="s">
        <v>11</v>
      </c>
      <c r="H6479" t="s">
        <v>12</v>
      </c>
      <c r="I6479" s="1">
        <v>1470000</v>
      </c>
    </row>
    <row r="6481" spans="1:10" x14ac:dyDescent="0.25">
      <c r="A6481">
        <v>3239</v>
      </c>
      <c r="B6481" t="s">
        <v>54</v>
      </c>
      <c r="C6481">
        <v>2007</v>
      </c>
      <c r="D6481" t="s">
        <v>19</v>
      </c>
      <c r="E6481">
        <v>387617</v>
      </c>
      <c r="F6481">
        <v>3500</v>
      </c>
      <c r="G6481" t="s">
        <v>11</v>
      </c>
      <c r="H6481" t="s">
        <v>12</v>
      </c>
      <c r="I6481" s="1">
        <v>2690000</v>
      </c>
    </row>
    <row r="6483" spans="1:10" x14ac:dyDescent="0.25">
      <c r="A6483">
        <v>3240</v>
      </c>
      <c r="B6483" t="s">
        <v>54</v>
      </c>
      <c r="C6483">
        <v>2000</v>
      </c>
      <c r="D6483" t="s">
        <v>10</v>
      </c>
      <c r="E6483">
        <v>108559</v>
      </c>
      <c r="F6483">
        <v>3500</v>
      </c>
      <c r="G6483" t="s">
        <v>11</v>
      </c>
      <c r="H6483" t="s">
        <v>12</v>
      </c>
      <c r="I6483" s="1">
        <v>1040000</v>
      </c>
    </row>
    <row r="6485" spans="1:10" x14ac:dyDescent="0.25">
      <c r="A6485">
        <v>3241</v>
      </c>
      <c r="B6485" t="s">
        <v>42</v>
      </c>
      <c r="C6485">
        <v>2014</v>
      </c>
      <c r="D6485" t="s">
        <v>10</v>
      </c>
      <c r="E6485">
        <v>66988</v>
      </c>
      <c r="F6485">
        <v>2400</v>
      </c>
      <c r="G6485" t="s">
        <v>11</v>
      </c>
      <c r="H6485" t="s">
        <v>12</v>
      </c>
      <c r="I6485" s="1">
        <v>3885000</v>
      </c>
    </row>
    <row r="6487" spans="1:10" x14ac:dyDescent="0.25">
      <c r="A6487">
        <v>3242</v>
      </c>
      <c r="B6487" t="s">
        <v>9</v>
      </c>
      <c r="C6487">
        <v>2003</v>
      </c>
      <c r="D6487" t="s">
        <v>19</v>
      </c>
      <c r="E6487">
        <v>299999</v>
      </c>
      <c r="F6487">
        <v>1800</v>
      </c>
      <c r="G6487" t="s">
        <v>11</v>
      </c>
      <c r="H6487" t="s">
        <v>12</v>
      </c>
      <c r="I6487" s="1">
        <v>2520000</v>
      </c>
    </row>
    <row r="6489" spans="1:10" x14ac:dyDescent="0.25">
      <c r="A6489">
        <v>3243</v>
      </c>
      <c r="B6489" t="s">
        <v>14</v>
      </c>
      <c r="C6489">
        <v>2004</v>
      </c>
      <c r="D6489" t="s">
        <v>10</v>
      </c>
      <c r="E6489">
        <v>1755</v>
      </c>
      <c r="F6489">
        <v>1800</v>
      </c>
      <c r="G6489" t="s">
        <v>11</v>
      </c>
      <c r="H6489" t="s">
        <v>16</v>
      </c>
      <c r="I6489" s="1">
        <v>1470000</v>
      </c>
    </row>
    <row r="6491" spans="1:10" x14ac:dyDescent="0.25">
      <c r="A6491">
        <v>3244</v>
      </c>
      <c r="B6491" t="s">
        <v>14</v>
      </c>
      <c r="C6491">
        <v>2011</v>
      </c>
      <c r="D6491" t="s">
        <v>19</v>
      </c>
      <c r="E6491">
        <v>129709</v>
      </c>
      <c r="F6491">
        <v>5500</v>
      </c>
      <c r="G6491" t="s">
        <v>11</v>
      </c>
      <c r="H6491" t="s">
        <v>12</v>
      </c>
      <c r="I6491" s="1">
        <v>13275000</v>
      </c>
      <c r="J6491" t="s">
        <v>20</v>
      </c>
    </row>
    <row r="6493" spans="1:10" x14ac:dyDescent="0.25">
      <c r="A6493">
        <v>3245</v>
      </c>
      <c r="B6493" t="s">
        <v>13</v>
      </c>
      <c r="C6493">
        <v>2007</v>
      </c>
      <c r="D6493" t="s">
        <v>10</v>
      </c>
      <c r="E6493">
        <v>169032</v>
      </c>
      <c r="F6493">
        <v>3300</v>
      </c>
      <c r="G6493" t="s">
        <v>28</v>
      </c>
      <c r="H6493" t="s">
        <v>12</v>
      </c>
      <c r="I6493" s="1">
        <v>1575000</v>
      </c>
      <c r="J6493" t="s">
        <v>20</v>
      </c>
    </row>
    <row r="6495" spans="1:10" x14ac:dyDescent="0.25">
      <c r="A6495">
        <v>3246</v>
      </c>
      <c r="B6495" t="s">
        <v>9</v>
      </c>
      <c r="C6495">
        <v>2004</v>
      </c>
      <c r="D6495" t="s">
        <v>19</v>
      </c>
      <c r="E6495">
        <v>342884</v>
      </c>
      <c r="F6495">
        <v>1800</v>
      </c>
      <c r="G6495" t="s">
        <v>11</v>
      </c>
      <c r="H6495" t="s">
        <v>12</v>
      </c>
      <c r="I6495" s="1">
        <v>3125000</v>
      </c>
    </row>
    <row r="6497" spans="1:10" x14ac:dyDescent="0.25">
      <c r="A6497">
        <v>3247</v>
      </c>
      <c r="B6497" t="s">
        <v>34</v>
      </c>
      <c r="C6497">
        <v>2007</v>
      </c>
      <c r="D6497" t="s">
        <v>10</v>
      </c>
      <c r="E6497">
        <v>219958</v>
      </c>
      <c r="F6497">
        <v>3500</v>
      </c>
      <c r="G6497" t="s">
        <v>11</v>
      </c>
      <c r="H6497" t="s">
        <v>12</v>
      </c>
      <c r="I6497" s="1">
        <v>2025000</v>
      </c>
      <c r="J6497" t="s">
        <v>20</v>
      </c>
    </row>
    <row r="6499" spans="1:10" x14ac:dyDescent="0.25">
      <c r="A6499">
        <v>3248</v>
      </c>
      <c r="B6499" t="s">
        <v>60</v>
      </c>
      <c r="C6499">
        <v>2008</v>
      </c>
      <c r="D6499" t="s">
        <v>10</v>
      </c>
      <c r="E6499">
        <v>70000</v>
      </c>
      <c r="F6499">
        <v>3800</v>
      </c>
      <c r="G6499" t="s">
        <v>11</v>
      </c>
      <c r="H6499" t="s">
        <v>12</v>
      </c>
      <c r="I6499" s="1">
        <v>1050000</v>
      </c>
      <c r="J6499" t="s">
        <v>20</v>
      </c>
    </row>
    <row r="6501" spans="1:10" x14ac:dyDescent="0.25">
      <c r="A6501">
        <v>3249</v>
      </c>
      <c r="B6501" t="s">
        <v>65</v>
      </c>
      <c r="E6501">
        <v>1052</v>
      </c>
      <c r="H6501" t="s">
        <v>12</v>
      </c>
      <c r="I6501" s="1">
        <v>2935000</v>
      </c>
    </row>
    <row r="6503" spans="1:10" x14ac:dyDescent="0.25">
      <c r="A6503">
        <v>3250</v>
      </c>
      <c r="B6503" t="s">
        <v>54</v>
      </c>
      <c r="C6503">
        <v>2005</v>
      </c>
      <c r="D6503" t="s">
        <v>10</v>
      </c>
      <c r="E6503">
        <v>325017</v>
      </c>
      <c r="F6503">
        <v>3000</v>
      </c>
      <c r="G6503" t="s">
        <v>11</v>
      </c>
      <c r="H6503" t="s">
        <v>12</v>
      </c>
      <c r="I6503" s="1">
        <v>1155000</v>
      </c>
    </row>
    <row r="6505" spans="1:10" x14ac:dyDescent="0.25">
      <c r="A6505">
        <v>3251</v>
      </c>
      <c r="B6505" t="s">
        <v>65</v>
      </c>
      <c r="C6505">
        <v>2009</v>
      </c>
      <c r="D6505" t="s">
        <v>10</v>
      </c>
      <c r="E6505">
        <v>71019</v>
      </c>
      <c r="F6505">
        <v>1600</v>
      </c>
      <c r="G6505" t="s">
        <v>11</v>
      </c>
      <c r="H6505" t="s">
        <v>12</v>
      </c>
      <c r="I6505" s="1">
        <v>1260000</v>
      </c>
    </row>
    <row r="6507" spans="1:10" x14ac:dyDescent="0.25">
      <c r="A6507">
        <v>3252</v>
      </c>
      <c r="B6507" t="s">
        <v>48</v>
      </c>
      <c r="C6507">
        <v>2005</v>
      </c>
      <c r="D6507" t="s">
        <v>10</v>
      </c>
      <c r="E6507">
        <v>103863</v>
      </c>
      <c r="F6507">
        <v>16000</v>
      </c>
      <c r="G6507" t="s">
        <v>11</v>
      </c>
      <c r="H6507" t="s">
        <v>12</v>
      </c>
      <c r="I6507" s="1">
        <v>1050000</v>
      </c>
    </row>
    <row r="6509" spans="1:10" x14ac:dyDescent="0.25">
      <c r="A6509">
        <v>3253</v>
      </c>
      <c r="B6509" t="s">
        <v>56</v>
      </c>
      <c r="E6509">
        <v>187762</v>
      </c>
      <c r="H6509" t="s">
        <v>12</v>
      </c>
      <c r="I6509" s="1">
        <v>1802000</v>
      </c>
    </row>
    <row r="6511" spans="1:10" x14ac:dyDescent="0.25">
      <c r="A6511">
        <v>3254</v>
      </c>
      <c r="B6511" t="s">
        <v>13</v>
      </c>
      <c r="C6511">
        <v>1999</v>
      </c>
      <c r="D6511" t="s">
        <v>10</v>
      </c>
      <c r="E6511">
        <v>404250</v>
      </c>
      <c r="F6511">
        <v>3000</v>
      </c>
      <c r="G6511" t="s">
        <v>11</v>
      </c>
      <c r="H6511" t="s">
        <v>12</v>
      </c>
      <c r="I6511" s="1">
        <v>2080000</v>
      </c>
      <c r="J6511" t="s">
        <v>20</v>
      </c>
    </row>
    <row r="6513" spans="1:10" x14ac:dyDescent="0.25">
      <c r="A6513">
        <v>3255</v>
      </c>
      <c r="B6513" t="s">
        <v>9</v>
      </c>
      <c r="C6513">
        <v>2008</v>
      </c>
      <c r="D6513" t="s">
        <v>10</v>
      </c>
      <c r="E6513">
        <v>107240</v>
      </c>
      <c r="F6513">
        <v>3500</v>
      </c>
      <c r="G6513" t="s">
        <v>11</v>
      </c>
      <c r="H6513" t="s">
        <v>12</v>
      </c>
      <c r="I6513" s="1">
        <v>1680000</v>
      </c>
    </row>
    <row r="6515" spans="1:10" x14ac:dyDescent="0.25">
      <c r="A6515">
        <v>3256</v>
      </c>
      <c r="B6515" t="s">
        <v>56</v>
      </c>
      <c r="E6515">
        <v>187762</v>
      </c>
      <c r="H6515" t="s">
        <v>12</v>
      </c>
      <c r="I6515" s="1">
        <v>1802000</v>
      </c>
    </row>
    <row r="6517" spans="1:10" x14ac:dyDescent="0.25">
      <c r="A6517">
        <v>3257</v>
      </c>
      <c r="B6517" t="s">
        <v>48</v>
      </c>
      <c r="C6517">
        <v>2014</v>
      </c>
      <c r="D6517" t="s">
        <v>10</v>
      </c>
      <c r="E6517">
        <v>101533</v>
      </c>
      <c r="F6517">
        <v>1500</v>
      </c>
      <c r="G6517" t="s">
        <v>11</v>
      </c>
      <c r="H6517" t="s">
        <v>16</v>
      </c>
      <c r="I6517" s="1">
        <v>1312500</v>
      </c>
    </row>
    <row r="6519" spans="1:10" x14ac:dyDescent="0.25">
      <c r="A6519">
        <v>3258</v>
      </c>
      <c r="B6519" t="s">
        <v>13</v>
      </c>
      <c r="C6519">
        <v>2007</v>
      </c>
      <c r="D6519" t="s">
        <v>10</v>
      </c>
      <c r="E6519">
        <v>169032</v>
      </c>
      <c r="F6519">
        <v>3300</v>
      </c>
      <c r="G6519" t="s">
        <v>28</v>
      </c>
      <c r="H6519" t="s">
        <v>12</v>
      </c>
      <c r="I6519" s="1">
        <v>1575000</v>
      </c>
      <c r="J6519" t="s">
        <v>20</v>
      </c>
    </row>
    <row r="6521" spans="1:10" x14ac:dyDescent="0.25">
      <c r="A6521">
        <v>3259</v>
      </c>
      <c r="B6521" t="s">
        <v>49</v>
      </c>
      <c r="C6521">
        <v>2007</v>
      </c>
      <c r="D6521" t="s">
        <v>10</v>
      </c>
      <c r="E6521">
        <v>360863</v>
      </c>
      <c r="F6521">
        <v>2000</v>
      </c>
      <c r="G6521" t="s">
        <v>11</v>
      </c>
      <c r="H6521" t="s">
        <v>16</v>
      </c>
      <c r="I6521" s="1">
        <v>1050000</v>
      </c>
    </row>
    <row r="6523" spans="1:10" x14ac:dyDescent="0.25">
      <c r="A6523">
        <v>3260</v>
      </c>
      <c r="B6523" t="s">
        <v>9</v>
      </c>
      <c r="C6523">
        <v>2010</v>
      </c>
      <c r="D6523" t="s">
        <v>10</v>
      </c>
      <c r="E6523">
        <v>324856</v>
      </c>
      <c r="F6523">
        <v>1300</v>
      </c>
      <c r="G6523" t="s">
        <v>11</v>
      </c>
      <c r="H6523" t="s">
        <v>27</v>
      </c>
      <c r="I6523" s="1">
        <v>2677500</v>
      </c>
    </row>
    <row r="6525" spans="1:10" x14ac:dyDescent="0.25">
      <c r="A6525">
        <v>3261</v>
      </c>
      <c r="B6525" t="s">
        <v>9</v>
      </c>
      <c r="C6525">
        <v>2005</v>
      </c>
      <c r="D6525" t="s">
        <v>10</v>
      </c>
      <c r="E6525">
        <v>122205</v>
      </c>
      <c r="F6525">
        <v>1800</v>
      </c>
      <c r="G6525" t="s">
        <v>11</v>
      </c>
      <c r="H6525" t="s">
        <v>12</v>
      </c>
      <c r="I6525" s="1">
        <v>1976000</v>
      </c>
    </row>
    <row r="6527" spans="1:10" x14ac:dyDescent="0.25">
      <c r="A6527">
        <v>3262</v>
      </c>
      <c r="B6527" t="s">
        <v>9</v>
      </c>
      <c r="C6527">
        <v>2005</v>
      </c>
      <c r="D6527" t="s">
        <v>19</v>
      </c>
      <c r="E6527">
        <v>335975</v>
      </c>
      <c r="F6527">
        <v>1800</v>
      </c>
      <c r="G6527" t="s">
        <v>11</v>
      </c>
      <c r="H6527" t="s">
        <v>12</v>
      </c>
      <c r="I6527" s="1">
        <v>3150000</v>
      </c>
    </row>
    <row r="6529" spans="1:9" x14ac:dyDescent="0.25">
      <c r="A6529">
        <v>3263</v>
      </c>
      <c r="B6529" t="s">
        <v>34</v>
      </c>
      <c r="C6529">
        <v>2005</v>
      </c>
      <c r="D6529" t="s">
        <v>10</v>
      </c>
      <c r="E6529">
        <v>380311</v>
      </c>
      <c r="F6529">
        <v>2000</v>
      </c>
      <c r="G6529" t="s">
        <v>11</v>
      </c>
      <c r="H6529" t="s">
        <v>16</v>
      </c>
      <c r="I6529" s="1">
        <v>1050000</v>
      </c>
    </row>
    <row r="6531" spans="1:9" x14ac:dyDescent="0.25">
      <c r="A6531">
        <v>3264</v>
      </c>
      <c r="B6531" t="s">
        <v>65</v>
      </c>
      <c r="C6531">
        <v>2006</v>
      </c>
      <c r="D6531" t="s">
        <v>10</v>
      </c>
      <c r="E6531">
        <v>241123</v>
      </c>
      <c r="F6531">
        <v>2500</v>
      </c>
      <c r="G6531" t="s">
        <v>11</v>
      </c>
      <c r="H6531" t="s">
        <v>12</v>
      </c>
      <c r="I6531" s="1">
        <v>1260000</v>
      </c>
    </row>
    <row r="6533" spans="1:9" x14ac:dyDescent="0.25">
      <c r="A6533">
        <v>3265</v>
      </c>
      <c r="B6533" t="s">
        <v>54</v>
      </c>
      <c r="C6533">
        <v>2000</v>
      </c>
      <c r="D6533" t="s">
        <v>10</v>
      </c>
      <c r="E6533">
        <v>413686</v>
      </c>
      <c r="F6533">
        <v>2000</v>
      </c>
      <c r="G6533" t="s">
        <v>11</v>
      </c>
      <c r="H6533" t="s">
        <v>12</v>
      </c>
      <c r="I6533" s="1">
        <v>1144000</v>
      </c>
    </row>
    <row r="6535" spans="1:9" x14ac:dyDescent="0.25">
      <c r="A6535">
        <v>3266</v>
      </c>
      <c r="B6535" t="s">
        <v>49</v>
      </c>
      <c r="C6535">
        <v>2013</v>
      </c>
      <c r="D6535" t="s">
        <v>10</v>
      </c>
      <c r="E6535">
        <v>71661</v>
      </c>
      <c r="F6535">
        <v>1600</v>
      </c>
      <c r="G6535" t="s">
        <v>11</v>
      </c>
      <c r="H6535" t="s">
        <v>16</v>
      </c>
      <c r="I6535" s="1">
        <v>1680000</v>
      </c>
    </row>
    <row r="6537" spans="1:9" x14ac:dyDescent="0.25">
      <c r="A6537">
        <v>3267</v>
      </c>
      <c r="B6537" t="s">
        <v>34</v>
      </c>
      <c r="E6537">
        <v>131240</v>
      </c>
      <c r="H6537" t="s">
        <v>12</v>
      </c>
      <c r="I6537" s="1">
        <v>2698000</v>
      </c>
    </row>
    <row r="6539" spans="1:9" x14ac:dyDescent="0.25">
      <c r="A6539">
        <v>3268</v>
      </c>
      <c r="B6539" t="s">
        <v>62</v>
      </c>
      <c r="C6539">
        <v>2004</v>
      </c>
      <c r="F6539">
        <v>3000</v>
      </c>
      <c r="G6539" t="s">
        <v>11</v>
      </c>
      <c r="H6539" t="s">
        <v>12</v>
      </c>
      <c r="I6539" s="1">
        <v>1050000</v>
      </c>
    </row>
    <row r="6541" spans="1:9" x14ac:dyDescent="0.25">
      <c r="A6541">
        <v>3269</v>
      </c>
      <c r="B6541" t="s">
        <v>56</v>
      </c>
      <c r="C6541">
        <v>2014</v>
      </c>
      <c r="D6541" t="s">
        <v>10</v>
      </c>
      <c r="E6541">
        <v>86527</v>
      </c>
      <c r="F6541">
        <v>1600</v>
      </c>
      <c r="G6541" t="s">
        <v>11</v>
      </c>
      <c r="H6541" t="s">
        <v>12</v>
      </c>
      <c r="I6541" s="1">
        <v>3150000</v>
      </c>
    </row>
    <row r="6543" spans="1:9" x14ac:dyDescent="0.25">
      <c r="A6543">
        <v>3270</v>
      </c>
      <c r="B6543" t="s">
        <v>9</v>
      </c>
      <c r="C6543">
        <v>2005</v>
      </c>
      <c r="D6543" t="s">
        <v>19</v>
      </c>
      <c r="E6543">
        <v>299999</v>
      </c>
      <c r="F6543">
        <v>1800</v>
      </c>
      <c r="G6543" t="s">
        <v>11</v>
      </c>
      <c r="H6543" t="s">
        <v>12</v>
      </c>
      <c r="I6543" s="1">
        <v>2730000</v>
      </c>
    </row>
    <row r="6545" spans="1:10" x14ac:dyDescent="0.25">
      <c r="A6545">
        <v>3271</v>
      </c>
      <c r="B6545" t="s">
        <v>9</v>
      </c>
      <c r="C6545">
        <v>2009</v>
      </c>
      <c r="D6545" t="s">
        <v>10</v>
      </c>
      <c r="E6545">
        <v>179779</v>
      </c>
      <c r="F6545">
        <v>1800</v>
      </c>
      <c r="G6545" t="s">
        <v>11</v>
      </c>
      <c r="H6545" t="s">
        <v>16</v>
      </c>
      <c r="I6545" s="1">
        <v>1575000</v>
      </c>
    </row>
    <row r="6547" spans="1:10" x14ac:dyDescent="0.25">
      <c r="A6547">
        <v>3272</v>
      </c>
      <c r="B6547" t="s">
        <v>9</v>
      </c>
      <c r="C6547">
        <v>2006</v>
      </c>
      <c r="D6547" t="s">
        <v>19</v>
      </c>
      <c r="E6547">
        <v>273023</v>
      </c>
      <c r="F6547">
        <v>2000</v>
      </c>
      <c r="G6547" t="s">
        <v>11</v>
      </c>
      <c r="H6547" t="s">
        <v>12</v>
      </c>
      <c r="I6547" s="1">
        <v>1942500</v>
      </c>
    </row>
    <row r="6549" spans="1:10" x14ac:dyDescent="0.25">
      <c r="A6549">
        <v>3273</v>
      </c>
      <c r="B6549" t="s">
        <v>49</v>
      </c>
      <c r="C6549">
        <v>2021</v>
      </c>
      <c r="D6549" t="s">
        <v>10</v>
      </c>
      <c r="E6549">
        <v>764</v>
      </c>
      <c r="F6549">
        <v>1200</v>
      </c>
      <c r="G6549" t="s">
        <v>11</v>
      </c>
      <c r="H6549" t="s">
        <v>12</v>
      </c>
      <c r="I6549" s="1">
        <v>6825000</v>
      </c>
    </row>
    <row r="6551" spans="1:10" x14ac:dyDescent="0.25">
      <c r="A6551">
        <v>3274</v>
      </c>
      <c r="B6551" t="s">
        <v>54</v>
      </c>
      <c r="C6551">
        <v>2003</v>
      </c>
      <c r="D6551" t="s">
        <v>10</v>
      </c>
      <c r="E6551">
        <v>305644</v>
      </c>
      <c r="F6551">
        <v>3500</v>
      </c>
      <c r="G6551" t="s">
        <v>11</v>
      </c>
      <c r="H6551" t="s">
        <v>12</v>
      </c>
      <c r="I6551" s="1">
        <v>1456000</v>
      </c>
      <c r="J6551" t="s">
        <v>20</v>
      </c>
    </row>
    <row r="6553" spans="1:10" x14ac:dyDescent="0.25">
      <c r="A6553">
        <v>3275</v>
      </c>
      <c r="B6553" t="s">
        <v>50</v>
      </c>
      <c r="C6553">
        <v>2003</v>
      </c>
      <c r="D6553" t="s">
        <v>10</v>
      </c>
      <c r="E6553">
        <v>110946</v>
      </c>
      <c r="F6553">
        <v>1800</v>
      </c>
      <c r="G6553" t="s">
        <v>11</v>
      </c>
      <c r="H6553" t="s">
        <v>12</v>
      </c>
      <c r="I6553" s="1">
        <v>2600000</v>
      </c>
    </row>
    <row r="6555" spans="1:10" x14ac:dyDescent="0.25">
      <c r="A6555">
        <v>3276</v>
      </c>
      <c r="B6555" t="s">
        <v>42</v>
      </c>
      <c r="C6555">
        <v>2004</v>
      </c>
      <c r="D6555" t="s">
        <v>19</v>
      </c>
      <c r="E6555">
        <v>176687</v>
      </c>
      <c r="F6555">
        <v>2400</v>
      </c>
      <c r="G6555" t="s">
        <v>11</v>
      </c>
      <c r="H6555" t="s">
        <v>12</v>
      </c>
      <c r="I6555" s="1">
        <v>1785000</v>
      </c>
    </row>
    <row r="6557" spans="1:10" x14ac:dyDescent="0.25">
      <c r="A6557">
        <v>3277</v>
      </c>
      <c r="B6557" t="s">
        <v>9</v>
      </c>
      <c r="C6557">
        <v>2004</v>
      </c>
      <c r="D6557" t="s">
        <v>10</v>
      </c>
      <c r="E6557">
        <v>180712</v>
      </c>
      <c r="F6557">
        <v>2400</v>
      </c>
      <c r="G6557" t="s">
        <v>11</v>
      </c>
      <c r="H6557" t="s">
        <v>12</v>
      </c>
      <c r="I6557" s="1">
        <v>1365000</v>
      </c>
    </row>
    <row r="6559" spans="1:10" x14ac:dyDescent="0.25">
      <c r="A6559">
        <v>3278</v>
      </c>
      <c r="B6559" t="s">
        <v>65</v>
      </c>
      <c r="C6559">
        <v>2009</v>
      </c>
      <c r="D6559" t="s">
        <v>10</v>
      </c>
      <c r="E6559">
        <v>71019</v>
      </c>
      <c r="F6559">
        <v>1600</v>
      </c>
      <c r="G6559" t="s">
        <v>11</v>
      </c>
      <c r="H6559" t="s">
        <v>12</v>
      </c>
      <c r="I6559" s="1">
        <v>1260000</v>
      </c>
    </row>
    <row r="6561" spans="1:9" x14ac:dyDescent="0.25">
      <c r="A6561">
        <v>3279</v>
      </c>
      <c r="B6561" t="s">
        <v>9</v>
      </c>
      <c r="C6561">
        <v>2001</v>
      </c>
      <c r="D6561" t="s">
        <v>10</v>
      </c>
      <c r="E6561">
        <v>219863</v>
      </c>
      <c r="F6561">
        <v>3000</v>
      </c>
      <c r="G6561" t="s">
        <v>11</v>
      </c>
      <c r="H6561" t="s">
        <v>12</v>
      </c>
      <c r="I6561" s="1">
        <v>1155000</v>
      </c>
    </row>
    <row r="6563" spans="1:9" x14ac:dyDescent="0.25">
      <c r="A6563">
        <v>3280</v>
      </c>
      <c r="B6563" t="s">
        <v>54</v>
      </c>
      <c r="C6563">
        <v>2006</v>
      </c>
      <c r="D6563" t="s">
        <v>10</v>
      </c>
      <c r="E6563">
        <v>248222</v>
      </c>
      <c r="F6563">
        <v>2400</v>
      </c>
      <c r="G6563" t="s">
        <v>11</v>
      </c>
      <c r="H6563" t="s">
        <v>12</v>
      </c>
      <c r="I6563" s="1">
        <v>1664000</v>
      </c>
    </row>
    <row r="6565" spans="1:9" x14ac:dyDescent="0.25">
      <c r="A6565">
        <v>3281</v>
      </c>
      <c r="B6565" t="s">
        <v>50</v>
      </c>
      <c r="C6565">
        <v>2003</v>
      </c>
      <c r="D6565" t="s">
        <v>10</v>
      </c>
      <c r="E6565">
        <v>273251</v>
      </c>
      <c r="F6565">
        <v>1800</v>
      </c>
      <c r="G6565" t="s">
        <v>11</v>
      </c>
      <c r="H6565" t="s">
        <v>12</v>
      </c>
      <c r="I6565" s="1">
        <v>2392000</v>
      </c>
    </row>
    <row r="6567" spans="1:9" x14ac:dyDescent="0.25">
      <c r="A6567">
        <v>3282</v>
      </c>
      <c r="B6567" t="s">
        <v>14</v>
      </c>
      <c r="C6567">
        <v>2004</v>
      </c>
      <c r="D6567" t="s">
        <v>10</v>
      </c>
      <c r="E6567">
        <v>1755</v>
      </c>
      <c r="F6567">
        <v>1800</v>
      </c>
      <c r="G6567" t="s">
        <v>11</v>
      </c>
      <c r="H6567" t="s">
        <v>16</v>
      </c>
      <c r="I6567" s="1">
        <v>1470000</v>
      </c>
    </row>
    <row r="6569" spans="1:9" x14ac:dyDescent="0.25">
      <c r="A6569">
        <v>3283</v>
      </c>
      <c r="B6569" t="s">
        <v>9</v>
      </c>
      <c r="C6569">
        <v>2010</v>
      </c>
      <c r="D6569" t="s">
        <v>10</v>
      </c>
      <c r="E6569">
        <v>319436</v>
      </c>
      <c r="F6569">
        <v>1800</v>
      </c>
      <c r="G6569" t="s">
        <v>11</v>
      </c>
      <c r="H6569" t="s">
        <v>12</v>
      </c>
      <c r="I6569" s="1">
        <v>1890000</v>
      </c>
    </row>
    <row r="6571" spans="1:9" x14ac:dyDescent="0.25">
      <c r="A6571">
        <v>3284</v>
      </c>
      <c r="B6571" t="s">
        <v>9</v>
      </c>
      <c r="C6571">
        <v>2004</v>
      </c>
      <c r="D6571" t="s">
        <v>10</v>
      </c>
      <c r="E6571">
        <v>482800</v>
      </c>
      <c r="F6571">
        <v>1800</v>
      </c>
      <c r="G6571" t="s">
        <v>11</v>
      </c>
      <c r="H6571" t="s">
        <v>12</v>
      </c>
      <c r="I6571" s="1">
        <v>1785000</v>
      </c>
    </row>
    <row r="6573" spans="1:9" x14ac:dyDescent="0.25">
      <c r="A6573">
        <v>3285</v>
      </c>
      <c r="B6573" t="s">
        <v>34</v>
      </c>
      <c r="C6573">
        <v>2001</v>
      </c>
      <c r="D6573" t="s">
        <v>10</v>
      </c>
      <c r="E6573">
        <v>158093</v>
      </c>
      <c r="F6573">
        <v>1400</v>
      </c>
      <c r="G6573" t="s">
        <v>11</v>
      </c>
      <c r="H6573" t="s">
        <v>16</v>
      </c>
      <c r="I6573" s="1">
        <v>1050000</v>
      </c>
    </row>
    <row r="6575" spans="1:9" x14ac:dyDescent="0.25">
      <c r="A6575">
        <v>3286</v>
      </c>
      <c r="B6575" t="s">
        <v>54</v>
      </c>
      <c r="C6575">
        <v>2006</v>
      </c>
      <c r="D6575" t="s">
        <v>10</v>
      </c>
      <c r="E6575">
        <v>248222</v>
      </c>
      <c r="F6575">
        <v>2400</v>
      </c>
      <c r="G6575" t="s">
        <v>11</v>
      </c>
      <c r="H6575" t="s">
        <v>12</v>
      </c>
      <c r="I6575" s="1">
        <v>1664000</v>
      </c>
    </row>
    <row r="6577" spans="1:10" x14ac:dyDescent="0.25">
      <c r="A6577">
        <v>3287</v>
      </c>
      <c r="B6577" t="s">
        <v>34</v>
      </c>
      <c r="E6577">
        <v>131240</v>
      </c>
      <c r="H6577" t="s">
        <v>12</v>
      </c>
      <c r="I6577" s="1">
        <v>2698000</v>
      </c>
    </row>
    <row r="6579" spans="1:10" x14ac:dyDescent="0.25">
      <c r="A6579">
        <v>3288</v>
      </c>
      <c r="B6579" t="s">
        <v>9</v>
      </c>
      <c r="C6579">
        <v>2004</v>
      </c>
      <c r="D6579" t="s">
        <v>10</v>
      </c>
      <c r="E6579">
        <v>482800</v>
      </c>
      <c r="F6579">
        <v>1800</v>
      </c>
      <c r="G6579" t="s">
        <v>11</v>
      </c>
      <c r="H6579" t="s">
        <v>12</v>
      </c>
      <c r="I6579" s="1">
        <v>1785000</v>
      </c>
    </row>
    <row r="6581" spans="1:10" x14ac:dyDescent="0.25">
      <c r="A6581">
        <v>3289</v>
      </c>
      <c r="B6581" t="s">
        <v>67</v>
      </c>
      <c r="C6581">
        <v>1999</v>
      </c>
      <c r="D6581" t="s">
        <v>10</v>
      </c>
      <c r="E6581">
        <v>216343</v>
      </c>
      <c r="F6581">
        <v>1800</v>
      </c>
      <c r="G6581" t="s">
        <v>11</v>
      </c>
      <c r="H6581" t="s">
        <v>16</v>
      </c>
      <c r="I6581" s="1">
        <v>1470000</v>
      </c>
      <c r="J6581" t="s">
        <v>20</v>
      </c>
    </row>
    <row r="6583" spans="1:10" x14ac:dyDescent="0.25">
      <c r="A6583">
        <v>3290</v>
      </c>
      <c r="B6583" t="s">
        <v>54</v>
      </c>
      <c r="C6583">
        <v>2008</v>
      </c>
      <c r="D6583" t="s">
        <v>10</v>
      </c>
      <c r="E6583">
        <v>290798</v>
      </c>
      <c r="F6583">
        <v>2400</v>
      </c>
      <c r="G6583" t="s">
        <v>11</v>
      </c>
      <c r="H6583" t="s">
        <v>12</v>
      </c>
      <c r="I6583" s="1">
        <v>1470000</v>
      </c>
    </row>
    <row r="6585" spans="1:10" x14ac:dyDescent="0.25">
      <c r="A6585">
        <v>3291</v>
      </c>
      <c r="B6585" t="s">
        <v>34</v>
      </c>
      <c r="C6585">
        <v>2002</v>
      </c>
      <c r="D6585" t="s">
        <v>10</v>
      </c>
      <c r="E6585">
        <v>279391</v>
      </c>
      <c r="F6585">
        <v>2000</v>
      </c>
      <c r="G6585" t="s">
        <v>11</v>
      </c>
      <c r="H6585" t="s">
        <v>12</v>
      </c>
      <c r="I6585" s="1">
        <v>1050000</v>
      </c>
    </row>
    <row r="6587" spans="1:10" x14ac:dyDescent="0.25">
      <c r="A6587">
        <v>3292</v>
      </c>
      <c r="B6587" t="s">
        <v>54</v>
      </c>
      <c r="C6587">
        <v>2003</v>
      </c>
      <c r="D6587" t="s">
        <v>10</v>
      </c>
      <c r="E6587">
        <v>305644</v>
      </c>
      <c r="F6587">
        <v>3500</v>
      </c>
      <c r="G6587" t="s">
        <v>11</v>
      </c>
      <c r="H6587" t="s">
        <v>12</v>
      </c>
      <c r="I6587" s="1">
        <v>1456000</v>
      </c>
      <c r="J6587" t="s">
        <v>20</v>
      </c>
    </row>
    <row r="6589" spans="1:10" x14ac:dyDescent="0.25">
      <c r="A6589">
        <v>3293</v>
      </c>
      <c r="B6589" t="s">
        <v>37</v>
      </c>
      <c r="C6589">
        <v>2011</v>
      </c>
      <c r="D6589" t="s">
        <v>10</v>
      </c>
      <c r="E6589">
        <v>50930</v>
      </c>
      <c r="F6589">
        <v>2000</v>
      </c>
      <c r="G6589" t="s">
        <v>11</v>
      </c>
      <c r="H6589" t="s">
        <v>16</v>
      </c>
      <c r="I6589" s="1">
        <v>3360000</v>
      </c>
    </row>
    <row r="6591" spans="1:10" x14ac:dyDescent="0.25">
      <c r="A6591">
        <v>3294</v>
      </c>
      <c r="B6591" t="s">
        <v>9</v>
      </c>
      <c r="C6591">
        <v>2004</v>
      </c>
      <c r="D6591" t="s">
        <v>19</v>
      </c>
      <c r="E6591">
        <v>109587</v>
      </c>
      <c r="F6591">
        <v>2400</v>
      </c>
      <c r="G6591" t="s">
        <v>11</v>
      </c>
      <c r="H6591" t="s">
        <v>12</v>
      </c>
      <c r="I6591" s="1">
        <v>2320000</v>
      </c>
    </row>
    <row r="6593" spans="1:9" x14ac:dyDescent="0.25">
      <c r="A6593">
        <v>3295</v>
      </c>
      <c r="B6593" t="s">
        <v>9</v>
      </c>
      <c r="C6593">
        <v>2005</v>
      </c>
      <c r="D6593" t="s">
        <v>19</v>
      </c>
      <c r="E6593">
        <v>299999</v>
      </c>
      <c r="F6593">
        <v>1800</v>
      </c>
      <c r="G6593" t="s">
        <v>11</v>
      </c>
      <c r="H6593" t="s">
        <v>12</v>
      </c>
      <c r="I6593" s="1">
        <v>2730000</v>
      </c>
    </row>
    <row r="6595" spans="1:9" x14ac:dyDescent="0.25">
      <c r="A6595">
        <v>3296</v>
      </c>
      <c r="B6595" t="s">
        <v>48</v>
      </c>
      <c r="C6595">
        <v>2015</v>
      </c>
      <c r="D6595" t="s">
        <v>10</v>
      </c>
      <c r="E6595">
        <v>88572</v>
      </c>
      <c r="F6595">
        <v>2400</v>
      </c>
      <c r="G6595" t="s">
        <v>11</v>
      </c>
      <c r="H6595" t="s">
        <v>12</v>
      </c>
      <c r="I6595" s="1">
        <v>1470000</v>
      </c>
    </row>
    <row r="6597" spans="1:9" x14ac:dyDescent="0.25">
      <c r="A6597">
        <v>3297</v>
      </c>
      <c r="B6597" t="s">
        <v>54</v>
      </c>
      <c r="C6597">
        <v>2008</v>
      </c>
      <c r="D6597" t="s">
        <v>10</v>
      </c>
      <c r="E6597">
        <v>318649</v>
      </c>
      <c r="F6597">
        <v>3500</v>
      </c>
      <c r="G6597" t="s">
        <v>11</v>
      </c>
      <c r="H6597" t="s">
        <v>12</v>
      </c>
      <c r="I6597" s="1">
        <v>1155000</v>
      </c>
    </row>
    <row r="6599" spans="1:9" x14ac:dyDescent="0.25">
      <c r="A6599">
        <v>3298</v>
      </c>
      <c r="B6599" t="s">
        <v>54</v>
      </c>
      <c r="C6599">
        <v>2005</v>
      </c>
      <c r="D6599" t="s">
        <v>10</v>
      </c>
      <c r="E6599">
        <v>200956</v>
      </c>
      <c r="F6599">
        <v>2400</v>
      </c>
      <c r="G6599" t="s">
        <v>11</v>
      </c>
      <c r="H6599" t="s">
        <v>12</v>
      </c>
      <c r="I6599" s="1">
        <v>1352000</v>
      </c>
    </row>
    <row r="6601" spans="1:9" x14ac:dyDescent="0.25">
      <c r="A6601">
        <v>3299</v>
      </c>
      <c r="B6601" t="s">
        <v>54</v>
      </c>
      <c r="C6601">
        <v>2000</v>
      </c>
      <c r="D6601" t="s">
        <v>10</v>
      </c>
      <c r="E6601">
        <v>413686</v>
      </c>
      <c r="F6601">
        <v>2000</v>
      </c>
      <c r="G6601" t="s">
        <v>11</v>
      </c>
      <c r="H6601" t="s">
        <v>12</v>
      </c>
      <c r="I6601" s="1">
        <v>1144000</v>
      </c>
    </row>
    <row r="6603" spans="1:9" x14ac:dyDescent="0.25">
      <c r="A6603">
        <v>3300</v>
      </c>
      <c r="B6603" t="s">
        <v>67</v>
      </c>
      <c r="C6603">
        <v>2001</v>
      </c>
      <c r="D6603" t="s">
        <v>19</v>
      </c>
      <c r="E6603">
        <v>117508</v>
      </c>
      <c r="F6603">
        <v>1600</v>
      </c>
      <c r="G6603" t="s">
        <v>11</v>
      </c>
      <c r="H6603" t="s">
        <v>16</v>
      </c>
      <c r="I6603" s="1">
        <v>1942500</v>
      </c>
    </row>
    <row r="6605" spans="1:9" x14ac:dyDescent="0.25">
      <c r="A6605">
        <v>3301</v>
      </c>
      <c r="B6605" t="s">
        <v>48</v>
      </c>
      <c r="C6605">
        <v>2003</v>
      </c>
      <c r="D6605" t="s">
        <v>10</v>
      </c>
      <c r="E6605">
        <v>184375</v>
      </c>
      <c r="F6605">
        <v>1500</v>
      </c>
      <c r="G6605" t="s">
        <v>11</v>
      </c>
      <c r="H6605" t="s">
        <v>16</v>
      </c>
      <c r="I6605" s="1">
        <v>1260000</v>
      </c>
    </row>
    <row r="6607" spans="1:9" x14ac:dyDescent="0.25">
      <c r="A6607">
        <v>3302</v>
      </c>
      <c r="B6607" t="s">
        <v>9</v>
      </c>
      <c r="C6607">
        <v>2004</v>
      </c>
      <c r="D6607" t="s">
        <v>10</v>
      </c>
      <c r="E6607">
        <v>280892</v>
      </c>
      <c r="F6607">
        <v>3000</v>
      </c>
      <c r="G6607" t="s">
        <v>11</v>
      </c>
      <c r="H6607" t="s">
        <v>12</v>
      </c>
      <c r="I6607" s="1">
        <v>1050000</v>
      </c>
    </row>
    <row r="6609" spans="1:10" x14ac:dyDescent="0.25">
      <c r="A6609">
        <v>3303</v>
      </c>
      <c r="B6609" t="s">
        <v>54</v>
      </c>
      <c r="C6609">
        <v>2008</v>
      </c>
      <c r="D6609" t="s">
        <v>10</v>
      </c>
      <c r="E6609">
        <v>116346</v>
      </c>
      <c r="F6609">
        <v>3500</v>
      </c>
      <c r="G6609" t="s">
        <v>11</v>
      </c>
      <c r="H6609" t="s">
        <v>12</v>
      </c>
      <c r="I6609" s="1">
        <v>1785000</v>
      </c>
    </row>
    <row r="6611" spans="1:10" x14ac:dyDescent="0.25">
      <c r="A6611">
        <v>3304</v>
      </c>
      <c r="B6611" t="s">
        <v>13</v>
      </c>
      <c r="C6611">
        <v>2001</v>
      </c>
      <c r="D6611" t="s">
        <v>10</v>
      </c>
      <c r="E6611">
        <v>278388</v>
      </c>
      <c r="F6611">
        <v>3000</v>
      </c>
      <c r="G6611" t="s">
        <v>11</v>
      </c>
      <c r="H6611" t="s">
        <v>12</v>
      </c>
      <c r="I6611" s="1">
        <v>1050000</v>
      </c>
    </row>
    <row r="6613" spans="1:10" x14ac:dyDescent="0.25">
      <c r="A6613">
        <v>3305</v>
      </c>
      <c r="B6613" t="s">
        <v>66</v>
      </c>
      <c r="C6613">
        <v>2004</v>
      </c>
      <c r="D6613" t="s">
        <v>10</v>
      </c>
      <c r="E6613">
        <v>567302</v>
      </c>
      <c r="F6613">
        <v>2500</v>
      </c>
      <c r="G6613" t="s">
        <v>11</v>
      </c>
      <c r="H6613" t="s">
        <v>12</v>
      </c>
      <c r="I6613" s="1">
        <v>1890000</v>
      </c>
      <c r="J6613" t="s">
        <v>20</v>
      </c>
    </row>
    <row r="6615" spans="1:10" x14ac:dyDescent="0.25">
      <c r="A6615">
        <v>3306</v>
      </c>
      <c r="B6615" t="s">
        <v>9</v>
      </c>
      <c r="C6615">
        <v>2002</v>
      </c>
      <c r="D6615" t="s">
        <v>10</v>
      </c>
      <c r="E6615">
        <v>294045</v>
      </c>
      <c r="F6615">
        <v>2400</v>
      </c>
      <c r="G6615" t="s">
        <v>11</v>
      </c>
      <c r="H6615" t="s">
        <v>12</v>
      </c>
      <c r="I6615" s="1">
        <v>1352000</v>
      </c>
    </row>
    <row r="6617" spans="1:10" x14ac:dyDescent="0.25">
      <c r="A6617">
        <v>3307</v>
      </c>
      <c r="B6617" t="s">
        <v>9</v>
      </c>
      <c r="C6617">
        <v>2005</v>
      </c>
      <c r="D6617" t="s">
        <v>10</v>
      </c>
      <c r="E6617">
        <v>272020</v>
      </c>
      <c r="F6617">
        <v>1800</v>
      </c>
      <c r="G6617" t="s">
        <v>11</v>
      </c>
      <c r="H6617" t="s">
        <v>16</v>
      </c>
      <c r="I6617" s="1">
        <v>1575000</v>
      </c>
    </row>
    <row r="6619" spans="1:10" x14ac:dyDescent="0.25">
      <c r="A6619">
        <v>3308</v>
      </c>
      <c r="B6619" t="s">
        <v>14</v>
      </c>
      <c r="C6619">
        <v>2005</v>
      </c>
      <c r="D6619" t="s">
        <v>10</v>
      </c>
      <c r="E6619">
        <v>352743</v>
      </c>
      <c r="F6619">
        <v>1800</v>
      </c>
      <c r="G6619" t="s">
        <v>11</v>
      </c>
      <c r="H6619" t="s">
        <v>12</v>
      </c>
      <c r="I6619" s="1">
        <v>1160000</v>
      </c>
    </row>
    <row r="6621" spans="1:10" x14ac:dyDescent="0.25">
      <c r="A6621">
        <v>3309</v>
      </c>
      <c r="B6621" t="s">
        <v>14</v>
      </c>
      <c r="C6621">
        <v>2009</v>
      </c>
      <c r="D6621" t="s">
        <v>10</v>
      </c>
      <c r="E6621">
        <v>7893</v>
      </c>
      <c r="F6621">
        <v>3000</v>
      </c>
      <c r="G6621" t="s">
        <v>11</v>
      </c>
      <c r="H6621" t="s">
        <v>12</v>
      </c>
      <c r="I6621" s="1">
        <v>3937500</v>
      </c>
    </row>
    <row r="6623" spans="1:10" x14ac:dyDescent="0.25">
      <c r="A6623">
        <v>3310</v>
      </c>
      <c r="B6623" t="s">
        <v>9</v>
      </c>
      <c r="C6623">
        <v>2008</v>
      </c>
      <c r="D6623" t="s">
        <v>10</v>
      </c>
      <c r="E6623">
        <v>482800</v>
      </c>
      <c r="F6623">
        <v>1800</v>
      </c>
      <c r="G6623" t="s">
        <v>11</v>
      </c>
      <c r="H6623" t="s">
        <v>12</v>
      </c>
      <c r="I6623" s="1">
        <v>1575000</v>
      </c>
    </row>
    <row r="6625" spans="1:10" x14ac:dyDescent="0.25">
      <c r="A6625">
        <v>3311</v>
      </c>
      <c r="B6625" t="s">
        <v>9</v>
      </c>
      <c r="C6625">
        <v>2005</v>
      </c>
      <c r="D6625" t="s">
        <v>10</v>
      </c>
      <c r="E6625">
        <v>381750</v>
      </c>
      <c r="F6625">
        <v>2400</v>
      </c>
      <c r="G6625" t="s">
        <v>11</v>
      </c>
      <c r="H6625" t="s">
        <v>12</v>
      </c>
      <c r="I6625" s="1">
        <v>1365000</v>
      </c>
    </row>
    <row r="6627" spans="1:10" x14ac:dyDescent="0.25">
      <c r="A6627">
        <v>3312</v>
      </c>
      <c r="B6627" t="s">
        <v>54</v>
      </c>
      <c r="C6627">
        <v>2007</v>
      </c>
      <c r="D6627" t="s">
        <v>10</v>
      </c>
      <c r="E6627">
        <v>236581</v>
      </c>
      <c r="F6627">
        <v>2400</v>
      </c>
      <c r="G6627" t="s">
        <v>11</v>
      </c>
      <c r="H6627" t="s">
        <v>12</v>
      </c>
      <c r="I6627" s="1">
        <v>1560000</v>
      </c>
    </row>
    <row r="6629" spans="1:10" x14ac:dyDescent="0.25">
      <c r="A6629">
        <v>3313</v>
      </c>
      <c r="B6629" t="s">
        <v>9</v>
      </c>
      <c r="C6629">
        <v>2003</v>
      </c>
      <c r="D6629" t="s">
        <v>10</v>
      </c>
      <c r="E6629">
        <v>299999</v>
      </c>
      <c r="F6629">
        <v>1800</v>
      </c>
      <c r="G6629" t="s">
        <v>11</v>
      </c>
      <c r="H6629" t="s">
        <v>12</v>
      </c>
      <c r="I6629" s="1">
        <v>1785000</v>
      </c>
    </row>
    <row r="6631" spans="1:10" x14ac:dyDescent="0.25">
      <c r="A6631">
        <v>3314</v>
      </c>
      <c r="B6631" t="s">
        <v>13</v>
      </c>
      <c r="C6631">
        <v>2012</v>
      </c>
      <c r="D6631" t="s">
        <v>10</v>
      </c>
      <c r="E6631">
        <v>128484</v>
      </c>
      <c r="F6631">
        <v>3500</v>
      </c>
      <c r="G6631" t="s">
        <v>11</v>
      </c>
      <c r="H6631" t="s">
        <v>12</v>
      </c>
      <c r="I6631" s="1">
        <v>8320000</v>
      </c>
      <c r="J6631" t="s">
        <v>20</v>
      </c>
    </row>
    <row r="6633" spans="1:10" x14ac:dyDescent="0.25">
      <c r="A6633">
        <v>3315</v>
      </c>
      <c r="B6633" t="s">
        <v>54</v>
      </c>
      <c r="C6633">
        <v>2005</v>
      </c>
      <c r="D6633" t="s">
        <v>10</v>
      </c>
      <c r="E6633">
        <v>200956</v>
      </c>
      <c r="F6633">
        <v>2400</v>
      </c>
      <c r="G6633" t="s">
        <v>11</v>
      </c>
      <c r="H6633" t="s">
        <v>12</v>
      </c>
      <c r="I6633" s="1">
        <v>1352000</v>
      </c>
    </row>
    <row r="6635" spans="1:10" x14ac:dyDescent="0.25">
      <c r="A6635">
        <v>3316</v>
      </c>
      <c r="B6635" t="s">
        <v>34</v>
      </c>
      <c r="C6635">
        <v>2011</v>
      </c>
      <c r="D6635" t="s">
        <v>19</v>
      </c>
      <c r="E6635">
        <v>113188</v>
      </c>
      <c r="F6635">
        <v>3500</v>
      </c>
      <c r="G6635" t="s">
        <v>11</v>
      </c>
      <c r="H6635" t="s">
        <v>12</v>
      </c>
      <c r="I6635" s="1">
        <v>4162500</v>
      </c>
      <c r="J6635" t="s">
        <v>20</v>
      </c>
    </row>
    <row r="6637" spans="1:10" x14ac:dyDescent="0.25">
      <c r="A6637">
        <v>3317</v>
      </c>
      <c r="B6637" t="s">
        <v>37</v>
      </c>
      <c r="C6637">
        <v>2019</v>
      </c>
      <c r="D6637" t="s">
        <v>10</v>
      </c>
      <c r="E6637">
        <v>24577</v>
      </c>
      <c r="F6637">
        <v>5500</v>
      </c>
      <c r="G6637" t="s">
        <v>11</v>
      </c>
      <c r="H6637" t="s">
        <v>12</v>
      </c>
      <c r="I6637" s="1">
        <v>49350000</v>
      </c>
      <c r="J6637" t="s">
        <v>20</v>
      </c>
    </row>
    <row r="6639" spans="1:10" x14ac:dyDescent="0.25">
      <c r="A6639">
        <v>3318</v>
      </c>
      <c r="B6639" t="s">
        <v>13</v>
      </c>
      <c r="C6639">
        <v>2012</v>
      </c>
      <c r="D6639" t="s">
        <v>10</v>
      </c>
      <c r="E6639">
        <v>128484</v>
      </c>
      <c r="F6639">
        <v>3500</v>
      </c>
      <c r="G6639" t="s">
        <v>11</v>
      </c>
      <c r="H6639" t="s">
        <v>12</v>
      </c>
      <c r="I6639" s="1">
        <v>8320000</v>
      </c>
      <c r="J6639" t="s">
        <v>20</v>
      </c>
    </row>
    <row r="6641" spans="1:10" x14ac:dyDescent="0.25">
      <c r="A6641">
        <v>3319</v>
      </c>
      <c r="B6641" t="s">
        <v>9</v>
      </c>
      <c r="C6641">
        <v>2005</v>
      </c>
      <c r="D6641" t="s">
        <v>10</v>
      </c>
      <c r="E6641">
        <v>381750</v>
      </c>
      <c r="F6641">
        <v>2400</v>
      </c>
      <c r="G6641" t="s">
        <v>11</v>
      </c>
      <c r="H6641" t="s">
        <v>12</v>
      </c>
      <c r="I6641" s="1">
        <v>1365000</v>
      </c>
    </row>
    <row r="6643" spans="1:10" x14ac:dyDescent="0.25">
      <c r="A6643">
        <v>3320</v>
      </c>
      <c r="B6643" t="s">
        <v>48</v>
      </c>
      <c r="C6643">
        <v>2015</v>
      </c>
      <c r="D6643" t="s">
        <v>10</v>
      </c>
      <c r="E6643">
        <v>88572</v>
      </c>
      <c r="F6643">
        <v>2400</v>
      </c>
      <c r="G6643" t="s">
        <v>11</v>
      </c>
      <c r="H6643" t="s">
        <v>12</v>
      </c>
      <c r="I6643" s="1">
        <v>1470000</v>
      </c>
    </row>
    <row r="6645" spans="1:10" x14ac:dyDescent="0.25">
      <c r="A6645">
        <v>3321</v>
      </c>
      <c r="B6645" t="s">
        <v>54</v>
      </c>
      <c r="C6645">
        <v>2003</v>
      </c>
      <c r="D6645" t="s">
        <v>10</v>
      </c>
      <c r="E6645">
        <v>257112</v>
      </c>
      <c r="F6645">
        <v>2000</v>
      </c>
      <c r="G6645" t="s">
        <v>11</v>
      </c>
      <c r="H6645" t="s">
        <v>12</v>
      </c>
      <c r="I6645" s="1">
        <v>1248000</v>
      </c>
    </row>
    <row r="6647" spans="1:10" x14ac:dyDescent="0.25">
      <c r="A6647">
        <v>3322</v>
      </c>
      <c r="B6647" t="s">
        <v>54</v>
      </c>
      <c r="C6647">
        <v>2006</v>
      </c>
      <c r="D6647" t="s">
        <v>10</v>
      </c>
      <c r="E6647">
        <v>392030</v>
      </c>
      <c r="F6647">
        <v>2400</v>
      </c>
      <c r="G6647" t="s">
        <v>11</v>
      </c>
      <c r="H6647" t="s">
        <v>12</v>
      </c>
      <c r="I6647" s="1">
        <v>1470000</v>
      </c>
    </row>
    <row r="6649" spans="1:10" x14ac:dyDescent="0.25">
      <c r="A6649">
        <v>3323</v>
      </c>
      <c r="B6649" t="s">
        <v>56</v>
      </c>
      <c r="C6649">
        <v>2011</v>
      </c>
      <c r="D6649" t="s">
        <v>10</v>
      </c>
      <c r="E6649">
        <v>24798</v>
      </c>
      <c r="F6649">
        <v>3800</v>
      </c>
      <c r="G6649" t="s">
        <v>11</v>
      </c>
      <c r="H6649" t="s">
        <v>12</v>
      </c>
      <c r="I6649" s="1">
        <v>4200000</v>
      </c>
      <c r="J6649" t="s">
        <v>20</v>
      </c>
    </row>
    <row r="6651" spans="1:10" x14ac:dyDescent="0.25">
      <c r="A6651">
        <v>3324</v>
      </c>
      <c r="B6651" t="s">
        <v>9</v>
      </c>
      <c r="C6651">
        <v>2003</v>
      </c>
      <c r="D6651" t="s">
        <v>10</v>
      </c>
      <c r="E6651">
        <v>157097</v>
      </c>
      <c r="F6651">
        <v>4700</v>
      </c>
      <c r="G6651" t="s">
        <v>11</v>
      </c>
      <c r="H6651" t="s">
        <v>12</v>
      </c>
      <c r="I6651" s="1">
        <v>2860000</v>
      </c>
      <c r="J6651" t="s">
        <v>20</v>
      </c>
    </row>
    <row r="6653" spans="1:10" x14ac:dyDescent="0.25">
      <c r="A6653">
        <v>3325</v>
      </c>
      <c r="B6653" t="s">
        <v>9</v>
      </c>
      <c r="C6653">
        <v>2004</v>
      </c>
      <c r="D6653" t="s">
        <v>10</v>
      </c>
      <c r="E6653">
        <v>280892</v>
      </c>
      <c r="F6653">
        <v>3000</v>
      </c>
      <c r="G6653" t="s">
        <v>11</v>
      </c>
      <c r="H6653" t="s">
        <v>12</v>
      </c>
      <c r="I6653" s="1">
        <v>1050000</v>
      </c>
    </row>
    <row r="6655" spans="1:10" x14ac:dyDescent="0.25">
      <c r="A6655">
        <v>3326</v>
      </c>
      <c r="B6655" t="s">
        <v>67</v>
      </c>
      <c r="C6655">
        <v>2001</v>
      </c>
      <c r="D6655" t="s">
        <v>19</v>
      </c>
      <c r="E6655">
        <v>117508</v>
      </c>
      <c r="F6655">
        <v>1600</v>
      </c>
      <c r="G6655" t="s">
        <v>11</v>
      </c>
      <c r="H6655" t="s">
        <v>16</v>
      </c>
      <c r="I6655" s="1">
        <v>1942500</v>
      </c>
    </row>
    <row r="6657" spans="1:10" x14ac:dyDescent="0.25">
      <c r="A6657">
        <v>3327</v>
      </c>
      <c r="B6657" t="s">
        <v>54</v>
      </c>
      <c r="C6657">
        <v>2015</v>
      </c>
      <c r="D6657" t="s">
        <v>10</v>
      </c>
      <c r="E6657">
        <v>87381</v>
      </c>
      <c r="F6657">
        <v>1800</v>
      </c>
      <c r="G6657" t="s">
        <v>11</v>
      </c>
      <c r="H6657" t="s">
        <v>16</v>
      </c>
      <c r="I6657" s="1">
        <v>3675000</v>
      </c>
    </row>
    <row r="6659" spans="1:10" x14ac:dyDescent="0.25">
      <c r="A6659">
        <v>3328</v>
      </c>
      <c r="B6659" t="s">
        <v>67</v>
      </c>
      <c r="E6659">
        <v>255556</v>
      </c>
      <c r="H6659" t="s">
        <v>16</v>
      </c>
      <c r="I6659" s="1">
        <v>2026000</v>
      </c>
    </row>
    <row r="6661" spans="1:10" x14ac:dyDescent="0.25">
      <c r="A6661">
        <v>3329</v>
      </c>
      <c r="B6661" t="s">
        <v>9</v>
      </c>
      <c r="C6661">
        <v>2003</v>
      </c>
      <c r="D6661" t="s">
        <v>10</v>
      </c>
      <c r="E6661">
        <v>426260</v>
      </c>
      <c r="F6661">
        <v>2400</v>
      </c>
      <c r="G6661" t="s">
        <v>11</v>
      </c>
      <c r="H6661" t="s">
        <v>12</v>
      </c>
      <c r="I6661" s="1">
        <v>3120000</v>
      </c>
    </row>
    <row r="6663" spans="1:10" x14ac:dyDescent="0.25">
      <c r="A6663">
        <v>3330</v>
      </c>
      <c r="B6663" t="s">
        <v>62</v>
      </c>
      <c r="H6663" t="s">
        <v>12</v>
      </c>
      <c r="I6663" s="1">
        <v>1522000</v>
      </c>
    </row>
    <row r="6665" spans="1:10" x14ac:dyDescent="0.25">
      <c r="A6665">
        <v>3331</v>
      </c>
      <c r="B6665" t="s">
        <v>14</v>
      </c>
      <c r="C6665">
        <v>2010</v>
      </c>
      <c r="D6665" t="s">
        <v>19</v>
      </c>
      <c r="F6665">
        <v>3500</v>
      </c>
      <c r="G6665" t="s">
        <v>11</v>
      </c>
      <c r="H6665" t="s">
        <v>12</v>
      </c>
      <c r="I6665" s="1">
        <v>6750000</v>
      </c>
    </row>
    <row r="6667" spans="1:10" x14ac:dyDescent="0.25">
      <c r="A6667">
        <v>3332</v>
      </c>
      <c r="B6667" t="s">
        <v>54</v>
      </c>
      <c r="C6667">
        <v>2006</v>
      </c>
      <c r="D6667" t="s">
        <v>10</v>
      </c>
      <c r="E6667">
        <v>218213</v>
      </c>
      <c r="F6667">
        <v>3500</v>
      </c>
      <c r="G6667" t="s">
        <v>11</v>
      </c>
      <c r="H6667" t="s">
        <v>12</v>
      </c>
      <c r="I6667" s="1">
        <v>1260000</v>
      </c>
    </row>
    <row r="6669" spans="1:10" x14ac:dyDescent="0.25">
      <c r="A6669">
        <v>3333</v>
      </c>
      <c r="B6669" t="s">
        <v>48</v>
      </c>
      <c r="C6669">
        <v>2003</v>
      </c>
      <c r="D6669" t="s">
        <v>10</v>
      </c>
      <c r="E6669">
        <v>270851</v>
      </c>
      <c r="F6669">
        <v>2500</v>
      </c>
      <c r="G6669" t="s">
        <v>11</v>
      </c>
      <c r="H6669" t="s">
        <v>12</v>
      </c>
      <c r="I6669" s="1">
        <v>1050000</v>
      </c>
      <c r="J6669" t="s">
        <v>20</v>
      </c>
    </row>
    <row r="6671" spans="1:10" x14ac:dyDescent="0.25">
      <c r="A6671">
        <v>3334</v>
      </c>
      <c r="B6671" t="s">
        <v>54</v>
      </c>
      <c r="C6671">
        <v>2008</v>
      </c>
      <c r="D6671" t="s">
        <v>10</v>
      </c>
      <c r="E6671">
        <v>318649</v>
      </c>
      <c r="F6671">
        <v>3500</v>
      </c>
      <c r="G6671" t="s">
        <v>11</v>
      </c>
      <c r="H6671" t="s">
        <v>12</v>
      </c>
      <c r="I6671" s="1">
        <v>1155000</v>
      </c>
    </row>
    <row r="6673" spans="1:10" x14ac:dyDescent="0.25">
      <c r="A6673">
        <v>3335</v>
      </c>
      <c r="B6673" t="s">
        <v>54</v>
      </c>
      <c r="C6673">
        <v>2012</v>
      </c>
      <c r="D6673" t="s">
        <v>10</v>
      </c>
      <c r="E6673">
        <v>13226</v>
      </c>
      <c r="F6673">
        <v>1800</v>
      </c>
      <c r="G6673" t="s">
        <v>11</v>
      </c>
      <c r="H6673" t="s">
        <v>12</v>
      </c>
      <c r="I6673" s="1">
        <v>3120000</v>
      </c>
    </row>
    <row r="6675" spans="1:10" x14ac:dyDescent="0.25">
      <c r="A6675">
        <v>3336</v>
      </c>
      <c r="B6675" t="s">
        <v>9</v>
      </c>
      <c r="C6675">
        <v>2002</v>
      </c>
      <c r="D6675" t="s">
        <v>10</v>
      </c>
      <c r="E6675">
        <v>166867</v>
      </c>
      <c r="F6675">
        <v>2500</v>
      </c>
      <c r="G6675" t="s">
        <v>11</v>
      </c>
      <c r="H6675" t="s">
        <v>12</v>
      </c>
      <c r="I6675" s="1">
        <v>1352000</v>
      </c>
    </row>
    <row r="6677" spans="1:10" x14ac:dyDescent="0.25">
      <c r="A6677">
        <v>3337</v>
      </c>
      <c r="B6677" t="s">
        <v>42</v>
      </c>
      <c r="C6677">
        <v>2002</v>
      </c>
      <c r="D6677" t="s">
        <v>19</v>
      </c>
      <c r="E6677">
        <v>158771</v>
      </c>
      <c r="F6677">
        <v>1600</v>
      </c>
      <c r="G6677" t="s">
        <v>11</v>
      </c>
      <c r="H6677" t="s">
        <v>16</v>
      </c>
      <c r="I6677" s="1">
        <v>1470000</v>
      </c>
    </row>
    <row r="6679" spans="1:10" x14ac:dyDescent="0.25">
      <c r="A6679">
        <v>3338</v>
      </c>
      <c r="B6679" t="s">
        <v>9</v>
      </c>
      <c r="E6679">
        <v>171058</v>
      </c>
      <c r="H6679" t="s">
        <v>12</v>
      </c>
      <c r="I6679" s="1">
        <v>4490000</v>
      </c>
    </row>
    <row r="6681" spans="1:10" x14ac:dyDescent="0.25">
      <c r="A6681">
        <v>3339</v>
      </c>
      <c r="B6681" t="s">
        <v>67</v>
      </c>
      <c r="C6681">
        <v>2000</v>
      </c>
      <c r="D6681" t="s">
        <v>10</v>
      </c>
      <c r="E6681">
        <v>419605</v>
      </c>
      <c r="F6681">
        <v>1800</v>
      </c>
      <c r="G6681" t="s">
        <v>11</v>
      </c>
      <c r="H6681" t="s">
        <v>12</v>
      </c>
      <c r="I6681" s="1">
        <v>1260000</v>
      </c>
      <c r="J6681" t="s">
        <v>20</v>
      </c>
    </row>
    <row r="6683" spans="1:10" x14ac:dyDescent="0.25">
      <c r="A6683">
        <v>3340</v>
      </c>
      <c r="B6683" t="s">
        <v>58</v>
      </c>
      <c r="C6683">
        <v>2009</v>
      </c>
      <c r="D6683" t="s">
        <v>10</v>
      </c>
      <c r="E6683">
        <v>157786</v>
      </c>
      <c r="F6683">
        <v>2000</v>
      </c>
      <c r="G6683" t="s">
        <v>11</v>
      </c>
      <c r="H6683" t="s">
        <v>12</v>
      </c>
      <c r="I6683" s="1">
        <v>1800000</v>
      </c>
    </row>
    <row r="6685" spans="1:10" x14ac:dyDescent="0.25">
      <c r="A6685">
        <v>3341</v>
      </c>
      <c r="B6685" t="s">
        <v>62</v>
      </c>
      <c r="C6685">
        <v>2000</v>
      </c>
      <c r="D6685" t="s">
        <v>10</v>
      </c>
      <c r="E6685">
        <v>262984</v>
      </c>
      <c r="F6685">
        <v>30</v>
      </c>
      <c r="G6685" t="s">
        <v>11</v>
      </c>
      <c r="H6685" t="s">
        <v>12</v>
      </c>
      <c r="I6685" s="1">
        <v>1260000</v>
      </c>
    </row>
    <row r="6687" spans="1:10" x14ac:dyDescent="0.25">
      <c r="A6687">
        <v>3342</v>
      </c>
      <c r="B6687" t="s">
        <v>37</v>
      </c>
      <c r="C6687">
        <v>2011</v>
      </c>
      <c r="D6687" t="s">
        <v>10</v>
      </c>
      <c r="E6687">
        <v>50930</v>
      </c>
      <c r="F6687">
        <v>2000</v>
      </c>
      <c r="G6687" t="s">
        <v>11</v>
      </c>
      <c r="H6687" t="s">
        <v>16</v>
      </c>
      <c r="I6687" s="1">
        <v>3360000</v>
      </c>
    </row>
    <row r="6689" spans="1:10" x14ac:dyDescent="0.25">
      <c r="A6689">
        <v>3343</v>
      </c>
      <c r="B6689" t="s">
        <v>40</v>
      </c>
      <c r="C6689">
        <v>2001</v>
      </c>
      <c r="D6689" t="s">
        <v>10</v>
      </c>
      <c r="E6689">
        <v>339881</v>
      </c>
      <c r="F6689">
        <v>3500</v>
      </c>
      <c r="G6689" t="s">
        <v>11</v>
      </c>
      <c r="H6689" t="s">
        <v>12</v>
      </c>
      <c r="I6689" s="1">
        <v>1352000</v>
      </c>
    </row>
    <row r="6691" spans="1:10" x14ac:dyDescent="0.25">
      <c r="A6691">
        <v>3344</v>
      </c>
      <c r="B6691" t="s">
        <v>42</v>
      </c>
      <c r="C6691">
        <v>2002</v>
      </c>
      <c r="D6691" t="s">
        <v>10</v>
      </c>
      <c r="E6691">
        <v>22930</v>
      </c>
      <c r="F6691">
        <v>2000</v>
      </c>
      <c r="G6691" t="s">
        <v>11</v>
      </c>
      <c r="H6691" t="s">
        <v>12</v>
      </c>
      <c r="I6691" s="1">
        <v>1470000</v>
      </c>
    </row>
    <row r="6693" spans="1:10" x14ac:dyDescent="0.25">
      <c r="A6693">
        <v>3345</v>
      </c>
      <c r="B6693" t="s">
        <v>9</v>
      </c>
      <c r="C6693">
        <v>2003</v>
      </c>
      <c r="D6693" t="s">
        <v>10</v>
      </c>
      <c r="E6693">
        <v>299999</v>
      </c>
      <c r="F6693">
        <v>1800</v>
      </c>
      <c r="G6693" t="s">
        <v>11</v>
      </c>
      <c r="H6693" t="s">
        <v>12</v>
      </c>
      <c r="I6693" s="1">
        <v>1785000</v>
      </c>
    </row>
    <row r="6695" spans="1:10" x14ac:dyDescent="0.25">
      <c r="A6695">
        <v>3346</v>
      </c>
      <c r="B6695" t="s">
        <v>9</v>
      </c>
      <c r="C6695">
        <v>2005</v>
      </c>
      <c r="D6695" t="s">
        <v>19</v>
      </c>
      <c r="E6695">
        <v>90741</v>
      </c>
      <c r="F6695">
        <v>1800</v>
      </c>
      <c r="G6695" t="s">
        <v>11</v>
      </c>
      <c r="H6695" t="s">
        <v>12</v>
      </c>
      <c r="I6695" s="1">
        <v>2625000</v>
      </c>
    </row>
    <row r="6697" spans="1:10" x14ac:dyDescent="0.25">
      <c r="A6697">
        <v>3347</v>
      </c>
      <c r="B6697" t="s">
        <v>9</v>
      </c>
      <c r="C6697">
        <v>2007</v>
      </c>
      <c r="D6697" t="s">
        <v>10</v>
      </c>
      <c r="E6697">
        <v>81317</v>
      </c>
      <c r="F6697">
        <v>3500</v>
      </c>
      <c r="G6697" t="s">
        <v>11</v>
      </c>
      <c r="H6697" t="s">
        <v>12</v>
      </c>
      <c r="I6697" s="1">
        <v>3375000</v>
      </c>
    </row>
    <row r="6699" spans="1:10" x14ac:dyDescent="0.25">
      <c r="A6699">
        <v>3348</v>
      </c>
      <c r="B6699" t="s">
        <v>9</v>
      </c>
      <c r="C6699">
        <v>2002</v>
      </c>
      <c r="D6699" t="s">
        <v>10</v>
      </c>
      <c r="E6699">
        <v>261978</v>
      </c>
      <c r="F6699">
        <v>3000</v>
      </c>
      <c r="G6699" t="s">
        <v>11</v>
      </c>
      <c r="H6699" t="s">
        <v>12</v>
      </c>
      <c r="I6699" s="1">
        <v>2025000</v>
      </c>
      <c r="J6699" t="s">
        <v>20</v>
      </c>
    </row>
    <row r="6701" spans="1:10" x14ac:dyDescent="0.25">
      <c r="A6701">
        <v>3349</v>
      </c>
      <c r="B6701" t="s">
        <v>9</v>
      </c>
      <c r="C6701">
        <v>2002</v>
      </c>
      <c r="D6701" t="s">
        <v>10</v>
      </c>
      <c r="E6701">
        <v>294045</v>
      </c>
      <c r="F6701">
        <v>2400</v>
      </c>
      <c r="G6701" t="s">
        <v>11</v>
      </c>
      <c r="H6701" t="s">
        <v>12</v>
      </c>
      <c r="I6701" s="1">
        <v>1352000</v>
      </c>
    </row>
    <row r="6703" spans="1:10" x14ac:dyDescent="0.25">
      <c r="A6703">
        <v>3350</v>
      </c>
      <c r="B6703" t="s">
        <v>13</v>
      </c>
      <c r="C6703">
        <v>2006</v>
      </c>
      <c r="D6703" t="s">
        <v>10</v>
      </c>
      <c r="E6703">
        <v>466356</v>
      </c>
      <c r="F6703">
        <v>2500</v>
      </c>
      <c r="G6703" t="s">
        <v>11</v>
      </c>
      <c r="H6703" t="s">
        <v>12</v>
      </c>
      <c r="I6703" s="1">
        <v>2835000</v>
      </c>
    </row>
    <row r="6705" spans="1:9" x14ac:dyDescent="0.25">
      <c r="A6705">
        <v>3351</v>
      </c>
      <c r="B6705" t="s">
        <v>9</v>
      </c>
      <c r="C6705">
        <v>2005</v>
      </c>
      <c r="D6705" t="s">
        <v>19</v>
      </c>
      <c r="E6705">
        <v>236042</v>
      </c>
      <c r="F6705">
        <v>2000</v>
      </c>
      <c r="G6705" t="s">
        <v>11</v>
      </c>
      <c r="H6705" t="s">
        <v>12</v>
      </c>
      <c r="I6705" s="1">
        <v>3675000</v>
      </c>
    </row>
    <row r="6707" spans="1:9" x14ac:dyDescent="0.25">
      <c r="A6707">
        <v>3352</v>
      </c>
      <c r="B6707" t="s">
        <v>9</v>
      </c>
      <c r="E6707">
        <v>43836</v>
      </c>
      <c r="H6707" t="s">
        <v>12</v>
      </c>
      <c r="I6707" s="1">
        <v>3034000</v>
      </c>
    </row>
    <row r="6709" spans="1:9" x14ac:dyDescent="0.25">
      <c r="A6709">
        <v>3353</v>
      </c>
      <c r="B6709" t="s">
        <v>9</v>
      </c>
      <c r="C6709">
        <v>2007</v>
      </c>
      <c r="D6709" t="s">
        <v>10</v>
      </c>
      <c r="E6709">
        <v>174458</v>
      </c>
      <c r="F6709">
        <v>2400</v>
      </c>
      <c r="G6709" t="s">
        <v>11</v>
      </c>
      <c r="H6709" t="s">
        <v>12</v>
      </c>
      <c r="I6709" s="1">
        <v>2808000</v>
      </c>
    </row>
    <row r="6711" spans="1:9" x14ac:dyDescent="0.25">
      <c r="A6711">
        <v>3354</v>
      </c>
      <c r="B6711" t="s">
        <v>48</v>
      </c>
      <c r="C6711">
        <v>1999</v>
      </c>
      <c r="D6711" t="s">
        <v>19</v>
      </c>
      <c r="E6711">
        <v>223712</v>
      </c>
      <c r="F6711">
        <v>1000</v>
      </c>
      <c r="G6711" t="s">
        <v>11</v>
      </c>
      <c r="H6711" t="s">
        <v>12</v>
      </c>
      <c r="I6711" s="1">
        <v>1050000</v>
      </c>
    </row>
    <row r="6713" spans="1:9" x14ac:dyDescent="0.25">
      <c r="A6713">
        <v>3355</v>
      </c>
      <c r="B6713" t="s">
        <v>14</v>
      </c>
      <c r="C6713">
        <v>2006</v>
      </c>
      <c r="D6713" t="s">
        <v>10</v>
      </c>
      <c r="E6713">
        <v>208116</v>
      </c>
      <c r="F6713">
        <v>3500</v>
      </c>
      <c r="G6713" t="s">
        <v>11</v>
      </c>
      <c r="H6713" t="s">
        <v>12</v>
      </c>
      <c r="I6713" s="1">
        <v>1155000</v>
      </c>
    </row>
    <row r="6715" spans="1:9" x14ac:dyDescent="0.25">
      <c r="A6715">
        <v>3356</v>
      </c>
      <c r="B6715" t="s">
        <v>9</v>
      </c>
      <c r="C6715">
        <v>2005</v>
      </c>
      <c r="D6715" t="s">
        <v>10</v>
      </c>
      <c r="E6715">
        <v>185120</v>
      </c>
      <c r="F6715">
        <v>3000</v>
      </c>
      <c r="G6715" t="s">
        <v>11</v>
      </c>
      <c r="H6715" t="s">
        <v>12</v>
      </c>
      <c r="I6715" s="1">
        <v>1365000</v>
      </c>
    </row>
    <row r="6717" spans="1:9" x14ac:dyDescent="0.25">
      <c r="A6717">
        <v>3357</v>
      </c>
      <c r="B6717" t="s">
        <v>65</v>
      </c>
      <c r="C6717">
        <v>2010</v>
      </c>
      <c r="D6717" t="s">
        <v>10</v>
      </c>
      <c r="E6717">
        <v>184724</v>
      </c>
      <c r="F6717">
        <v>2500</v>
      </c>
      <c r="G6717" t="s">
        <v>11</v>
      </c>
      <c r="H6717" t="s">
        <v>12</v>
      </c>
      <c r="I6717" s="1">
        <v>1050000</v>
      </c>
    </row>
    <row r="6719" spans="1:9" x14ac:dyDescent="0.25">
      <c r="A6719">
        <v>3358</v>
      </c>
      <c r="B6719" t="s">
        <v>54</v>
      </c>
      <c r="C6719">
        <v>2008</v>
      </c>
      <c r="D6719" t="s">
        <v>10</v>
      </c>
      <c r="E6719">
        <v>290798</v>
      </c>
      <c r="F6719">
        <v>2400</v>
      </c>
      <c r="G6719" t="s">
        <v>11</v>
      </c>
      <c r="H6719" t="s">
        <v>12</v>
      </c>
      <c r="I6719" s="1">
        <v>1470000</v>
      </c>
    </row>
    <row r="6721" spans="1:10" x14ac:dyDescent="0.25">
      <c r="A6721">
        <v>3359</v>
      </c>
      <c r="B6721" t="s">
        <v>37</v>
      </c>
      <c r="C6721">
        <v>2002</v>
      </c>
      <c r="D6721" t="s">
        <v>19</v>
      </c>
      <c r="E6721">
        <v>188315</v>
      </c>
      <c r="F6721">
        <v>2000</v>
      </c>
      <c r="G6721" t="s">
        <v>11</v>
      </c>
      <c r="H6721" t="s">
        <v>12</v>
      </c>
      <c r="I6721" s="1">
        <v>2310000</v>
      </c>
    </row>
    <row r="6723" spans="1:10" x14ac:dyDescent="0.25">
      <c r="A6723">
        <v>3360</v>
      </c>
      <c r="B6723" t="s">
        <v>9</v>
      </c>
      <c r="C6723">
        <v>2005</v>
      </c>
      <c r="D6723" t="s">
        <v>10</v>
      </c>
      <c r="E6723">
        <v>156336</v>
      </c>
      <c r="F6723">
        <v>2000</v>
      </c>
      <c r="G6723" t="s">
        <v>11</v>
      </c>
      <c r="H6723" t="s">
        <v>12</v>
      </c>
      <c r="I6723" s="1">
        <v>1365000</v>
      </c>
    </row>
    <row r="6725" spans="1:10" x14ac:dyDescent="0.25">
      <c r="A6725">
        <v>3361</v>
      </c>
      <c r="B6725" t="s">
        <v>56</v>
      </c>
      <c r="C6725">
        <v>2013</v>
      </c>
      <c r="D6725" t="s">
        <v>10</v>
      </c>
      <c r="E6725">
        <v>135005</v>
      </c>
      <c r="F6725">
        <v>1400</v>
      </c>
      <c r="G6725" t="s">
        <v>11</v>
      </c>
      <c r="H6725" t="s">
        <v>12</v>
      </c>
      <c r="I6725" s="1">
        <v>1355000</v>
      </c>
    </row>
    <row r="6727" spans="1:10" x14ac:dyDescent="0.25">
      <c r="A6727">
        <v>3362</v>
      </c>
      <c r="B6727" t="s">
        <v>34</v>
      </c>
      <c r="C6727">
        <v>2011</v>
      </c>
      <c r="D6727" t="s">
        <v>19</v>
      </c>
      <c r="E6727">
        <v>113188</v>
      </c>
      <c r="F6727">
        <v>3500</v>
      </c>
      <c r="G6727" t="s">
        <v>11</v>
      </c>
      <c r="H6727" t="s">
        <v>12</v>
      </c>
      <c r="I6727" s="1">
        <v>4162500</v>
      </c>
      <c r="J6727" t="s">
        <v>20</v>
      </c>
    </row>
    <row r="6729" spans="1:10" x14ac:dyDescent="0.25">
      <c r="A6729">
        <v>3363</v>
      </c>
      <c r="B6729" t="s">
        <v>40</v>
      </c>
      <c r="C6729">
        <v>2001</v>
      </c>
      <c r="D6729" t="s">
        <v>10</v>
      </c>
      <c r="E6729">
        <v>339881</v>
      </c>
      <c r="F6729">
        <v>3500</v>
      </c>
      <c r="G6729" t="s">
        <v>11</v>
      </c>
      <c r="H6729" t="s">
        <v>12</v>
      </c>
      <c r="I6729" s="1">
        <v>1352000</v>
      </c>
    </row>
    <row r="6731" spans="1:10" x14ac:dyDescent="0.25">
      <c r="A6731">
        <v>3364</v>
      </c>
      <c r="B6731" t="s">
        <v>62</v>
      </c>
      <c r="C6731">
        <v>2001</v>
      </c>
      <c r="D6731" t="s">
        <v>10</v>
      </c>
      <c r="E6731">
        <v>225431</v>
      </c>
      <c r="F6731">
        <v>2200</v>
      </c>
      <c r="G6731" t="s">
        <v>11</v>
      </c>
      <c r="H6731" t="s">
        <v>12</v>
      </c>
      <c r="I6731" s="1">
        <v>1260000</v>
      </c>
    </row>
    <row r="6733" spans="1:10" x14ac:dyDescent="0.25">
      <c r="A6733">
        <v>3365</v>
      </c>
      <c r="B6733" t="s">
        <v>14</v>
      </c>
      <c r="C6733">
        <v>2006</v>
      </c>
      <c r="D6733" t="s">
        <v>10</v>
      </c>
      <c r="E6733">
        <v>208116</v>
      </c>
      <c r="F6733">
        <v>3500</v>
      </c>
      <c r="G6733" t="s">
        <v>11</v>
      </c>
      <c r="H6733" t="s">
        <v>12</v>
      </c>
      <c r="I6733" s="1">
        <v>1155000</v>
      </c>
    </row>
    <row r="6735" spans="1:10" x14ac:dyDescent="0.25">
      <c r="A6735">
        <v>3366</v>
      </c>
      <c r="B6735" t="s">
        <v>14</v>
      </c>
      <c r="C6735">
        <v>2006</v>
      </c>
      <c r="D6735" t="s">
        <v>10</v>
      </c>
      <c r="E6735">
        <v>531146</v>
      </c>
      <c r="F6735">
        <v>2500</v>
      </c>
      <c r="G6735" t="s">
        <v>11</v>
      </c>
      <c r="H6735" t="s">
        <v>12</v>
      </c>
      <c r="I6735" s="1">
        <v>1575000</v>
      </c>
    </row>
    <row r="6737" spans="1:10" x14ac:dyDescent="0.25">
      <c r="A6737">
        <v>3367</v>
      </c>
      <c r="B6737" t="s">
        <v>54</v>
      </c>
      <c r="C6737">
        <v>2009</v>
      </c>
      <c r="D6737" t="s">
        <v>10</v>
      </c>
      <c r="E6737">
        <v>432233</v>
      </c>
      <c r="F6737">
        <v>1600</v>
      </c>
      <c r="G6737" t="s">
        <v>11</v>
      </c>
      <c r="H6737" t="s">
        <v>12</v>
      </c>
      <c r="I6737" s="1">
        <v>1664000</v>
      </c>
    </row>
    <row r="6739" spans="1:10" x14ac:dyDescent="0.25">
      <c r="A6739">
        <v>3368</v>
      </c>
      <c r="B6739" t="s">
        <v>54</v>
      </c>
      <c r="C6739">
        <v>2004</v>
      </c>
      <c r="D6739" t="s">
        <v>10</v>
      </c>
      <c r="E6739">
        <v>130726</v>
      </c>
      <c r="G6739" t="s">
        <v>11</v>
      </c>
      <c r="H6739" t="s">
        <v>12</v>
      </c>
      <c r="I6739" s="1">
        <v>1102500</v>
      </c>
    </row>
    <row r="6741" spans="1:10" x14ac:dyDescent="0.25">
      <c r="A6741">
        <v>3369</v>
      </c>
      <c r="B6741" t="s">
        <v>56</v>
      </c>
      <c r="C6741">
        <v>2011</v>
      </c>
      <c r="D6741" t="s">
        <v>10</v>
      </c>
      <c r="E6741">
        <v>24798</v>
      </c>
      <c r="F6741">
        <v>3800</v>
      </c>
      <c r="G6741" t="s">
        <v>11</v>
      </c>
      <c r="H6741" t="s">
        <v>12</v>
      </c>
      <c r="I6741" s="1">
        <v>4200000</v>
      </c>
      <c r="J6741" t="s">
        <v>20</v>
      </c>
    </row>
    <row r="6743" spans="1:10" x14ac:dyDescent="0.25">
      <c r="A6743">
        <v>3370</v>
      </c>
      <c r="B6743" t="s">
        <v>54</v>
      </c>
      <c r="C6743">
        <v>2004</v>
      </c>
      <c r="D6743" t="s">
        <v>10</v>
      </c>
      <c r="E6743">
        <v>169293</v>
      </c>
      <c r="F6743">
        <v>3500</v>
      </c>
      <c r="G6743" t="s">
        <v>11</v>
      </c>
      <c r="H6743" t="s">
        <v>12</v>
      </c>
      <c r="I6743" s="1">
        <v>1768000</v>
      </c>
    </row>
    <row r="6745" spans="1:10" x14ac:dyDescent="0.25">
      <c r="A6745">
        <v>3371</v>
      </c>
      <c r="B6745" t="s">
        <v>9</v>
      </c>
      <c r="C6745">
        <v>2009</v>
      </c>
      <c r="D6745" t="s">
        <v>10</v>
      </c>
      <c r="E6745">
        <v>187196</v>
      </c>
      <c r="F6745">
        <v>2400</v>
      </c>
      <c r="G6745" t="s">
        <v>28</v>
      </c>
      <c r="H6745" t="s">
        <v>12</v>
      </c>
      <c r="I6745" s="1">
        <v>1785000</v>
      </c>
    </row>
    <row r="6747" spans="1:10" x14ac:dyDescent="0.25">
      <c r="A6747">
        <v>3372</v>
      </c>
      <c r="B6747" t="s">
        <v>9</v>
      </c>
      <c r="C6747">
        <v>2005</v>
      </c>
      <c r="D6747" t="s">
        <v>10</v>
      </c>
      <c r="E6747">
        <v>180634</v>
      </c>
      <c r="F6747">
        <v>1500</v>
      </c>
      <c r="G6747" t="s">
        <v>11</v>
      </c>
      <c r="H6747" t="s">
        <v>12</v>
      </c>
      <c r="I6747" s="1">
        <v>1155000</v>
      </c>
    </row>
    <row r="6749" spans="1:10" x14ac:dyDescent="0.25">
      <c r="A6749">
        <v>3373</v>
      </c>
      <c r="B6749" t="s">
        <v>58</v>
      </c>
      <c r="C6749">
        <v>2006</v>
      </c>
      <c r="D6749" t="s">
        <v>10</v>
      </c>
      <c r="E6749">
        <v>170765</v>
      </c>
      <c r="F6749">
        <v>2300</v>
      </c>
      <c r="G6749" t="s">
        <v>11</v>
      </c>
      <c r="H6749" t="s">
        <v>12</v>
      </c>
      <c r="I6749" s="1">
        <v>1680000</v>
      </c>
    </row>
    <row r="6751" spans="1:10" x14ac:dyDescent="0.25">
      <c r="A6751">
        <v>3374</v>
      </c>
      <c r="B6751" t="s">
        <v>54</v>
      </c>
      <c r="C6751">
        <v>2003</v>
      </c>
      <c r="D6751" t="s">
        <v>10</v>
      </c>
      <c r="E6751">
        <v>187707</v>
      </c>
      <c r="F6751">
        <v>2400</v>
      </c>
      <c r="G6751" t="s">
        <v>11</v>
      </c>
      <c r="H6751" t="s">
        <v>12</v>
      </c>
      <c r="I6751" s="1">
        <v>1352000</v>
      </c>
    </row>
    <row r="6753" spans="1:9" x14ac:dyDescent="0.25">
      <c r="A6753">
        <v>3375</v>
      </c>
      <c r="B6753" t="s">
        <v>13</v>
      </c>
      <c r="C6753">
        <v>2004</v>
      </c>
      <c r="D6753" t="s">
        <v>10</v>
      </c>
      <c r="E6753">
        <v>208646</v>
      </c>
      <c r="F6753">
        <v>3300</v>
      </c>
      <c r="G6753" t="s">
        <v>11</v>
      </c>
      <c r="H6753" t="s">
        <v>12</v>
      </c>
      <c r="I6753" s="1">
        <v>3848000</v>
      </c>
    </row>
    <row r="6755" spans="1:9" x14ac:dyDescent="0.25">
      <c r="A6755">
        <v>3376</v>
      </c>
      <c r="B6755" t="s">
        <v>54</v>
      </c>
      <c r="C6755">
        <v>2005</v>
      </c>
      <c r="D6755" t="s">
        <v>19</v>
      </c>
      <c r="E6755">
        <v>225593</v>
      </c>
      <c r="F6755">
        <v>2400</v>
      </c>
      <c r="G6755" t="s">
        <v>11</v>
      </c>
      <c r="H6755" t="s">
        <v>12</v>
      </c>
      <c r="I6755" s="1">
        <v>1417500</v>
      </c>
    </row>
    <row r="6757" spans="1:9" x14ac:dyDescent="0.25">
      <c r="A6757">
        <v>3377</v>
      </c>
      <c r="B6757" t="s">
        <v>14</v>
      </c>
      <c r="C6757">
        <v>2005</v>
      </c>
      <c r="D6757" t="s">
        <v>10</v>
      </c>
      <c r="E6757">
        <v>352743</v>
      </c>
      <c r="F6757">
        <v>1800</v>
      </c>
      <c r="G6757" t="s">
        <v>11</v>
      </c>
      <c r="H6757" t="s">
        <v>12</v>
      </c>
      <c r="I6757" s="1">
        <v>1160000</v>
      </c>
    </row>
    <row r="6759" spans="1:9" x14ac:dyDescent="0.25">
      <c r="A6759">
        <v>3378</v>
      </c>
      <c r="B6759" t="s">
        <v>14</v>
      </c>
      <c r="C6759">
        <v>2006</v>
      </c>
      <c r="D6759" t="s">
        <v>10</v>
      </c>
      <c r="E6759">
        <v>531146</v>
      </c>
      <c r="F6759">
        <v>2500</v>
      </c>
      <c r="G6759" t="s">
        <v>11</v>
      </c>
      <c r="H6759" t="s">
        <v>12</v>
      </c>
      <c r="I6759" s="1">
        <v>1575000</v>
      </c>
    </row>
    <row r="6761" spans="1:9" x14ac:dyDescent="0.25">
      <c r="A6761">
        <v>3379</v>
      </c>
      <c r="B6761" t="s">
        <v>9</v>
      </c>
      <c r="C6761">
        <v>2005</v>
      </c>
      <c r="D6761" t="s">
        <v>10</v>
      </c>
      <c r="E6761">
        <v>156336</v>
      </c>
      <c r="F6761">
        <v>2000</v>
      </c>
      <c r="G6761" t="s">
        <v>11</v>
      </c>
      <c r="H6761" t="s">
        <v>12</v>
      </c>
      <c r="I6761" s="1">
        <v>1365000</v>
      </c>
    </row>
    <row r="6763" spans="1:9" x14ac:dyDescent="0.25">
      <c r="A6763">
        <v>3380</v>
      </c>
      <c r="B6763" t="s">
        <v>65</v>
      </c>
      <c r="C6763">
        <v>2006</v>
      </c>
      <c r="D6763" t="s">
        <v>10</v>
      </c>
      <c r="E6763">
        <v>218310</v>
      </c>
      <c r="F6763">
        <v>2500</v>
      </c>
      <c r="G6763" t="s">
        <v>11</v>
      </c>
      <c r="H6763" t="s">
        <v>12</v>
      </c>
      <c r="I6763" s="1">
        <v>1057500</v>
      </c>
    </row>
    <row r="6765" spans="1:9" x14ac:dyDescent="0.25">
      <c r="A6765">
        <v>3381</v>
      </c>
      <c r="B6765" t="s">
        <v>54</v>
      </c>
      <c r="C6765">
        <v>2003</v>
      </c>
      <c r="D6765" t="s">
        <v>10</v>
      </c>
      <c r="E6765">
        <v>224187</v>
      </c>
      <c r="F6765">
        <v>3000</v>
      </c>
      <c r="G6765" t="s">
        <v>11</v>
      </c>
      <c r="H6765" t="s">
        <v>12</v>
      </c>
      <c r="I6765" s="1">
        <v>1050000</v>
      </c>
    </row>
    <row r="6767" spans="1:9" x14ac:dyDescent="0.25">
      <c r="A6767">
        <v>3382</v>
      </c>
      <c r="B6767" t="s">
        <v>54</v>
      </c>
      <c r="C6767">
        <v>2004</v>
      </c>
      <c r="D6767" t="s">
        <v>10</v>
      </c>
      <c r="E6767">
        <v>222629</v>
      </c>
      <c r="G6767" t="s">
        <v>11</v>
      </c>
      <c r="H6767" t="s">
        <v>12</v>
      </c>
      <c r="I6767" s="1">
        <v>1155000</v>
      </c>
    </row>
    <row r="6769" spans="1:10" x14ac:dyDescent="0.25">
      <c r="A6769">
        <v>3383</v>
      </c>
      <c r="B6769" t="s">
        <v>9</v>
      </c>
      <c r="C6769">
        <v>2002</v>
      </c>
      <c r="D6769" t="s">
        <v>10</v>
      </c>
      <c r="E6769">
        <v>163777</v>
      </c>
      <c r="F6769">
        <v>3000</v>
      </c>
      <c r="G6769" t="s">
        <v>11</v>
      </c>
      <c r="H6769" t="s">
        <v>12</v>
      </c>
      <c r="I6769" s="1">
        <v>1250000</v>
      </c>
    </row>
    <row r="6771" spans="1:10" x14ac:dyDescent="0.25">
      <c r="A6771">
        <v>3384</v>
      </c>
      <c r="B6771" t="s">
        <v>54</v>
      </c>
      <c r="C6771">
        <v>2008</v>
      </c>
      <c r="D6771" t="s">
        <v>10</v>
      </c>
      <c r="E6771">
        <v>157477</v>
      </c>
      <c r="F6771">
        <v>1800</v>
      </c>
      <c r="G6771" t="s">
        <v>11</v>
      </c>
      <c r="H6771" t="s">
        <v>12</v>
      </c>
      <c r="I6771" s="1">
        <v>1664000</v>
      </c>
    </row>
    <row r="6773" spans="1:10" x14ac:dyDescent="0.25">
      <c r="A6773">
        <v>3385</v>
      </c>
      <c r="B6773" t="s">
        <v>54</v>
      </c>
      <c r="C6773">
        <v>2009</v>
      </c>
      <c r="D6773" t="s">
        <v>10</v>
      </c>
      <c r="E6773">
        <v>432233</v>
      </c>
      <c r="F6773">
        <v>1600</v>
      </c>
      <c r="G6773" t="s">
        <v>11</v>
      </c>
      <c r="H6773" t="s">
        <v>12</v>
      </c>
      <c r="I6773" s="1">
        <v>1664000</v>
      </c>
    </row>
    <row r="6775" spans="1:10" x14ac:dyDescent="0.25">
      <c r="A6775">
        <v>3386</v>
      </c>
      <c r="B6775" t="s">
        <v>48</v>
      </c>
      <c r="C6775">
        <v>2003</v>
      </c>
      <c r="D6775" t="s">
        <v>19</v>
      </c>
      <c r="E6775">
        <v>148224</v>
      </c>
      <c r="F6775">
        <v>1800</v>
      </c>
      <c r="G6775" t="s">
        <v>11</v>
      </c>
      <c r="H6775" t="s">
        <v>16</v>
      </c>
      <c r="I6775" s="1">
        <v>1055000</v>
      </c>
    </row>
    <row r="6777" spans="1:10" x14ac:dyDescent="0.25">
      <c r="A6777">
        <v>3387</v>
      </c>
      <c r="B6777" t="s">
        <v>61</v>
      </c>
      <c r="E6777">
        <v>1</v>
      </c>
      <c r="H6777" t="s">
        <v>16</v>
      </c>
      <c r="I6777" s="1">
        <v>4000000</v>
      </c>
    </row>
    <row r="6779" spans="1:10" x14ac:dyDescent="0.25">
      <c r="A6779">
        <v>3388</v>
      </c>
      <c r="B6779" t="s">
        <v>9</v>
      </c>
      <c r="C6779">
        <v>2000</v>
      </c>
      <c r="D6779" t="s">
        <v>10</v>
      </c>
      <c r="E6779">
        <v>39807</v>
      </c>
      <c r="F6779">
        <v>2200</v>
      </c>
      <c r="G6779" t="s">
        <v>11</v>
      </c>
      <c r="H6779" t="s">
        <v>12</v>
      </c>
      <c r="I6779" s="1">
        <v>1352000</v>
      </c>
    </row>
    <row r="6781" spans="1:10" x14ac:dyDescent="0.25">
      <c r="A6781">
        <v>3389</v>
      </c>
      <c r="B6781" t="s">
        <v>13</v>
      </c>
      <c r="C6781">
        <v>2006</v>
      </c>
      <c r="D6781" t="s">
        <v>10</v>
      </c>
      <c r="E6781">
        <v>63728</v>
      </c>
      <c r="F6781">
        <v>3</v>
      </c>
      <c r="G6781" t="s">
        <v>28</v>
      </c>
      <c r="H6781" t="s">
        <v>12</v>
      </c>
      <c r="I6781" s="1">
        <v>3952000</v>
      </c>
      <c r="J6781" t="s">
        <v>20</v>
      </c>
    </row>
    <row r="6783" spans="1:10" x14ac:dyDescent="0.25">
      <c r="A6783">
        <v>3390</v>
      </c>
      <c r="B6783" t="s">
        <v>58</v>
      </c>
      <c r="C6783">
        <v>2006</v>
      </c>
      <c r="D6783" t="s">
        <v>10</v>
      </c>
      <c r="E6783">
        <v>170765</v>
      </c>
      <c r="F6783">
        <v>2300</v>
      </c>
      <c r="G6783" t="s">
        <v>11</v>
      </c>
      <c r="H6783" t="s">
        <v>12</v>
      </c>
      <c r="I6783" s="1">
        <v>1680000</v>
      </c>
    </row>
    <row r="6785" spans="1:10" x14ac:dyDescent="0.25">
      <c r="A6785">
        <v>3391</v>
      </c>
      <c r="B6785" t="s">
        <v>9</v>
      </c>
      <c r="C6785">
        <v>2007</v>
      </c>
      <c r="D6785" t="s">
        <v>10</v>
      </c>
      <c r="E6785">
        <v>120352</v>
      </c>
      <c r="G6785" t="s">
        <v>11</v>
      </c>
      <c r="H6785" t="s">
        <v>12</v>
      </c>
      <c r="I6785" s="1">
        <v>1050000</v>
      </c>
    </row>
    <row r="6787" spans="1:10" x14ac:dyDescent="0.25">
      <c r="A6787">
        <v>3392</v>
      </c>
      <c r="B6787" t="s">
        <v>9</v>
      </c>
      <c r="C6787">
        <v>2008</v>
      </c>
      <c r="D6787" t="s">
        <v>19</v>
      </c>
      <c r="I6787" s="1">
        <v>3465000</v>
      </c>
    </row>
    <row r="6789" spans="1:10" x14ac:dyDescent="0.25">
      <c r="A6789">
        <v>3393</v>
      </c>
      <c r="B6789" t="s">
        <v>9</v>
      </c>
      <c r="C6789">
        <v>2004</v>
      </c>
      <c r="D6789" t="s">
        <v>10</v>
      </c>
      <c r="E6789">
        <v>52982</v>
      </c>
      <c r="F6789">
        <v>4700</v>
      </c>
      <c r="G6789" t="s">
        <v>11</v>
      </c>
      <c r="H6789" t="s">
        <v>12</v>
      </c>
      <c r="I6789" s="1">
        <v>2808000</v>
      </c>
      <c r="J6789" t="s">
        <v>20</v>
      </c>
    </row>
    <row r="6791" spans="1:10" x14ac:dyDescent="0.25">
      <c r="A6791">
        <v>3394</v>
      </c>
      <c r="B6791" t="s">
        <v>9</v>
      </c>
      <c r="C6791">
        <v>2005</v>
      </c>
      <c r="D6791" t="s">
        <v>10</v>
      </c>
      <c r="E6791">
        <v>180634</v>
      </c>
      <c r="F6791">
        <v>1500</v>
      </c>
      <c r="G6791" t="s">
        <v>11</v>
      </c>
      <c r="H6791" t="s">
        <v>12</v>
      </c>
      <c r="I6791" s="1">
        <v>1155000</v>
      </c>
    </row>
    <row r="6793" spans="1:10" x14ac:dyDescent="0.25">
      <c r="A6793">
        <v>3395</v>
      </c>
      <c r="B6793" t="s">
        <v>9</v>
      </c>
      <c r="C6793">
        <v>2007</v>
      </c>
      <c r="D6793" t="s">
        <v>10</v>
      </c>
      <c r="E6793">
        <v>245616</v>
      </c>
      <c r="F6793">
        <v>1800</v>
      </c>
      <c r="G6793" t="s">
        <v>11</v>
      </c>
      <c r="H6793" t="s">
        <v>16</v>
      </c>
      <c r="I6793" s="1">
        <v>1207500</v>
      </c>
    </row>
    <row r="6795" spans="1:10" x14ac:dyDescent="0.25">
      <c r="A6795">
        <v>3396</v>
      </c>
      <c r="B6795" t="s">
        <v>14</v>
      </c>
      <c r="C6795">
        <v>2000</v>
      </c>
      <c r="D6795" t="s">
        <v>10</v>
      </c>
      <c r="E6795">
        <v>170843</v>
      </c>
      <c r="F6795">
        <v>35</v>
      </c>
      <c r="G6795" t="s">
        <v>11</v>
      </c>
      <c r="H6795" t="s">
        <v>12</v>
      </c>
      <c r="I6795" s="1">
        <v>1050000</v>
      </c>
    </row>
    <row r="6797" spans="1:10" x14ac:dyDescent="0.25">
      <c r="A6797">
        <v>3397</v>
      </c>
      <c r="B6797" t="s">
        <v>9</v>
      </c>
      <c r="C6797">
        <v>2005</v>
      </c>
      <c r="D6797" t="s">
        <v>10</v>
      </c>
      <c r="E6797">
        <v>149839</v>
      </c>
      <c r="F6797">
        <v>1800</v>
      </c>
      <c r="G6797" t="s">
        <v>11</v>
      </c>
      <c r="H6797" t="s">
        <v>12</v>
      </c>
      <c r="I6797" s="1">
        <v>2475000</v>
      </c>
    </row>
    <row r="6799" spans="1:10" x14ac:dyDescent="0.25">
      <c r="A6799">
        <v>3398</v>
      </c>
      <c r="B6799" t="s">
        <v>54</v>
      </c>
      <c r="C6799">
        <v>2013</v>
      </c>
      <c r="D6799" t="s">
        <v>10</v>
      </c>
      <c r="E6799">
        <v>186595</v>
      </c>
      <c r="F6799">
        <v>1500</v>
      </c>
      <c r="G6799" t="s">
        <v>11</v>
      </c>
      <c r="H6799" t="s">
        <v>12</v>
      </c>
      <c r="I6799" s="1">
        <v>3360000</v>
      </c>
    </row>
    <row r="6801" spans="1:10" x14ac:dyDescent="0.25">
      <c r="A6801">
        <v>3399</v>
      </c>
      <c r="B6801" t="s">
        <v>34</v>
      </c>
      <c r="C6801">
        <v>2010</v>
      </c>
      <c r="D6801" t="s">
        <v>19</v>
      </c>
      <c r="E6801">
        <v>388488</v>
      </c>
      <c r="F6801">
        <v>5400</v>
      </c>
      <c r="G6801" t="s">
        <v>11</v>
      </c>
      <c r="H6801" t="s">
        <v>12</v>
      </c>
      <c r="I6801" s="1">
        <v>7800000</v>
      </c>
    </row>
    <row r="6803" spans="1:10" x14ac:dyDescent="0.25">
      <c r="A6803">
        <v>3400</v>
      </c>
      <c r="B6803" t="s">
        <v>62</v>
      </c>
      <c r="C6803">
        <v>2001</v>
      </c>
      <c r="D6803" t="s">
        <v>10</v>
      </c>
      <c r="E6803">
        <v>225431</v>
      </c>
      <c r="F6803">
        <v>2200</v>
      </c>
      <c r="G6803" t="s">
        <v>11</v>
      </c>
      <c r="H6803" t="s">
        <v>12</v>
      </c>
      <c r="I6803" s="1">
        <v>1260000</v>
      </c>
    </row>
    <row r="6805" spans="1:10" x14ac:dyDescent="0.25">
      <c r="A6805">
        <v>3401</v>
      </c>
      <c r="B6805" t="s">
        <v>9</v>
      </c>
      <c r="E6805">
        <v>65817</v>
      </c>
      <c r="H6805" t="s">
        <v>12</v>
      </c>
      <c r="I6805" s="1">
        <v>5050000</v>
      </c>
    </row>
    <row r="6807" spans="1:10" x14ac:dyDescent="0.25">
      <c r="A6807">
        <v>3402</v>
      </c>
      <c r="B6807" t="s">
        <v>61</v>
      </c>
      <c r="C6807">
        <v>2009</v>
      </c>
      <c r="D6807" t="s">
        <v>10</v>
      </c>
      <c r="E6807">
        <v>113587</v>
      </c>
      <c r="F6807">
        <v>2000</v>
      </c>
      <c r="G6807" t="s">
        <v>11</v>
      </c>
      <c r="H6807" t="s">
        <v>12</v>
      </c>
      <c r="I6807" s="1">
        <v>2100000</v>
      </c>
      <c r="J6807" t="s">
        <v>20</v>
      </c>
    </row>
    <row r="6809" spans="1:10" x14ac:dyDescent="0.25">
      <c r="A6809">
        <v>3403</v>
      </c>
      <c r="B6809" t="s">
        <v>9</v>
      </c>
      <c r="C6809">
        <v>2006</v>
      </c>
      <c r="D6809" t="s">
        <v>19</v>
      </c>
      <c r="E6809">
        <v>409066</v>
      </c>
      <c r="F6809">
        <v>2400</v>
      </c>
      <c r="G6809" t="s">
        <v>11</v>
      </c>
      <c r="H6809" t="s">
        <v>12</v>
      </c>
      <c r="I6809" s="1">
        <v>2730000</v>
      </c>
    </row>
    <row r="6811" spans="1:10" x14ac:dyDescent="0.25">
      <c r="A6811">
        <v>3404</v>
      </c>
      <c r="B6811" t="s">
        <v>42</v>
      </c>
      <c r="C6811">
        <v>2004</v>
      </c>
      <c r="D6811" t="s">
        <v>19</v>
      </c>
      <c r="E6811">
        <v>99999</v>
      </c>
      <c r="F6811">
        <v>1600</v>
      </c>
      <c r="G6811" t="s">
        <v>39</v>
      </c>
      <c r="H6811" t="s">
        <v>12</v>
      </c>
      <c r="I6811" s="1">
        <v>1627500</v>
      </c>
    </row>
    <row r="6813" spans="1:10" x14ac:dyDescent="0.25">
      <c r="A6813">
        <v>3405</v>
      </c>
      <c r="B6813" t="s">
        <v>66</v>
      </c>
      <c r="C6813">
        <v>2005</v>
      </c>
      <c r="D6813" t="s">
        <v>19</v>
      </c>
      <c r="E6813">
        <v>297589</v>
      </c>
      <c r="F6813">
        <v>3000</v>
      </c>
      <c r="G6813" t="s">
        <v>11</v>
      </c>
      <c r="H6813" t="s">
        <v>12</v>
      </c>
      <c r="I6813" s="1">
        <v>1260000</v>
      </c>
      <c r="J6813" t="s">
        <v>20</v>
      </c>
    </row>
    <row r="6815" spans="1:10" x14ac:dyDescent="0.25">
      <c r="A6815">
        <v>3406</v>
      </c>
      <c r="B6815" t="s">
        <v>9</v>
      </c>
      <c r="C6815">
        <v>1999</v>
      </c>
      <c r="D6815" t="s">
        <v>10</v>
      </c>
      <c r="E6815">
        <v>234150</v>
      </c>
      <c r="F6815">
        <v>3000</v>
      </c>
      <c r="G6815" t="s">
        <v>11</v>
      </c>
      <c r="H6815" t="s">
        <v>12</v>
      </c>
      <c r="I6815" s="1">
        <v>1155000</v>
      </c>
    </row>
    <row r="6817" spans="1:10" x14ac:dyDescent="0.25">
      <c r="A6817">
        <v>3407</v>
      </c>
      <c r="B6817" t="s">
        <v>56</v>
      </c>
      <c r="C6817">
        <v>2018</v>
      </c>
      <c r="D6817" t="s">
        <v>10</v>
      </c>
      <c r="E6817">
        <v>15598</v>
      </c>
      <c r="F6817">
        <v>1800</v>
      </c>
      <c r="G6817" t="s">
        <v>11</v>
      </c>
      <c r="H6817" t="s">
        <v>12</v>
      </c>
      <c r="I6817" s="1">
        <v>4200000</v>
      </c>
    </row>
    <row r="6819" spans="1:10" x14ac:dyDescent="0.25">
      <c r="A6819">
        <v>3408</v>
      </c>
      <c r="B6819" t="s">
        <v>9</v>
      </c>
      <c r="C6819">
        <v>2004</v>
      </c>
      <c r="D6819" t="s">
        <v>10</v>
      </c>
      <c r="E6819">
        <v>52982</v>
      </c>
      <c r="F6819">
        <v>4700</v>
      </c>
      <c r="G6819" t="s">
        <v>11</v>
      </c>
      <c r="H6819" t="s">
        <v>12</v>
      </c>
      <c r="I6819" s="1">
        <v>2808000</v>
      </c>
      <c r="J6819" t="s">
        <v>20</v>
      </c>
    </row>
    <row r="6821" spans="1:10" x14ac:dyDescent="0.25">
      <c r="A6821">
        <v>3409</v>
      </c>
      <c r="B6821" t="s">
        <v>14</v>
      </c>
      <c r="E6821">
        <v>215674</v>
      </c>
      <c r="H6821" t="s">
        <v>12</v>
      </c>
      <c r="I6821" s="1">
        <v>1018000</v>
      </c>
    </row>
    <row r="6823" spans="1:10" x14ac:dyDescent="0.25">
      <c r="A6823">
        <v>3410</v>
      </c>
      <c r="B6823" t="s">
        <v>54</v>
      </c>
      <c r="C6823">
        <v>2005</v>
      </c>
      <c r="D6823" t="s">
        <v>10</v>
      </c>
      <c r="E6823">
        <v>404816</v>
      </c>
      <c r="F6823">
        <v>2400</v>
      </c>
      <c r="G6823" t="s">
        <v>11</v>
      </c>
      <c r="H6823" t="s">
        <v>12</v>
      </c>
      <c r="I6823" s="1">
        <v>1050000</v>
      </c>
    </row>
    <row r="6825" spans="1:10" x14ac:dyDescent="0.25">
      <c r="A6825">
        <v>3411</v>
      </c>
      <c r="B6825" t="s">
        <v>9</v>
      </c>
      <c r="I6825" s="1">
        <v>19000000</v>
      </c>
    </row>
    <row r="6827" spans="1:10" x14ac:dyDescent="0.25">
      <c r="A6827">
        <v>3412</v>
      </c>
      <c r="B6827" t="s">
        <v>14</v>
      </c>
      <c r="C6827">
        <v>2007</v>
      </c>
      <c r="D6827" t="s">
        <v>19</v>
      </c>
      <c r="E6827">
        <v>249549</v>
      </c>
      <c r="F6827">
        <v>3500</v>
      </c>
      <c r="G6827" t="s">
        <v>11</v>
      </c>
      <c r="H6827" t="s">
        <v>12</v>
      </c>
      <c r="I6827" s="1">
        <v>4500000</v>
      </c>
    </row>
    <row r="6829" spans="1:10" x14ac:dyDescent="0.25">
      <c r="A6829">
        <v>3413</v>
      </c>
      <c r="B6829" t="s">
        <v>9</v>
      </c>
      <c r="C6829">
        <v>2006</v>
      </c>
      <c r="D6829" t="s">
        <v>19</v>
      </c>
      <c r="E6829">
        <v>409066</v>
      </c>
      <c r="F6829">
        <v>2400</v>
      </c>
      <c r="G6829" t="s">
        <v>11</v>
      </c>
      <c r="H6829" t="s">
        <v>12</v>
      </c>
      <c r="I6829" s="1">
        <v>2730000</v>
      </c>
    </row>
    <row r="6831" spans="1:10" x14ac:dyDescent="0.25">
      <c r="A6831">
        <v>3414</v>
      </c>
      <c r="B6831" t="s">
        <v>61</v>
      </c>
      <c r="C6831">
        <v>2009</v>
      </c>
      <c r="D6831" t="s">
        <v>10</v>
      </c>
      <c r="E6831">
        <v>113587</v>
      </c>
      <c r="F6831">
        <v>2000</v>
      </c>
      <c r="G6831" t="s">
        <v>11</v>
      </c>
      <c r="H6831" t="s">
        <v>12</v>
      </c>
      <c r="I6831" s="1">
        <v>2100000</v>
      </c>
      <c r="J6831" t="s">
        <v>20</v>
      </c>
    </row>
    <row r="6833" spans="1:10" x14ac:dyDescent="0.25">
      <c r="A6833">
        <v>3415</v>
      </c>
      <c r="B6833" t="s">
        <v>54</v>
      </c>
      <c r="C6833">
        <v>2012</v>
      </c>
      <c r="D6833" t="s">
        <v>10</v>
      </c>
      <c r="E6833">
        <v>180989</v>
      </c>
      <c r="F6833">
        <v>16000</v>
      </c>
      <c r="G6833" t="s">
        <v>11</v>
      </c>
      <c r="H6833" t="s">
        <v>12</v>
      </c>
      <c r="I6833" s="1">
        <v>2415000</v>
      </c>
    </row>
    <row r="6835" spans="1:10" x14ac:dyDescent="0.25">
      <c r="A6835">
        <v>3416</v>
      </c>
      <c r="B6835" t="s">
        <v>9</v>
      </c>
      <c r="C6835">
        <v>2009</v>
      </c>
      <c r="D6835" t="s">
        <v>19</v>
      </c>
      <c r="E6835">
        <v>121871</v>
      </c>
      <c r="F6835">
        <v>2400</v>
      </c>
      <c r="G6835" t="s">
        <v>11</v>
      </c>
      <c r="H6835" t="s">
        <v>12</v>
      </c>
      <c r="I6835" s="1">
        <v>5062500</v>
      </c>
    </row>
    <row r="6837" spans="1:10" x14ac:dyDescent="0.25">
      <c r="A6837">
        <v>3417</v>
      </c>
      <c r="B6837" t="s">
        <v>9</v>
      </c>
      <c r="C6837">
        <v>2010</v>
      </c>
      <c r="D6837" t="s">
        <v>10</v>
      </c>
      <c r="E6837">
        <v>360974</v>
      </c>
      <c r="F6837">
        <v>2400</v>
      </c>
      <c r="G6837" t="s">
        <v>11</v>
      </c>
      <c r="H6837" t="s">
        <v>12</v>
      </c>
      <c r="I6837" s="1">
        <v>1995000</v>
      </c>
    </row>
    <row r="6839" spans="1:10" x14ac:dyDescent="0.25">
      <c r="A6839">
        <v>3418</v>
      </c>
      <c r="B6839" t="s">
        <v>9</v>
      </c>
      <c r="C6839">
        <v>2009</v>
      </c>
      <c r="D6839" t="s">
        <v>19</v>
      </c>
      <c r="E6839">
        <v>90852</v>
      </c>
      <c r="F6839">
        <v>2400</v>
      </c>
      <c r="G6839" t="s">
        <v>11</v>
      </c>
      <c r="H6839" t="s">
        <v>12</v>
      </c>
      <c r="I6839" s="1">
        <v>4500000</v>
      </c>
    </row>
    <row r="6841" spans="1:10" x14ac:dyDescent="0.25">
      <c r="A6841">
        <v>3419</v>
      </c>
      <c r="B6841" t="s">
        <v>34</v>
      </c>
      <c r="C6841">
        <v>2010</v>
      </c>
      <c r="D6841" t="s">
        <v>19</v>
      </c>
      <c r="E6841">
        <v>388488</v>
      </c>
      <c r="F6841">
        <v>5400</v>
      </c>
      <c r="G6841" t="s">
        <v>11</v>
      </c>
      <c r="H6841" t="s">
        <v>12</v>
      </c>
      <c r="I6841" s="1">
        <v>7800000</v>
      </c>
    </row>
    <row r="6843" spans="1:10" x14ac:dyDescent="0.25">
      <c r="A6843">
        <v>3420</v>
      </c>
      <c r="B6843" t="s">
        <v>34</v>
      </c>
      <c r="C6843">
        <v>2012</v>
      </c>
      <c r="D6843" t="s">
        <v>19</v>
      </c>
      <c r="E6843">
        <v>172743</v>
      </c>
      <c r="F6843">
        <v>33</v>
      </c>
      <c r="G6843" t="s">
        <v>11</v>
      </c>
      <c r="H6843" t="s">
        <v>12</v>
      </c>
      <c r="I6843" s="1">
        <v>5460000</v>
      </c>
      <c r="J6843" t="s">
        <v>20</v>
      </c>
    </row>
    <row r="6845" spans="1:10" x14ac:dyDescent="0.25">
      <c r="A6845">
        <v>3421</v>
      </c>
      <c r="B6845" t="s">
        <v>48</v>
      </c>
      <c r="C6845">
        <v>2012</v>
      </c>
      <c r="D6845" t="s">
        <v>10</v>
      </c>
      <c r="E6845">
        <v>199155</v>
      </c>
      <c r="F6845">
        <v>2500</v>
      </c>
      <c r="G6845" t="s">
        <v>11</v>
      </c>
      <c r="H6845" t="s">
        <v>12</v>
      </c>
      <c r="I6845" s="1">
        <v>1260000</v>
      </c>
      <c r="J6845" t="s">
        <v>20</v>
      </c>
    </row>
    <row r="6847" spans="1:10" x14ac:dyDescent="0.25">
      <c r="A6847">
        <v>3422</v>
      </c>
      <c r="B6847" t="s">
        <v>9</v>
      </c>
      <c r="C6847">
        <v>2012</v>
      </c>
      <c r="D6847" t="s">
        <v>10</v>
      </c>
      <c r="E6847">
        <v>143438</v>
      </c>
      <c r="F6847">
        <v>1600</v>
      </c>
      <c r="G6847" t="s">
        <v>11</v>
      </c>
      <c r="H6847" t="s">
        <v>16</v>
      </c>
      <c r="I6847" s="1">
        <v>2625000</v>
      </c>
    </row>
    <row r="6849" spans="1:10" x14ac:dyDescent="0.25">
      <c r="A6849">
        <v>3423</v>
      </c>
      <c r="B6849" t="s">
        <v>66</v>
      </c>
      <c r="E6849">
        <v>56968</v>
      </c>
      <c r="H6849" t="s">
        <v>12</v>
      </c>
      <c r="I6849" s="1">
        <v>7850000</v>
      </c>
    </row>
    <row r="6851" spans="1:10" x14ac:dyDescent="0.25">
      <c r="A6851">
        <v>3424</v>
      </c>
      <c r="B6851" t="s">
        <v>9</v>
      </c>
      <c r="C6851">
        <v>2000</v>
      </c>
      <c r="D6851" t="s">
        <v>10</v>
      </c>
      <c r="E6851">
        <v>207581</v>
      </c>
      <c r="F6851">
        <v>1400</v>
      </c>
      <c r="G6851" t="s">
        <v>11</v>
      </c>
      <c r="H6851" t="s">
        <v>12</v>
      </c>
      <c r="I6851" s="1">
        <v>1047500</v>
      </c>
    </row>
    <row r="6853" spans="1:10" x14ac:dyDescent="0.25">
      <c r="A6853">
        <v>3425</v>
      </c>
      <c r="B6853" t="s">
        <v>9</v>
      </c>
      <c r="C6853">
        <v>2001</v>
      </c>
      <c r="D6853" t="s">
        <v>10</v>
      </c>
      <c r="E6853">
        <v>327298</v>
      </c>
      <c r="F6853">
        <v>2200</v>
      </c>
      <c r="G6853" t="s">
        <v>11</v>
      </c>
      <c r="H6853" t="s">
        <v>12</v>
      </c>
      <c r="I6853" s="1">
        <v>1050000</v>
      </c>
    </row>
    <row r="6855" spans="1:10" x14ac:dyDescent="0.25">
      <c r="A6855">
        <v>3426</v>
      </c>
      <c r="B6855" t="s">
        <v>9</v>
      </c>
      <c r="E6855">
        <v>65817</v>
      </c>
      <c r="H6855" t="s">
        <v>12</v>
      </c>
      <c r="I6855" s="1">
        <v>5050000</v>
      </c>
    </row>
    <row r="6857" spans="1:10" x14ac:dyDescent="0.25">
      <c r="A6857">
        <v>3427</v>
      </c>
      <c r="B6857" t="s">
        <v>13</v>
      </c>
      <c r="C6857">
        <v>2001</v>
      </c>
      <c r="D6857" t="s">
        <v>10</v>
      </c>
      <c r="E6857">
        <v>198044</v>
      </c>
      <c r="F6857">
        <v>3000</v>
      </c>
      <c r="G6857" t="s">
        <v>11</v>
      </c>
      <c r="H6857" t="s">
        <v>12</v>
      </c>
      <c r="I6857" s="1">
        <v>1365000</v>
      </c>
      <c r="J6857" t="s">
        <v>20</v>
      </c>
    </row>
    <row r="6859" spans="1:10" x14ac:dyDescent="0.25">
      <c r="A6859">
        <v>3428</v>
      </c>
      <c r="B6859" t="s">
        <v>9</v>
      </c>
      <c r="C6859">
        <v>2003</v>
      </c>
      <c r="D6859" t="s">
        <v>10</v>
      </c>
      <c r="E6859">
        <v>296443</v>
      </c>
      <c r="F6859">
        <v>1800</v>
      </c>
      <c r="G6859" t="s">
        <v>11</v>
      </c>
      <c r="H6859" t="s">
        <v>12</v>
      </c>
      <c r="I6859" s="1">
        <v>1312500</v>
      </c>
    </row>
    <row r="6861" spans="1:10" x14ac:dyDescent="0.25">
      <c r="A6861">
        <v>3429</v>
      </c>
      <c r="B6861" t="s">
        <v>54</v>
      </c>
      <c r="C6861">
        <v>2006</v>
      </c>
      <c r="D6861" t="s">
        <v>10</v>
      </c>
      <c r="E6861">
        <v>202078</v>
      </c>
      <c r="F6861">
        <v>3000</v>
      </c>
      <c r="G6861" t="s">
        <v>11</v>
      </c>
      <c r="H6861" t="s">
        <v>12</v>
      </c>
      <c r="I6861" s="1">
        <v>1018500</v>
      </c>
    </row>
    <row r="6863" spans="1:10" x14ac:dyDescent="0.25">
      <c r="A6863">
        <v>3430</v>
      </c>
      <c r="B6863" t="s">
        <v>9</v>
      </c>
      <c r="E6863">
        <v>18462</v>
      </c>
      <c r="H6863" t="s">
        <v>12</v>
      </c>
      <c r="I6863" s="1">
        <v>5274000</v>
      </c>
    </row>
    <row r="6865" spans="1:10" x14ac:dyDescent="0.25">
      <c r="A6865">
        <v>3431</v>
      </c>
      <c r="B6865" t="s">
        <v>9</v>
      </c>
      <c r="C6865">
        <v>2004</v>
      </c>
      <c r="D6865" t="s">
        <v>10</v>
      </c>
      <c r="E6865">
        <v>208160</v>
      </c>
      <c r="F6865">
        <v>2400</v>
      </c>
      <c r="G6865" t="s">
        <v>11</v>
      </c>
      <c r="H6865" t="s">
        <v>12</v>
      </c>
      <c r="I6865" s="1">
        <v>1155000</v>
      </c>
    </row>
    <row r="6867" spans="1:10" x14ac:dyDescent="0.25">
      <c r="A6867">
        <v>3432</v>
      </c>
      <c r="B6867" t="s">
        <v>9</v>
      </c>
      <c r="E6867">
        <v>10251</v>
      </c>
      <c r="H6867" t="s">
        <v>12</v>
      </c>
      <c r="I6867" s="1">
        <v>14570000</v>
      </c>
    </row>
    <row r="6869" spans="1:10" x14ac:dyDescent="0.25">
      <c r="A6869">
        <v>3433</v>
      </c>
      <c r="B6869" t="s">
        <v>9</v>
      </c>
      <c r="C6869">
        <v>2005</v>
      </c>
      <c r="D6869" t="s">
        <v>10</v>
      </c>
      <c r="E6869">
        <v>149839</v>
      </c>
      <c r="F6869">
        <v>1800</v>
      </c>
      <c r="G6869" t="s">
        <v>11</v>
      </c>
      <c r="H6869" t="s">
        <v>12</v>
      </c>
      <c r="I6869" s="1">
        <v>2475000</v>
      </c>
    </row>
    <row r="6871" spans="1:10" x14ac:dyDescent="0.25">
      <c r="A6871">
        <v>3434</v>
      </c>
      <c r="B6871" t="s">
        <v>9</v>
      </c>
      <c r="C6871">
        <v>2004</v>
      </c>
      <c r="D6871" t="s">
        <v>10</v>
      </c>
      <c r="E6871">
        <v>219124</v>
      </c>
      <c r="F6871">
        <v>1800</v>
      </c>
      <c r="G6871" t="s">
        <v>11</v>
      </c>
      <c r="H6871" t="s">
        <v>12</v>
      </c>
      <c r="I6871" s="1">
        <v>2080000</v>
      </c>
    </row>
    <row r="6873" spans="1:10" x14ac:dyDescent="0.25">
      <c r="A6873">
        <v>3435</v>
      </c>
      <c r="B6873" t="s">
        <v>9</v>
      </c>
      <c r="E6873">
        <v>10251</v>
      </c>
      <c r="H6873" t="s">
        <v>12</v>
      </c>
      <c r="I6873" s="1">
        <v>14570000</v>
      </c>
    </row>
    <row r="6875" spans="1:10" x14ac:dyDescent="0.25">
      <c r="A6875">
        <v>3436</v>
      </c>
      <c r="B6875" t="s">
        <v>49</v>
      </c>
      <c r="C6875">
        <v>2010</v>
      </c>
      <c r="D6875" t="s">
        <v>10</v>
      </c>
      <c r="E6875">
        <v>103739</v>
      </c>
      <c r="F6875">
        <v>1600</v>
      </c>
      <c r="G6875" t="s">
        <v>11</v>
      </c>
      <c r="H6875" t="s">
        <v>16</v>
      </c>
      <c r="I6875" s="1">
        <v>1155000</v>
      </c>
    </row>
    <row r="6877" spans="1:10" x14ac:dyDescent="0.25">
      <c r="A6877">
        <v>3437</v>
      </c>
      <c r="B6877" t="s">
        <v>54</v>
      </c>
      <c r="C6877">
        <v>2004</v>
      </c>
      <c r="D6877" t="s">
        <v>10</v>
      </c>
      <c r="E6877">
        <v>177588</v>
      </c>
      <c r="F6877">
        <v>3500</v>
      </c>
      <c r="G6877" t="s">
        <v>11</v>
      </c>
      <c r="H6877" t="s">
        <v>12</v>
      </c>
      <c r="I6877" s="1">
        <v>1872000</v>
      </c>
      <c r="J6877" t="s">
        <v>20</v>
      </c>
    </row>
    <row r="6879" spans="1:10" x14ac:dyDescent="0.25">
      <c r="A6879">
        <v>3438</v>
      </c>
      <c r="B6879" t="s">
        <v>9</v>
      </c>
      <c r="C6879">
        <v>2001</v>
      </c>
      <c r="D6879" t="s">
        <v>19</v>
      </c>
      <c r="E6879">
        <v>111027</v>
      </c>
      <c r="F6879">
        <v>3000</v>
      </c>
      <c r="G6879" t="s">
        <v>11</v>
      </c>
      <c r="H6879" t="s">
        <v>12</v>
      </c>
      <c r="I6879" s="1">
        <v>3600000</v>
      </c>
      <c r="J6879" t="s">
        <v>20</v>
      </c>
    </row>
    <row r="6881" spans="1:10" x14ac:dyDescent="0.25">
      <c r="A6881">
        <v>3439</v>
      </c>
      <c r="B6881" t="s">
        <v>9</v>
      </c>
      <c r="C6881">
        <v>2002</v>
      </c>
      <c r="D6881" t="s">
        <v>10</v>
      </c>
      <c r="F6881">
        <v>1800</v>
      </c>
      <c r="G6881" t="s">
        <v>11</v>
      </c>
      <c r="H6881" t="s">
        <v>12</v>
      </c>
      <c r="I6881" s="1">
        <v>2100000</v>
      </c>
    </row>
    <row r="6883" spans="1:10" x14ac:dyDescent="0.25">
      <c r="A6883">
        <v>3440</v>
      </c>
      <c r="B6883" t="s">
        <v>54</v>
      </c>
      <c r="C6883">
        <v>2012</v>
      </c>
      <c r="D6883" t="s">
        <v>10</v>
      </c>
      <c r="E6883">
        <v>180989</v>
      </c>
      <c r="F6883">
        <v>16000</v>
      </c>
      <c r="G6883" t="s">
        <v>11</v>
      </c>
      <c r="H6883" t="s">
        <v>12</v>
      </c>
      <c r="I6883" s="1">
        <v>2415000</v>
      </c>
    </row>
    <row r="6885" spans="1:10" x14ac:dyDescent="0.25">
      <c r="A6885">
        <v>3441</v>
      </c>
      <c r="B6885" t="s">
        <v>9</v>
      </c>
      <c r="C6885">
        <v>2010</v>
      </c>
      <c r="D6885" t="s">
        <v>10</v>
      </c>
      <c r="E6885">
        <v>360974</v>
      </c>
      <c r="F6885">
        <v>2400</v>
      </c>
      <c r="G6885" t="s">
        <v>11</v>
      </c>
      <c r="H6885" t="s">
        <v>12</v>
      </c>
      <c r="I6885" s="1">
        <v>1995000</v>
      </c>
    </row>
    <row r="6887" spans="1:10" x14ac:dyDescent="0.25">
      <c r="A6887">
        <v>3442</v>
      </c>
      <c r="B6887" t="s">
        <v>9</v>
      </c>
      <c r="E6887">
        <v>16986</v>
      </c>
      <c r="H6887" t="s">
        <v>12</v>
      </c>
      <c r="I6887" s="1">
        <v>20170000</v>
      </c>
    </row>
    <row r="6889" spans="1:10" x14ac:dyDescent="0.25">
      <c r="A6889">
        <v>3443</v>
      </c>
      <c r="B6889" t="s">
        <v>66</v>
      </c>
      <c r="C6889">
        <v>2008</v>
      </c>
      <c r="D6889" t="s">
        <v>19</v>
      </c>
      <c r="E6889">
        <v>12074</v>
      </c>
      <c r="F6889">
        <v>3200</v>
      </c>
      <c r="G6889" t="s">
        <v>11</v>
      </c>
      <c r="H6889" t="s">
        <v>12</v>
      </c>
      <c r="I6889" s="1">
        <v>3432000</v>
      </c>
      <c r="J6889" t="s">
        <v>20</v>
      </c>
    </row>
    <row r="6891" spans="1:10" x14ac:dyDescent="0.25">
      <c r="A6891">
        <v>3444</v>
      </c>
      <c r="B6891" t="s">
        <v>34</v>
      </c>
      <c r="C6891">
        <v>2009</v>
      </c>
      <c r="D6891" t="s">
        <v>19</v>
      </c>
      <c r="E6891">
        <v>179134</v>
      </c>
      <c r="F6891">
        <v>35</v>
      </c>
      <c r="G6891" t="s">
        <v>11</v>
      </c>
      <c r="H6891" t="s">
        <v>12</v>
      </c>
      <c r="I6891" s="1">
        <v>4837500</v>
      </c>
      <c r="J6891" t="s">
        <v>20</v>
      </c>
    </row>
    <row r="6893" spans="1:10" x14ac:dyDescent="0.25">
      <c r="A6893">
        <v>3445</v>
      </c>
      <c r="B6893" t="s">
        <v>9</v>
      </c>
      <c r="C6893">
        <v>2007</v>
      </c>
      <c r="D6893" t="s">
        <v>10</v>
      </c>
      <c r="E6893">
        <v>213548</v>
      </c>
      <c r="F6893">
        <v>3500</v>
      </c>
      <c r="G6893" t="s">
        <v>11</v>
      </c>
      <c r="H6893" t="s">
        <v>12</v>
      </c>
      <c r="I6893" s="1">
        <v>3328000</v>
      </c>
      <c r="J6893" t="s">
        <v>20</v>
      </c>
    </row>
    <row r="6895" spans="1:10" x14ac:dyDescent="0.25">
      <c r="A6895">
        <v>3446</v>
      </c>
      <c r="B6895" t="s">
        <v>9</v>
      </c>
      <c r="C6895">
        <v>1999</v>
      </c>
      <c r="D6895" t="s">
        <v>10</v>
      </c>
      <c r="E6895">
        <v>318617</v>
      </c>
      <c r="F6895">
        <v>2200</v>
      </c>
      <c r="G6895" t="s">
        <v>11</v>
      </c>
      <c r="H6895" t="s">
        <v>12</v>
      </c>
      <c r="I6895" s="1">
        <v>1040000</v>
      </c>
    </row>
    <row r="6897" spans="1:10" x14ac:dyDescent="0.25">
      <c r="A6897">
        <v>3447</v>
      </c>
      <c r="B6897" t="s">
        <v>54</v>
      </c>
      <c r="C6897">
        <v>2009</v>
      </c>
      <c r="D6897" t="s">
        <v>10</v>
      </c>
      <c r="E6897">
        <v>189309</v>
      </c>
      <c r="F6897">
        <v>3500</v>
      </c>
      <c r="G6897" t="s">
        <v>11</v>
      </c>
      <c r="H6897" t="s">
        <v>12</v>
      </c>
      <c r="I6897" s="1">
        <v>1365000</v>
      </c>
    </row>
    <row r="6899" spans="1:10" x14ac:dyDescent="0.25">
      <c r="A6899">
        <v>3448</v>
      </c>
      <c r="B6899" t="s">
        <v>9</v>
      </c>
      <c r="C6899">
        <v>2009</v>
      </c>
      <c r="D6899" t="s">
        <v>19</v>
      </c>
      <c r="E6899">
        <v>210673</v>
      </c>
      <c r="F6899">
        <v>1800</v>
      </c>
      <c r="G6899" t="s">
        <v>11</v>
      </c>
      <c r="H6899" t="s">
        <v>12</v>
      </c>
      <c r="I6899" s="1">
        <v>4275000</v>
      </c>
    </row>
    <row r="6901" spans="1:10" x14ac:dyDescent="0.25">
      <c r="A6901">
        <v>3449</v>
      </c>
      <c r="B6901" t="s">
        <v>13</v>
      </c>
      <c r="C6901">
        <v>2001</v>
      </c>
      <c r="D6901" t="s">
        <v>10</v>
      </c>
      <c r="E6901">
        <v>198044</v>
      </c>
      <c r="F6901">
        <v>3000</v>
      </c>
      <c r="G6901" t="s">
        <v>11</v>
      </c>
      <c r="H6901" t="s">
        <v>12</v>
      </c>
      <c r="I6901" s="1">
        <v>1365000</v>
      </c>
      <c r="J6901" t="s">
        <v>20</v>
      </c>
    </row>
    <row r="6903" spans="1:10" x14ac:dyDescent="0.25">
      <c r="A6903">
        <v>3450</v>
      </c>
      <c r="B6903" t="s">
        <v>9</v>
      </c>
      <c r="E6903">
        <v>233560</v>
      </c>
      <c r="H6903" t="s">
        <v>12</v>
      </c>
      <c r="I6903" s="1">
        <v>2810000</v>
      </c>
    </row>
    <row r="6905" spans="1:10" x14ac:dyDescent="0.25">
      <c r="A6905">
        <v>3451</v>
      </c>
      <c r="B6905" t="s">
        <v>34</v>
      </c>
      <c r="C6905">
        <v>2010</v>
      </c>
      <c r="D6905" t="s">
        <v>10</v>
      </c>
      <c r="E6905">
        <v>137993</v>
      </c>
      <c r="F6905">
        <v>18</v>
      </c>
      <c r="G6905" t="s">
        <v>11</v>
      </c>
      <c r="H6905" t="s">
        <v>12</v>
      </c>
      <c r="I6905" s="1">
        <v>1260000</v>
      </c>
    </row>
    <row r="6907" spans="1:10" x14ac:dyDescent="0.25">
      <c r="A6907">
        <v>3452</v>
      </c>
      <c r="B6907" t="s">
        <v>66</v>
      </c>
      <c r="C6907">
        <v>2008</v>
      </c>
      <c r="D6907" t="s">
        <v>19</v>
      </c>
      <c r="E6907">
        <v>12074</v>
      </c>
      <c r="F6907">
        <v>3200</v>
      </c>
      <c r="G6907" t="s">
        <v>11</v>
      </c>
      <c r="H6907" t="s">
        <v>12</v>
      </c>
      <c r="I6907" s="1">
        <v>3432000</v>
      </c>
      <c r="J6907" t="s">
        <v>20</v>
      </c>
    </row>
    <row r="6909" spans="1:10" x14ac:dyDescent="0.25">
      <c r="A6909">
        <v>3453</v>
      </c>
      <c r="B6909" t="s">
        <v>9</v>
      </c>
      <c r="C6909">
        <v>2002</v>
      </c>
      <c r="D6909" t="s">
        <v>10</v>
      </c>
      <c r="F6909">
        <v>1800</v>
      </c>
      <c r="G6909" t="s">
        <v>11</v>
      </c>
      <c r="H6909" t="s">
        <v>12</v>
      </c>
      <c r="I6909" s="1">
        <v>2100000</v>
      </c>
    </row>
    <row r="6911" spans="1:10" x14ac:dyDescent="0.25">
      <c r="A6911">
        <v>3454</v>
      </c>
      <c r="B6911" t="s">
        <v>9</v>
      </c>
      <c r="C6911">
        <v>2010</v>
      </c>
      <c r="D6911" t="s">
        <v>10</v>
      </c>
      <c r="E6911">
        <v>203870</v>
      </c>
      <c r="F6911">
        <v>2500</v>
      </c>
      <c r="G6911" t="s">
        <v>11</v>
      </c>
      <c r="H6911" t="s">
        <v>12</v>
      </c>
      <c r="I6911" s="1">
        <v>3640000</v>
      </c>
    </row>
    <row r="6913" spans="1:10" x14ac:dyDescent="0.25">
      <c r="A6913">
        <v>3455</v>
      </c>
      <c r="B6913" t="s">
        <v>14</v>
      </c>
      <c r="C6913">
        <v>2016</v>
      </c>
      <c r="D6913" t="s">
        <v>10</v>
      </c>
      <c r="E6913">
        <v>41668</v>
      </c>
      <c r="F6913">
        <v>2000</v>
      </c>
      <c r="G6913" t="s">
        <v>11</v>
      </c>
      <c r="H6913" t="s">
        <v>12</v>
      </c>
      <c r="I6913" s="1">
        <v>10012500</v>
      </c>
    </row>
    <row r="6915" spans="1:10" x14ac:dyDescent="0.25">
      <c r="A6915">
        <v>3456</v>
      </c>
      <c r="B6915" t="s">
        <v>54</v>
      </c>
      <c r="C6915">
        <v>2003</v>
      </c>
      <c r="D6915" t="s">
        <v>10</v>
      </c>
      <c r="E6915">
        <v>229437</v>
      </c>
      <c r="F6915">
        <v>2400</v>
      </c>
      <c r="G6915" t="s">
        <v>11</v>
      </c>
      <c r="H6915" t="s">
        <v>12</v>
      </c>
      <c r="I6915" s="1">
        <v>1404000</v>
      </c>
    </row>
    <row r="6917" spans="1:10" x14ac:dyDescent="0.25">
      <c r="A6917">
        <v>3457</v>
      </c>
      <c r="B6917" t="s">
        <v>49</v>
      </c>
      <c r="C6917">
        <v>2009</v>
      </c>
      <c r="D6917" t="s">
        <v>10</v>
      </c>
      <c r="E6917">
        <v>142520</v>
      </c>
      <c r="F6917">
        <v>1600</v>
      </c>
      <c r="G6917" t="s">
        <v>11</v>
      </c>
      <c r="H6917" t="s">
        <v>12</v>
      </c>
      <c r="I6917" s="1">
        <v>1365000</v>
      </c>
    </row>
    <row r="6919" spans="1:10" x14ac:dyDescent="0.25">
      <c r="A6919">
        <v>3458</v>
      </c>
      <c r="B6919" t="s">
        <v>54</v>
      </c>
      <c r="C6919">
        <v>2004</v>
      </c>
      <c r="D6919" t="s">
        <v>10</v>
      </c>
      <c r="E6919">
        <v>177588</v>
      </c>
      <c r="F6919">
        <v>3500</v>
      </c>
      <c r="G6919" t="s">
        <v>11</v>
      </c>
      <c r="H6919" t="s">
        <v>12</v>
      </c>
      <c r="I6919" s="1">
        <v>1872000</v>
      </c>
      <c r="J6919" t="s">
        <v>20</v>
      </c>
    </row>
    <row r="6921" spans="1:10" x14ac:dyDescent="0.25">
      <c r="A6921">
        <v>3459</v>
      </c>
      <c r="B6921" t="s">
        <v>13</v>
      </c>
      <c r="C6921">
        <v>2004</v>
      </c>
      <c r="D6921" t="s">
        <v>10</v>
      </c>
      <c r="E6921">
        <v>360191</v>
      </c>
      <c r="F6921">
        <v>3300</v>
      </c>
      <c r="G6921" t="s">
        <v>11</v>
      </c>
      <c r="H6921" t="s">
        <v>12</v>
      </c>
      <c r="I6921" s="1">
        <v>2475000</v>
      </c>
    </row>
    <row r="6923" spans="1:10" x14ac:dyDescent="0.25">
      <c r="A6923">
        <v>3460</v>
      </c>
      <c r="B6923" t="s">
        <v>9</v>
      </c>
      <c r="C6923">
        <v>2007</v>
      </c>
      <c r="D6923" t="s">
        <v>19</v>
      </c>
      <c r="E6923">
        <v>227184</v>
      </c>
      <c r="F6923">
        <v>1500</v>
      </c>
      <c r="G6923" t="s">
        <v>11</v>
      </c>
      <c r="H6923" t="s">
        <v>12</v>
      </c>
      <c r="I6923" s="1">
        <v>2625000</v>
      </c>
    </row>
    <row r="6925" spans="1:10" x14ac:dyDescent="0.25">
      <c r="A6925">
        <v>3461</v>
      </c>
      <c r="B6925" t="s">
        <v>54</v>
      </c>
      <c r="C6925">
        <v>2014</v>
      </c>
      <c r="D6925" t="s">
        <v>10</v>
      </c>
      <c r="E6925">
        <v>24935</v>
      </c>
      <c r="F6925">
        <v>1800</v>
      </c>
      <c r="G6925" t="s">
        <v>11</v>
      </c>
      <c r="H6925" t="s">
        <v>12</v>
      </c>
      <c r="I6925" s="1">
        <v>4725000</v>
      </c>
    </row>
    <row r="6927" spans="1:10" x14ac:dyDescent="0.25">
      <c r="A6927">
        <v>3462</v>
      </c>
      <c r="B6927" t="s">
        <v>54</v>
      </c>
      <c r="C6927">
        <v>2008</v>
      </c>
      <c r="D6927" t="s">
        <v>10</v>
      </c>
      <c r="E6927">
        <v>156271</v>
      </c>
      <c r="F6927">
        <v>1300</v>
      </c>
      <c r="G6927" t="s">
        <v>11</v>
      </c>
      <c r="H6927" t="s">
        <v>16</v>
      </c>
      <c r="I6927" s="1">
        <v>1050000</v>
      </c>
    </row>
    <row r="6929" spans="1:10" x14ac:dyDescent="0.25">
      <c r="A6929">
        <v>3463</v>
      </c>
      <c r="B6929" t="s">
        <v>9</v>
      </c>
      <c r="C6929">
        <v>2007</v>
      </c>
      <c r="D6929" t="s">
        <v>10</v>
      </c>
      <c r="E6929">
        <v>174956</v>
      </c>
      <c r="F6929">
        <v>1500</v>
      </c>
      <c r="G6929" t="s">
        <v>11</v>
      </c>
      <c r="H6929" t="s">
        <v>16</v>
      </c>
      <c r="I6929" s="1">
        <v>1365000</v>
      </c>
    </row>
    <row r="6931" spans="1:10" x14ac:dyDescent="0.25">
      <c r="A6931">
        <v>3464</v>
      </c>
      <c r="B6931" t="s">
        <v>9</v>
      </c>
      <c r="C6931">
        <v>2008</v>
      </c>
      <c r="D6931" t="s">
        <v>10</v>
      </c>
      <c r="E6931">
        <v>59399</v>
      </c>
      <c r="F6931">
        <v>1800</v>
      </c>
      <c r="G6931" t="s">
        <v>11</v>
      </c>
      <c r="H6931" t="s">
        <v>16</v>
      </c>
      <c r="I6931" s="1">
        <v>1872000</v>
      </c>
    </row>
    <row r="6933" spans="1:10" x14ac:dyDescent="0.25">
      <c r="A6933">
        <v>3465</v>
      </c>
      <c r="B6933" t="s">
        <v>9</v>
      </c>
      <c r="C6933">
        <v>2009</v>
      </c>
      <c r="D6933" t="s">
        <v>10</v>
      </c>
      <c r="E6933">
        <v>137186</v>
      </c>
      <c r="F6933">
        <v>1800</v>
      </c>
      <c r="G6933" t="s">
        <v>11</v>
      </c>
      <c r="H6933" t="s">
        <v>16</v>
      </c>
      <c r="I6933" s="1">
        <v>1575000</v>
      </c>
    </row>
    <row r="6935" spans="1:10" x14ac:dyDescent="0.25">
      <c r="A6935">
        <v>3466</v>
      </c>
      <c r="B6935" t="s">
        <v>9</v>
      </c>
      <c r="C6935">
        <v>2001</v>
      </c>
      <c r="D6935" t="s">
        <v>19</v>
      </c>
      <c r="E6935">
        <v>111027</v>
      </c>
      <c r="F6935">
        <v>3000</v>
      </c>
      <c r="G6935" t="s">
        <v>11</v>
      </c>
      <c r="H6935" t="s">
        <v>12</v>
      </c>
      <c r="I6935" s="1">
        <v>3600000</v>
      </c>
      <c r="J6935" t="s">
        <v>20</v>
      </c>
    </row>
    <row r="6937" spans="1:10" x14ac:dyDescent="0.25">
      <c r="A6937">
        <v>3467</v>
      </c>
      <c r="B6937" t="s">
        <v>54</v>
      </c>
      <c r="C6937">
        <v>2005</v>
      </c>
      <c r="D6937" t="s">
        <v>10</v>
      </c>
      <c r="E6937">
        <v>131992</v>
      </c>
      <c r="F6937">
        <v>3000</v>
      </c>
      <c r="G6937" t="s">
        <v>11</v>
      </c>
      <c r="H6937" t="s">
        <v>12</v>
      </c>
      <c r="I6937" s="1">
        <v>1050000</v>
      </c>
    </row>
    <row r="6939" spans="1:10" x14ac:dyDescent="0.25">
      <c r="A6939">
        <v>3468</v>
      </c>
      <c r="B6939" t="s">
        <v>9</v>
      </c>
      <c r="C6939">
        <v>1999</v>
      </c>
      <c r="D6939" t="s">
        <v>10</v>
      </c>
      <c r="E6939">
        <v>318617</v>
      </c>
      <c r="F6939">
        <v>2200</v>
      </c>
      <c r="G6939" t="s">
        <v>11</v>
      </c>
      <c r="H6939" t="s">
        <v>12</v>
      </c>
      <c r="I6939" s="1">
        <v>1040000</v>
      </c>
    </row>
    <row r="6941" spans="1:10" x14ac:dyDescent="0.25">
      <c r="A6941">
        <v>3469</v>
      </c>
      <c r="B6941" t="s">
        <v>54</v>
      </c>
      <c r="C6941">
        <v>2008</v>
      </c>
      <c r="D6941" t="s">
        <v>10</v>
      </c>
      <c r="E6941">
        <v>370928</v>
      </c>
      <c r="F6941">
        <v>2400</v>
      </c>
      <c r="G6941" t="s">
        <v>11</v>
      </c>
      <c r="H6941" t="s">
        <v>12</v>
      </c>
      <c r="I6941" s="1">
        <v>1155000</v>
      </c>
    </row>
    <row r="6943" spans="1:10" x14ac:dyDescent="0.25">
      <c r="A6943">
        <v>3470</v>
      </c>
      <c r="B6943" t="s">
        <v>54</v>
      </c>
      <c r="C6943">
        <v>2007</v>
      </c>
      <c r="D6943" t="s">
        <v>10</v>
      </c>
      <c r="E6943">
        <v>66823</v>
      </c>
      <c r="F6943">
        <v>1800</v>
      </c>
      <c r="G6943" t="s">
        <v>11</v>
      </c>
      <c r="H6943" t="s">
        <v>12</v>
      </c>
      <c r="I6943" s="1">
        <v>1768000</v>
      </c>
    </row>
    <row r="6945" spans="1:9" x14ac:dyDescent="0.25">
      <c r="A6945">
        <v>3471</v>
      </c>
      <c r="B6945" t="s">
        <v>49</v>
      </c>
      <c r="C6945">
        <v>2009</v>
      </c>
      <c r="D6945" t="s">
        <v>10</v>
      </c>
      <c r="E6945">
        <v>164565</v>
      </c>
      <c r="F6945">
        <v>1600</v>
      </c>
      <c r="G6945" t="s">
        <v>11</v>
      </c>
      <c r="H6945" t="s">
        <v>16</v>
      </c>
      <c r="I6945" s="1">
        <v>1155000</v>
      </c>
    </row>
    <row r="6947" spans="1:9" x14ac:dyDescent="0.25">
      <c r="A6947">
        <v>3472</v>
      </c>
      <c r="B6947" t="s">
        <v>54</v>
      </c>
      <c r="C6947">
        <v>2002</v>
      </c>
      <c r="D6947" t="s">
        <v>19</v>
      </c>
      <c r="E6947">
        <v>137775</v>
      </c>
      <c r="F6947">
        <v>1700</v>
      </c>
      <c r="G6947" t="s">
        <v>11</v>
      </c>
      <c r="H6947" t="s">
        <v>12</v>
      </c>
      <c r="I6947" s="1">
        <v>1470000</v>
      </c>
    </row>
    <row r="6949" spans="1:9" x14ac:dyDescent="0.25">
      <c r="A6949">
        <v>3473</v>
      </c>
      <c r="B6949" t="s">
        <v>14</v>
      </c>
      <c r="C6949">
        <v>2005</v>
      </c>
      <c r="D6949" t="s">
        <v>10</v>
      </c>
      <c r="E6949">
        <v>167169</v>
      </c>
      <c r="F6949">
        <v>2400</v>
      </c>
      <c r="G6949" t="s">
        <v>11</v>
      </c>
      <c r="H6949" t="s">
        <v>12</v>
      </c>
      <c r="I6949" s="1">
        <v>1470000</v>
      </c>
    </row>
    <row r="6951" spans="1:9" x14ac:dyDescent="0.25">
      <c r="A6951">
        <v>3474</v>
      </c>
      <c r="B6951" t="s">
        <v>54</v>
      </c>
      <c r="C6951">
        <v>2006</v>
      </c>
      <c r="D6951" t="s">
        <v>10</v>
      </c>
      <c r="E6951">
        <v>168907</v>
      </c>
      <c r="F6951">
        <v>1800</v>
      </c>
      <c r="G6951" t="s">
        <v>11</v>
      </c>
      <c r="H6951" t="s">
        <v>12</v>
      </c>
      <c r="I6951" s="1">
        <v>1365000</v>
      </c>
    </row>
    <row r="6953" spans="1:9" x14ac:dyDescent="0.25">
      <c r="A6953">
        <v>3475</v>
      </c>
      <c r="B6953" t="s">
        <v>54</v>
      </c>
      <c r="C6953">
        <v>2010</v>
      </c>
      <c r="D6953" t="s">
        <v>10</v>
      </c>
      <c r="E6953">
        <v>252463</v>
      </c>
      <c r="F6953">
        <v>1800</v>
      </c>
      <c r="G6953" t="s">
        <v>11</v>
      </c>
      <c r="H6953" t="s">
        <v>12</v>
      </c>
      <c r="I6953" s="1">
        <v>1575000</v>
      </c>
    </row>
    <row r="6955" spans="1:9" x14ac:dyDescent="0.25">
      <c r="A6955">
        <v>3476</v>
      </c>
      <c r="B6955" t="s">
        <v>54</v>
      </c>
      <c r="C6955">
        <v>2006</v>
      </c>
      <c r="D6955" t="s">
        <v>10</v>
      </c>
      <c r="E6955">
        <v>78511</v>
      </c>
      <c r="F6955">
        <v>18</v>
      </c>
      <c r="G6955" t="s">
        <v>11</v>
      </c>
      <c r="H6955" t="s">
        <v>12</v>
      </c>
      <c r="I6955" s="1">
        <v>1664000</v>
      </c>
    </row>
    <row r="6957" spans="1:9" x14ac:dyDescent="0.25">
      <c r="A6957">
        <v>3477</v>
      </c>
      <c r="B6957" t="s">
        <v>54</v>
      </c>
      <c r="C6957">
        <v>2008</v>
      </c>
      <c r="D6957" t="s">
        <v>19</v>
      </c>
      <c r="E6957">
        <v>136143</v>
      </c>
      <c r="F6957">
        <v>1800</v>
      </c>
      <c r="G6957" t="s">
        <v>11</v>
      </c>
      <c r="H6957" t="s">
        <v>12</v>
      </c>
      <c r="I6957" s="1">
        <v>2520000</v>
      </c>
    </row>
    <row r="6959" spans="1:9" x14ac:dyDescent="0.25">
      <c r="A6959">
        <v>3478</v>
      </c>
      <c r="B6959" t="s">
        <v>54</v>
      </c>
      <c r="C6959">
        <v>2008</v>
      </c>
      <c r="D6959" t="s">
        <v>10</v>
      </c>
      <c r="E6959">
        <v>178425</v>
      </c>
      <c r="F6959">
        <v>1800</v>
      </c>
      <c r="G6959" t="s">
        <v>11</v>
      </c>
      <c r="H6959" t="s">
        <v>12</v>
      </c>
      <c r="I6959" s="1">
        <v>1456000</v>
      </c>
    </row>
    <row r="6961" spans="1:10" x14ac:dyDescent="0.25">
      <c r="A6961">
        <v>3479</v>
      </c>
      <c r="B6961" t="s">
        <v>9</v>
      </c>
      <c r="C6961">
        <v>2003</v>
      </c>
      <c r="D6961" t="s">
        <v>19</v>
      </c>
      <c r="E6961">
        <v>162691</v>
      </c>
      <c r="F6961">
        <v>1800</v>
      </c>
      <c r="G6961" t="s">
        <v>11</v>
      </c>
      <c r="H6961" t="s">
        <v>12</v>
      </c>
      <c r="I6961" s="1">
        <v>2704000</v>
      </c>
    </row>
    <row r="6963" spans="1:10" x14ac:dyDescent="0.25">
      <c r="A6963">
        <v>3480</v>
      </c>
      <c r="B6963" t="s">
        <v>13</v>
      </c>
      <c r="C6963">
        <v>2007</v>
      </c>
      <c r="D6963" t="s">
        <v>10</v>
      </c>
      <c r="E6963">
        <v>78470</v>
      </c>
      <c r="F6963">
        <v>3500</v>
      </c>
      <c r="G6963" t="s">
        <v>11</v>
      </c>
      <c r="H6963" t="s">
        <v>12</v>
      </c>
      <c r="I6963" s="1">
        <v>5287500</v>
      </c>
    </row>
    <row r="6965" spans="1:10" x14ac:dyDescent="0.25">
      <c r="A6965">
        <v>3481</v>
      </c>
      <c r="B6965" t="s">
        <v>9</v>
      </c>
      <c r="C6965">
        <v>2006</v>
      </c>
      <c r="D6965" t="s">
        <v>10</v>
      </c>
      <c r="E6965">
        <v>169259</v>
      </c>
      <c r="F6965">
        <v>1800</v>
      </c>
      <c r="G6965" t="s">
        <v>11</v>
      </c>
      <c r="H6965" t="s">
        <v>12</v>
      </c>
      <c r="I6965" s="1">
        <v>1365000</v>
      </c>
    </row>
    <row r="6967" spans="1:10" x14ac:dyDescent="0.25">
      <c r="A6967">
        <v>3482</v>
      </c>
      <c r="B6967" t="s">
        <v>9</v>
      </c>
      <c r="C6967">
        <v>2008</v>
      </c>
      <c r="D6967" t="s">
        <v>10</v>
      </c>
      <c r="E6967">
        <v>59399</v>
      </c>
      <c r="F6967">
        <v>1800</v>
      </c>
      <c r="G6967" t="s">
        <v>11</v>
      </c>
      <c r="H6967" t="s">
        <v>16</v>
      </c>
      <c r="I6967" s="1">
        <v>1872000</v>
      </c>
    </row>
    <row r="6969" spans="1:10" x14ac:dyDescent="0.25">
      <c r="A6969">
        <v>3483</v>
      </c>
      <c r="B6969" t="s">
        <v>13</v>
      </c>
      <c r="C6969">
        <v>2014</v>
      </c>
      <c r="D6969" t="s">
        <v>10</v>
      </c>
      <c r="E6969">
        <v>53558</v>
      </c>
      <c r="F6969">
        <v>3500</v>
      </c>
      <c r="G6969" t="s">
        <v>11</v>
      </c>
      <c r="H6969" t="s">
        <v>12</v>
      </c>
      <c r="I6969" s="1">
        <v>8400000</v>
      </c>
      <c r="J6969" t="s">
        <v>20</v>
      </c>
    </row>
    <row r="6971" spans="1:10" x14ac:dyDescent="0.25">
      <c r="A6971">
        <v>3484</v>
      </c>
      <c r="B6971" t="s">
        <v>9</v>
      </c>
      <c r="C6971">
        <v>2005</v>
      </c>
      <c r="D6971" t="s">
        <v>10</v>
      </c>
      <c r="E6971">
        <v>195268</v>
      </c>
      <c r="F6971">
        <v>1800</v>
      </c>
      <c r="G6971" t="s">
        <v>11</v>
      </c>
      <c r="H6971" t="s">
        <v>12</v>
      </c>
      <c r="I6971" s="1">
        <v>1365000</v>
      </c>
    </row>
    <row r="6973" spans="1:10" x14ac:dyDescent="0.25">
      <c r="A6973">
        <v>3485</v>
      </c>
      <c r="B6973" t="s">
        <v>9</v>
      </c>
      <c r="C6973">
        <v>2007</v>
      </c>
      <c r="D6973" t="s">
        <v>10</v>
      </c>
      <c r="E6973">
        <v>174956</v>
      </c>
      <c r="F6973">
        <v>1500</v>
      </c>
      <c r="G6973" t="s">
        <v>11</v>
      </c>
      <c r="H6973" t="s">
        <v>16</v>
      </c>
      <c r="I6973" s="1">
        <v>1365000</v>
      </c>
    </row>
    <row r="6975" spans="1:10" x14ac:dyDescent="0.25">
      <c r="A6975">
        <v>3486</v>
      </c>
      <c r="B6975" t="s">
        <v>9</v>
      </c>
      <c r="C6975">
        <v>2014</v>
      </c>
      <c r="D6975" t="s">
        <v>10</v>
      </c>
      <c r="E6975">
        <v>308916</v>
      </c>
      <c r="F6975">
        <v>1300</v>
      </c>
      <c r="G6975" t="s">
        <v>11</v>
      </c>
      <c r="H6975" t="s">
        <v>12</v>
      </c>
      <c r="I6975" s="1">
        <v>4200000</v>
      </c>
    </row>
    <row r="6977" spans="1:10" x14ac:dyDescent="0.25">
      <c r="A6977">
        <v>3487</v>
      </c>
      <c r="B6977" t="s">
        <v>67</v>
      </c>
      <c r="C6977">
        <v>2002</v>
      </c>
      <c r="D6977" t="s">
        <v>10</v>
      </c>
      <c r="E6977">
        <v>245314</v>
      </c>
      <c r="F6977">
        <v>1400</v>
      </c>
      <c r="G6977" t="s">
        <v>11</v>
      </c>
      <c r="H6977" t="s">
        <v>16</v>
      </c>
      <c r="I6977" s="1">
        <v>1260000</v>
      </c>
    </row>
    <row r="6979" spans="1:10" x14ac:dyDescent="0.25">
      <c r="A6979">
        <v>3488</v>
      </c>
      <c r="B6979" t="s">
        <v>34</v>
      </c>
      <c r="C6979">
        <v>2010</v>
      </c>
      <c r="D6979" t="s">
        <v>10</v>
      </c>
      <c r="E6979">
        <v>137993</v>
      </c>
      <c r="F6979">
        <v>18</v>
      </c>
      <c r="G6979" t="s">
        <v>11</v>
      </c>
      <c r="H6979" t="s">
        <v>12</v>
      </c>
      <c r="I6979" s="1">
        <v>1260000</v>
      </c>
    </row>
    <row r="6981" spans="1:10" x14ac:dyDescent="0.25">
      <c r="A6981">
        <v>3489</v>
      </c>
      <c r="B6981" t="s">
        <v>37</v>
      </c>
      <c r="C6981">
        <v>2009</v>
      </c>
      <c r="D6981" t="s">
        <v>19</v>
      </c>
      <c r="E6981">
        <v>259300</v>
      </c>
      <c r="F6981">
        <v>2000</v>
      </c>
      <c r="G6981" t="s">
        <v>11</v>
      </c>
      <c r="H6981" t="s">
        <v>12</v>
      </c>
      <c r="I6981" s="1">
        <v>3150000</v>
      </c>
    </row>
    <row r="6983" spans="1:10" x14ac:dyDescent="0.25">
      <c r="A6983">
        <v>3490</v>
      </c>
      <c r="B6983" t="s">
        <v>54</v>
      </c>
      <c r="C6983">
        <v>2006</v>
      </c>
      <c r="D6983" t="s">
        <v>10</v>
      </c>
      <c r="E6983">
        <v>168907</v>
      </c>
      <c r="F6983">
        <v>1800</v>
      </c>
      <c r="G6983" t="s">
        <v>11</v>
      </c>
      <c r="H6983" t="s">
        <v>12</v>
      </c>
      <c r="I6983" s="1">
        <v>1365000</v>
      </c>
    </row>
    <row r="6985" spans="1:10" x14ac:dyDescent="0.25">
      <c r="A6985">
        <v>3491</v>
      </c>
      <c r="B6985" t="s">
        <v>54</v>
      </c>
      <c r="C6985">
        <v>2005</v>
      </c>
      <c r="D6985" t="s">
        <v>10</v>
      </c>
      <c r="E6985">
        <v>131992</v>
      </c>
      <c r="F6985">
        <v>3000</v>
      </c>
      <c r="G6985" t="s">
        <v>11</v>
      </c>
      <c r="H6985" t="s">
        <v>12</v>
      </c>
      <c r="I6985" s="1">
        <v>1050000</v>
      </c>
    </row>
    <row r="6987" spans="1:10" x14ac:dyDescent="0.25">
      <c r="A6987">
        <v>3492</v>
      </c>
      <c r="B6987" t="s">
        <v>9</v>
      </c>
      <c r="C6987">
        <v>2005</v>
      </c>
      <c r="D6987" t="s">
        <v>10</v>
      </c>
      <c r="E6987">
        <v>217805</v>
      </c>
      <c r="F6987">
        <v>2400</v>
      </c>
      <c r="G6987" t="s">
        <v>11</v>
      </c>
      <c r="H6987" t="s">
        <v>12</v>
      </c>
      <c r="I6987" s="1">
        <v>1260000</v>
      </c>
      <c r="J6987" t="s">
        <v>20</v>
      </c>
    </row>
    <row r="6989" spans="1:10" x14ac:dyDescent="0.25">
      <c r="A6989">
        <v>3493</v>
      </c>
      <c r="B6989" t="s">
        <v>65</v>
      </c>
      <c r="C6989">
        <v>2013</v>
      </c>
      <c r="D6989" t="s">
        <v>19</v>
      </c>
      <c r="E6989">
        <v>131549</v>
      </c>
      <c r="F6989">
        <v>2500</v>
      </c>
      <c r="G6989" t="s">
        <v>11</v>
      </c>
      <c r="H6989" t="s">
        <v>12</v>
      </c>
      <c r="I6989" s="1">
        <v>5880000</v>
      </c>
    </row>
    <row r="6991" spans="1:10" x14ac:dyDescent="0.25">
      <c r="A6991">
        <v>3494</v>
      </c>
      <c r="B6991" t="s">
        <v>13</v>
      </c>
      <c r="C6991">
        <v>2007</v>
      </c>
      <c r="D6991" t="s">
        <v>10</v>
      </c>
      <c r="E6991">
        <v>174458</v>
      </c>
      <c r="F6991">
        <v>3000</v>
      </c>
      <c r="G6991" t="s">
        <v>11</v>
      </c>
      <c r="H6991" t="s">
        <v>12</v>
      </c>
      <c r="I6991" s="1">
        <v>2625000</v>
      </c>
    </row>
    <row r="6993" spans="1:10" x14ac:dyDescent="0.25">
      <c r="A6993">
        <v>3495</v>
      </c>
      <c r="B6993" t="s">
        <v>54</v>
      </c>
      <c r="C6993">
        <v>2002</v>
      </c>
      <c r="D6993" t="s">
        <v>19</v>
      </c>
      <c r="E6993">
        <v>137775</v>
      </c>
      <c r="F6993">
        <v>1700</v>
      </c>
      <c r="G6993" t="s">
        <v>11</v>
      </c>
      <c r="H6993" t="s">
        <v>12</v>
      </c>
      <c r="I6993" s="1">
        <v>1470000</v>
      </c>
    </row>
    <row r="6995" spans="1:10" x14ac:dyDescent="0.25">
      <c r="A6995">
        <v>3496</v>
      </c>
      <c r="B6995" t="s">
        <v>54</v>
      </c>
      <c r="C6995">
        <v>2006</v>
      </c>
      <c r="D6995" t="s">
        <v>10</v>
      </c>
      <c r="E6995">
        <v>78511</v>
      </c>
      <c r="F6995">
        <v>18</v>
      </c>
      <c r="G6995" t="s">
        <v>11</v>
      </c>
      <c r="H6995" t="s">
        <v>12</v>
      </c>
      <c r="I6995" s="1">
        <v>1664000</v>
      </c>
    </row>
    <row r="6997" spans="1:10" x14ac:dyDescent="0.25">
      <c r="A6997">
        <v>3497</v>
      </c>
      <c r="B6997" t="s">
        <v>54</v>
      </c>
      <c r="C6997">
        <v>2006</v>
      </c>
      <c r="D6997" t="s">
        <v>19</v>
      </c>
      <c r="E6997">
        <v>171225</v>
      </c>
      <c r="F6997">
        <v>1300</v>
      </c>
      <c r="G6997" t="s">
        <v>28</v>
      </c>
      <c r="H6997" t="s">
        <v>12</v>
      </c>
      <c r="I6997" s="1">
        <v>2704000</v>
      </c>
    </row>
    <row r="6999" spans="1:10" x14ac:dyDescent="0.25">
      <c r="A6999">
        <v>3498</v>
      </c>
      <c r="B6999" t="s">
        <v>9</v>
      </c>
      <c r="C6999">
        <v>2004</v>
      </c>
      <c r="D6999" t="s">
        <v>10</v>
      </c>
      <c r="E6999">
        <v>70990</v>
      </c>
      <c r="F6999">
        <v>1800</v>
      </c>
      <c r="G6999" t="s">
        <v>11</v>
      </c>
      <c r="H6999" t="s">
        <v>12</v>
      </c>
      <c r="I6999" s="1">
        <v>2080000</v>
      </c>
    </row>
    <row r="7001" spans="1:10" x14ac:dyDescent="0.25">
      <c r="A7001">
        <v>3499</v>
      </c>
      <c r="B7001" t="s">
        <v>52</v>
      </c>
      <c r="C7001">
        <v>2003</v>
      </c>
      <c r="D7001" t="s">
        <v>19</v>
      </c>
      <c r="E7001">
        <v>191555</v>
      </c>
      <c r="F7001">
        <v>2200</v>
      </c>
      <c r="G7001" t="s">
        <v>11</v>
      </c>
      <c r="H7001" t="s">
        <v>12</v>
      </c>
      <c r="I7001" s="1">
        <v>1575000</v>
      </c>
    </row>
    <row r="7003" spans="1:10" x14ac:dyDescent="0.25">
      <c r="A7003">
        <v>3500</v>
      </c>
      <c r="B7003" t="s">
        <v>9</v>
      </c>
      <c r="C7003">
        <v>2005</v>
      </c>
      <c r="D7003" t="s">
        <v>10</v>
      </c>
      <c r="E7003">
        <v>247930</v>
      </c>
      <c r="F7003">
        <v>3300</v>
      </c>
      <c r="G7003" t="s">
        <v>11</v>
      </c>
      <c r="H7003" t="s">
        <v>12</v>
      </c>
      <c r="I7003" s="1">
        <v>2250000</v>
      </c>
    </row>
    <row r="7005" spans="1:10" x14ac:dyDescent="0.25">
      <c r="A7005">
        <v>3501</v>
      </c>
      <c r="B7005" t="s">
        <v>9</v>
      </c>
      <c r="C7005">
        <v>2009</v>
      </c>
      <c r="D7005" t="s">
        <v>10</v>
      </c>
      <c r="E7005">
        <v>137186</v>
      </c>
      <c r="F7005">
        <v>1800</v>
      </c>
      <c r="G7005" t="s">
        <v>11</v>
      </c>
      <c r="H7005" t="s">
        <v>16</v>
      </c>
      <c r="I7005" s="1">
        <v>1575000</v>
      </c>
    </row>
    <row r="7007" spans="1:10" x14ac:dyDescent="0.25">
      <c r="A7007">
        <v>3502</v>
      </c>
      <c r="B7007" t="s">
        <v>49</v>
      </c>
      <c r="C7007">
        <v>2004</v>
      </c>
      <c r="D7007" t="s">
        <v>10</v>
      </c>
      <c r="E7007">
        <v>180368</v>
      </c>
      <c r="F7007">
        <v>3500</v>
      </c>
      <c r="G7007" t="s">
        <v>11</v>
      </c>
      <c r="H7007" t="s">
        <v>12</v>
      </c>
      <c r="I7007" s="1">
        <v>1260000</v>
      </c>
      <c r="J7007" t="s">
        <v>20</v>
      </c>
    </row>
    <row r="7009" spans="1:9" x14ac:dyDescent="0.25">
      <c r="A7009">
        <v>3503</v>
      </c>
      <c r="B7009" t="s">
        <v>42</v>
      </c>
      <c r="C7009">
        <v>2004</v>
      </c>
      <c r="D7009" t="s">
        <v>19</v>
      </c>
      <c r="E7009">
        <v>104880</v>
      </c>
      <c r="F7009">
        <v>1400</v>
      </c>
      <c r="G7009" t="s">
        <v>11</v>
      </c>
      <c r="H7009" t="s">
        <v>16</v>
      </c>
      <c r="I7009" s="1">
        <v>1560000</v>
      </c>
    </row>
    <row r="7011" spans="1:9" x14ac:dyDescent="0.25">
      <c r="A7011">
        <v>3504</v>
      </c>
      <c r="B7011" t="s">
        <v>13</v>
      </c>
      <c r="C7011">
        <v>2005</v>
      </c>
      <c r="D7011" t="s">
        <v>10</v>
      </c>
      <c r="E7011">
        <v>373268</v>
      </c>
      <c r="F7011">
        <v>3300</v>
      </c>
      <c r="G7011" t="s">
        <v>11</v>
      </c>
      <c r="H7011" t="s">
        <v>12</v>
      </c>
      <c r="I7011" s="1">
        <v>2404000</v>
      </c>
    </row>
    <row r="7013" spans="1:9" x14ac:dyDescent="0.25">
      <c r="A7013">
        <v>3505</v>
      </c>
      <c r="B7013" t="s">
        <v>9</v>
      </c>
      <c r="C7013">
        <v>2004</v>
      </c>
      <c r="D7013" t="s">
        <v>10</v>
      </c>
      <c r="E7013">
        <v>208160</v>
      </c>
      <c r="F7013">
        <v>2400</v>
      </c>
      <c r="G7013" t="s">
        <v>11</v>
      </c>
      <c r="H7013" t="s">
        <v>12</v>
      </c>
      <c r="I7013" s="1">
        <v>1155000</v>
      </c>
    </row>
    <row r="7015" spans="1:9" x14ac:dyDescent="0.25">
      <c r="A7015">
        <v>3506</v>
      </c>
      <c r="B7015" t="s">
        <v>9</v>
      </c>
      <c r="C7015">
        <v>2004</v>
      </c>
      <c r="D7015" t="s">
        <v>10</v>
      </c>
      <c r="E7015">
        <v>138916</v>
      </c>
      <c r="F7015">
        <v>1800</v>
      </c>
      <c r="G7015" t="s">
        <v>11</v>
      </c>
      <c r="H7015" t="s">
        <v>12</v>
      </c>
      <c r="I7015" s="1">
        <v>2250000</v>
      </c>
    </row>
    <row r="7017" spans="1:9" x14ac:dyDescent="0.25">
      <c r="A7017">
        <v>3507</v>
      </c>
      <c r="B7017" t="s">
        <v>42</v>
      </c>
      <c r="C7017">
        <v>2004</v>
      </c>
      <c r="D7017" t="s">
        <v>19</v>
      </c>
      <c r="E7017">
        <v>89405</v>
      </c>
      <c r="F7017">
        <v>14</v>
      </c>
      <c r="G7017" t="s">
        <v>11</v>
      </c>
      <c r="H7017" t="s">
        <v>12</v>
      </c>
      <c r="I7017" s="1">
        <v>2288000</v>
      </c>
    </row>
    <row r="7019" spans="1:9" x14ac:dyDescent="0.25">
      <c r="A7019">
        <v>3508</v>
      </c>
      <c r="B7019" t="s">
        <v>50</v>
      </c>
      <c r="C7019">
        <v>2003</v>
      </c>
      <c r="D7019" t="s">
        <v>10</v>
      </c>
      <c r="E7019">
        <v>173521</v>
      </c>
      <c r="F7019">
        <v>1800</v>
      </c>
      <c r="G7019" t="s">
        <v>11</v>
      </c>
      <c r="H7019" t="s">
        <v>12</v>
      </c>
      <c r="I7019" s="1">
        <v>1800000</v>
      </c>
    </row>
    <row r="7021" spans="1:9" x14ac:dyDescent="0.25">
      <c r="A7021">
        <v>3509</v>
      </c>
      <c r="B7021" t="s">
        <v>54</v>
      </c>
      <c r="C7021">
        <v>2008</v>
      </c>
      <c r="D7021" t="s">
        <v>10</v>
      </c>
      <c r="E7021">
        <v>178425</v>
      </c>
      <c r="F7021">
        <v>1800</v>
      </c>
      <c r="G7021" t="s">
        <v>11</v>
      </c>
      <c r="H7021" t="s">
        <v>12</v>
      </c>
      <c r="I7021" s="1">
        <v>1456000</v>
      </c>
    </row>
    <row r="7023" spans="1:9" x14ac:dyDescent="0.25">
      <c r="A7023">
        <v>3510</v>
      </c>
      <c r="B7023" t="s">
        <v>9</v>
      </c>
      <c r="C7023">
        <v>1999</v>
      </c>
      <c r="D7023" t="s">
        <v>10</v>
      </c>
      <c r="E7023">
        <v>317894</v>
      </c>
      <c r="F7023">
        <v>3000</v>
      </c>
      <c r="G7023" t="s">
        <v>11</v>
      </c>
      <c r="H7023" t="s">
        <v>12</v>
      </c>
      <c r="I7023" s="1">
        <v>2184000</v>
      </c>
    </row>
    <row r="7025" spans="1:9" x14ac:dyDescent="0.25">
      <c r="A7025">
        <v>3511</v>
      </c>
      <c r="B7025" t="s">
        <v>54</v>
      </c>
      <c r="C7025">
        <v>2007</v>
      </c>
      <c r="D7025" t="s">
        <v>10</v>
      </c>
      <c r="E7025">
        <v>66823</v>
      </c>
      <c r="F7025">
        <v>1800</v>
      </c>
      <c r="G7025" t="s">
        <v>11</v>
      </c>
      <c r="H7025" t="s">
        <v>12</v>
      </c>
      <c r="I7025" s="1">
        <v>1768000</v>
      </c>
    </row>
    <row r="7027" spans="1:9" x14ac:dyDescent="0.25">
      <c r="A7027">
        <v>3512</v>
      </c>
      <c r="B7027" t="s">
        <v>54</v>
      </c>
      <c r="C7027">
        <v>2008</v>
      </c>
      <c r="D7027" t="s">
        <v>10</v>
      </c>
      <c r="E7027">
        <v>435236</v>
      </c>
      <c r="F7027">
        <v>1800</v>
      </c>
      <c r="G7027" t="s">
        <v>11</v>
      </c>
      <c r="H7027" t="s">
        <v>12</v>
      </c>
      <c r="I7027" s="1">
        <v>2080000</v>
      </c>
    </row>
    <row r="7029" spans="1:9" x14ac:dyDescent="0.25">
      <c r="A7029">
        <v>3513</v>
      </c>
      <c r="B7029" t="s">
        <v>58</v>
      </c>
      <c r="C7029">
        <v>2006</v>
      </c>
      <c r="D7029" t="s">
        <v>10</v>
      </c>
      <c r="E7029">
        <v>198963</v>
      </c>
      <c r="F7029">
        <v>2000</v>
      </c>
      <c r="G7029" t="s">
        <v>11</v>
      </c>
      <c r="H7029" t="s">
        <v>12</v>
      </c>
      <c r="I7029" s="1">
        <v>1365000</v>
      </c>
    </row>
    <row r="7031" spans="1:9" x14ac:dyDescent="0.25">
      <c r="A7031">
        <v>3514</v>
      </c>
      <c r="B7031" t="s">
        <v>54</v>
      </c>
      <c r="C7031">
        <v>2010</v>
      </c>
      <c r="D7031" t="s">
        <v>10</v>
      </c>
      <c r="E7031">
        <v>252463</v>
      </c>
      <c r="F7031">
        <v>1800</v>
      </c>
      <c r="G7031" t="s">
        <v>11</v>
      </c>
      <c r="H7031" t="s">
        <v>12</v>
      </c>
      <c r="I7031" s="1">
        <v>1575000</v>
      </c>
    </row>
    <row r="7033" spans="1:9" x14ac:dyDescent="0.25">
      <c r="A7033">
        <v>3515</v>
      </c>
      <c r="B7033" t="s">
        <v>9</v>
      </c>
      <c r="C7033">
        <v>1999</v>
      </c>
      <c r="D7033" t="s">
        <v>10</v>
      </c>
      <c r="E7033">
        <v>224736</v>
      </c>
      <c r="F7033">
        <v>2000</v>
      </c>
      <c r="G7033" t="s">
        <v>11</v>
      </c>
      <c r="H7033" t="s">
        <v>12</v>
      </c>
      <c r="I7033" s="1">
        <v>1050000</v>
      </c>
    </row>
    <row r="7035" spans="1:9" x14ac:dyDescent="0.25">
      <c r="A7035">
        <v>3516</v>
      </c>
      <c r="B7035" t="s">
        <v>54</v>
      </c>
      <c r="C7035">
        <v>2003</v>
      </c>
      <c r="D7035" t="s">
        <v>19</v>
      </c>
      <c r="E7035">
        <v>278048</v>
      </c>
      <c r="F7035">
        <v>2000</v>
      </c>
      <c r="G7035" t="s">
        <v>11</v>
      </c>
      <c r="H7035" t="s">
        <v>12</v>
      </c>
      <c r="I7035" s="1">
        <v>2047500</v>
      </c>
    </row>
    <row r="7037" spans="1:9" x14ac:dyDescent="0.25">
      <c r="A7037">
        <v>3517</v>
      </c>
      <c r="B7037" t="s">
        <v>9</v>
      </c>
      <c r="E7037">
        <v>125482</v>
      </c>
      <c r="H7037" t="s">
        <v>12</v>
      </c>
      <c r="I7037" s="1">
        <v>2250000</v>
      </c>
    </row>
    <row r="7039" spans="1:9" x14ac:dyDescent="0.25">
      <c r="A7039">
        <v>3518</v>
      </c>
      <c r="B7039" t="s">
        <v>54</v>
      </c>
      <c r="C7039">
        <v>2011</v>
      </c>
      <c r="D7039" t="s">
        <v>10</v>
      </c>
      <c r="E7039">
        <v>167793</v>
      </c>
      <c r="F7039">
        <v>3500</v>
      </c>
      <c r="G7039" t="s">
        <v>11</v>
      </c>
      <c r="H7039" t="s">
        <v>12</v>
      </c>
      <c r="I7039" s="1">
        <v>3952000</v>
      </c>
    </row>
    <row r="7041" spans="1:10" x14ac:dyDescent="0.25">
      <c r="A7041">
        <v>3519</v>
      </c>
      <c r="B7041" t="s">
        <v>54</v>
      </c>
      <c r="C7041">
        <v>2006</v>
      </c>
      <c r="D7041" t="s">
        <v>10</v>
      </c>
      <c r="E7041">
        <v>175820</v>
      </c>
      <c r="F7041">
        <v>1800</v>
      </c>
      <c r="G7041" t="s">
        <v>11</v>
      </c>
      <c r="H7041" t="s">
        <v>12</v>
      </c>
      <c r="I7041" s="1">
        <v>8840000</v>
      </c>
    </row>
    <row r="7043" spans="1:10" x14ac:dyDescent="0.25">
      <c r="A7043">
        <v>3520</v>
      </c>
      <c r="B7043" t="s">
        <v>42</v>
      </c>
      <c r="E7043">
        <v>255420</v>
      </c>
      <c r="H7043" t="s">
        <v>16</v>
      </c>
      <c r="I7043" s="1">
        <v>1074000</v>
      </c>
    </row>
    <row r="7045" spans="1:10" x14ac:dyDescent="0.25">
      <c r="A7045">
        <v>3521</v>
      </c>
      <c r="B7045" t="s">
        <v>9</v>
      </c>
      <c r="C7045">
        <v>2004</v>
      </c>
      <c r="D7045" t="s">
        <v>10</v>
      </c>
      <c r="E7045">
        <v>482800</v>
      </c>
      <c r="F7045">
        <v>1800</v>
      </c>
      <c r="G7045" t="s">
        <v>11</v>
      </c>
      <c r="H7045" t="s">
        <v>12</v>
      </c>
      <c r="I7045" s="1">
        <v>1365000</v>
      </c>
    </row>
    <row r="7047" spans="1:10" x14ac:dyDescent="0.25">
      <c r="A7047">
        <v>3522</v>
      </c>
      <c r="B7047" t="s">
        <v>54</v>
      </c>
      <c r="C7047">
        <v>2008</v>
      </c>
      <c r="D7047" t="s">
        <v>10</v>
      </c>
      <c r="E7047">
        <v>218853</v>
      </c>
      <c r="F7047">
        <v>1500</v>
      </c>
      <c r="G7047" t="s">
        <v>11</v>
      </c>
      <c r="H7047" t="s">
        <v>12</v>
      </c>
      <c r="I7047" s="1">
        <v>1250000</v>
      </c>
    </row>
    <row r="7049" spans="1:10" x14ac:dyDescent="0.25">
      <c r="A7049">
        <v>3523</v>
      </c>
      <c r="B7049" t="s">
        <v>9</v>
      </c>
      <c r="C7049">
        <v>2003</v>
      </c>
      <c r="D7049" t="s">
        <v>10</v>
      </c>
      <c r="E7049">
        <v>355522</v>
      </c>
      <c r="F7049">
        <v>3000</v>
      </c>
      <c r="G7049" t="s">
        <v>11</v>
      </c>
      <c r="H7049" t="s">
        <v>12</v>
      </c>
      <c r="I7049" s="1">
        <v>1365000</v>
      </c>
    </row>
    <row r="7051" spans="1:10" x14ac:dyDescent="0.25">
      <c r="A7051">
        <v>3524</v>
      </c>
      <c r="B7051" t="s">
        <v>54</v>
      </c>
      <c r="C7051">
        <v>2004</v>
      </c>
      <c r="D7051" t="s">
        <v>10</v>
      </c>
      <c r="E7051">
        <v>198184</v>
      </c>
      <c r="F7051">
        <v>3500</v>
      </c>
      <c r="G7051" t="s">
        <v>11</v>
      </c>
      <c r="H7051" t="s">
        <v>12</v>
      </c>
      <c r="I7051" s="1">
        <v>1872000</v>
      </c>
      <c r="J7051" t="s">
        <v>20</v>
      </c>
    </row>
    <row r="7053" spans="1:10" x14ac:dyDescent="0.25">
      <c r="A7053">
        <v>3525</v>
      </c>
      <c r="B7053" t="s">
        <v>9</v>
      </c>
      <c r="C7053">
        <v>2007</v>
      </c>
      <c r="D7053" t="s">
        <v>10</v>
      </c>
      <c r="E7053">
        <v>85851</v>
      </c>
      <c r="F7053">
        <v>1500</v>
      </c>
      <c r="G7053" t="s">
        <v>11</v>
      </c>
      <c r="H7053" t="s">
        <v>12</v>
      </c>
      <c r="I7053" s="1">
        <v>1365000</v>
      </c>
    </row>
    <row r="7055" spans="1:10" x14ac:dyDescent="0.25">
      <c r="A7055">
        <v>3526</v>
      </c>
      <c r="B7055" t="s">
        <v>9</v>
      </c>
      <c r="E7055">
        <v>125482</v>
      </c>
      <c r="H7055" t="s">
        <v>12</v>
      </c>
      <c r="I7055" s="1">
        <v>2250000</v>
      </c>
    </row>
    <row r="7057" spans="1:9" x14ac:dyDescent="0.25">
      <c r="A7057">
        <v>3527</v>
      </c>
      <c r="B7057" t="s">
        <v>54</v>
      </c>
      <c r="C7057">
        <v>2006</v>
      </c>
      <c r="D7057" t="s">
        <v>10</v>
      </c>
      <c r="E7057">
        <v>407637</v>
      </c>
      <c r="F7057">
        <v>1800</v>
      </c>
      <c r="G7057" t="s">
        <v>11</v>
      </c>
      <c r="H7057" t="s">
        <v>12</v>
      </c>
      <c r="I7057" s="1">
        <v>1560000</v>
      </c>
    </row>
    <row r="7059" spans="1:9" x14ac:dyDescent="0.25">
      <c r="A7059">
        <v>3528</v>
      </c>
      <c r="B7059" t="s">
        <v>9</v>
      </c>
      <c r="C7059">
        <v>2005</v>
      </c>
      <c r="D7059" t="s">
        <v>10</v>
      </c>
      <c r="E7059">
        <v>247930</v>
      </c>
      <c r="F7059">
        <v>3300</v>
      </c>
      <c r="G7059" t="s">
        <v>11</v>
      </c>
      <c r="H7059" t="s">
        <v>12</v>
      </c>
      <c r="I7059" s="1">
        <v>2250000</v>
      </c>
    </row>
    <row r="7061" spans="1:9" x14ac:dyDescent="0.25">
      <c r="A7061">
        <v>3529</v>
      </c>
      <c r="B7061" t="s">
        <v>65</v>
      </c>
      <c r="C7061">
        <v>2000</v>
      </c>
      <c r="D7061" t="s">
        <v>19</v>
      </c>
      <c r="E7061">
        <v>238149</v>
      </c>
      <c r="F7061">
        <v>1800</v>
      </c>
      <c r="G7061" t="s">
        <v>11</v>
      </c>
      <c r="H7061" t="s">
        <v>16</v>
      </c>
      <c r="I7061" s="1">
        <v>1680000</v>
      </c>
    </row>
    <row r="7063" spans="1:9" x14ac:dyDescent="0.25">
      <c r="A7063">
        <v>3530</v>
      </c>
      <c r="B7063" t="s">
        <v>9</v>
      </c>
      <c r="C7063">
        <v>2004</v>
      </c>
      <c r="D7063" t="s">
        <v>10</v>
      </c>
      <c r="E7063">
        <v>138916</v>
      </c>
      <c r="F7063">
        <v>1800</v>
      </c>
      <c r="G7063" t="s">
        <v>11</v>
      </c>
      <c r="H7063" t="s">
        <v>12</v>
      </c>
      <c r="I7063" s="1">
        <v>2250000</v>
      </c>
    </row>
    <row r="7065" spans="1:9" x14ac:dyDescent="0.25">
      <c r="A7065">
        <v>3531</v>
      </c>
      <c r="B7065" t="s">
        <v>54</v>
      </c>
      <c r="C7065">
        <v>2006</v>
      </c>
      <c r="D7065" t="s">
        <v>10</v>
      </c>
      <c r="E7065">
        <v>137745</v>
      </c>
      <c r="F7065">
        <v>16</v>
      </c>
      <c r="G7065" t="s">
        <v>11</v>
      </c>
      <c r="H7065" t="s">
        <v>12</v>
      </c>
      <c r="I7065" s="1">
        <v>1470000</v>
      </c>
    </row>
    <row r="7067" spans="1:9" x14ac:dyDescent="0.25">
      <c r="A7067">
        <v>3532</v>
      </c>
      <c r="B7067" t="s">
        <v>54</v>
      </c>
      <c r="C7067">
        <v>2011</v>
      </c>
      <c r="D7067" t="s">
        <v>10</v>
      </c>
      <c r="E7067">
        <v>167793</v>
      </c>
      <c r="F7067">
        <v>3500</v>
      </c>
      <c r="G7067" t="s">
        <v>11</v>
      </c>
      <c r="H7067" t="s">
        <v>12</v>
      </c>
      <c r="I7067" s="1">
        <v>3952000</v>
      </c>
    </row>
    <row r="7069" spans="1:9" x14ac:dyDescent="0.25">
      <c r="A7069">
        <v>3533</v>
      </c>
      <c r="B7069" t="s">
        <v>50</v>
      </c>
      <c r="C7069">
        <v>2003</v>
      </c>
      <c r="D7069" t="s">
        <v>10</v>
      </c>
      <c r="E7069">
        <v>173521</v>
      </c>
      <c r="F7069">
        <v>1800</v>
      </c>
      <c r="G7069" t="s">
        <v>11</v>
      </c>
      <c r="H7069" t="s">
        <v>12</v>
      </c>
      <c r="I7069" s="1">
        <v>1800000</v>
      </c>
    </row>
    <row r="7071" spans="1:9" x14ac:dyDescent="0.25">
      <c r="A7071">
        <v>3534</v>
      </c>
      <c r="B7071" t="s">
        <v>65</v>
      </c>
      <c r="C7071">
        <v>2003</v>
      </c>
      <c r="D7071" t="s">
        <v>19</v>
      </c>
      <c r="E7071">
        <v>275690</v>
      </c>
      <c r="F7071">
        <v>1600</v>
      </c>
      <c r="G7071" t="s">
        <v>11</v>
      </c>
      <c r="H7071" t="s">
        <v>12</v>
      </c>
      <c r="I7071" s="1">
        <v>2415000</v>
      </c>
    </row>
    <row r="7073" spans="1:10" x14ac:dyDescent="0.25">
      <c r="A7073">
        <v>3535</v>
      </c>
      <c r="B7073" t="s">
        <v>65</v>
      </c>
      <c r="C7073">
        <v>1998</v>
      </c>
      <c r="D7073" t="s">
        <v>10</v>
      </c>
      <c r="E7073">
        <v>206522</v>
      </c>
      <c r="F7073">
        <v>2000</v>
      </c>
      <c r="G7073" t="s">
        <v>11</v>
      </c>
      <c r="H7073" t="s">
        <v>12</v>
      </c>
      <c r="I7073" s="1">
        <v>1470000</v>
      </c>
    </row>
    <row r="7075" spans="1:10" x14ac:dyDescent="0.25">
      <c r="A7075">
        <v>3536</v>
      </c>
      <c r="B7075" t="s">
        <v>14</v>
      </c>
      <c r="C7075">
        <v>2005</v>
      </c>
      <c r="D7075" t="s">
        <v>10</v>
      </c>
      <c r="E7075">
        <v>155231</v>
      </c>
      <c r="F7075">
        <v>35</v>
      </c>
      <c r="G7075" t="s">
        <v>11</v>
      </c>
      <c r="H7075" t="s">
        <v>12</v>
      </c>
      <c r="I7075" s="1">
        <v>1050000</v>
      </c>
    </row>
    <row r="7077" spans="1:10" x14ac:dyDescent="0.25">
      <c r="A7077">
        <v>3537</v>
      </c>
      <c r="B7077" t="s">
        <v>49</v>
      </c>
      <c r="C7077">
        <v>2004</v>
      </c>
      <c r="D7077" t="s">
        <v>10</v>
      </c>
      <c r="E7077">
        <v>180368</v>
      </c>
      <c r="F7077">
        <v>3500</v>
      </c>
      <c r="G7077" t="s">
        <v>11</v>
      </c>
      <c r="H7077" t="s">
        <v>12</v>
      </c>
      <c r="I7077" s="1">
        <v>1260000</v>
      </c>
      <c r="J7077" t="s">
        <v>20</v>
      </c>
    </row>
    <row r="7079" spans="1:10" x14ac:dyDescent="0.25">
      <c r="A7079">
        <v>3538</v>
      </c>
      <c r="B7079" t="s">
        <v>65</v>
      </c>
      <c r="C7079">
        <v>1999</v>
      </c>
      <c r="D7079" t="s">
        <v>19</v>
      </c>
      <c r="E7079">
        <v>300153</v>
      </c>
      <c r="F7079">
        <v>1600</v>
      </c>
      <c r="G7079" t="s">
        <v>11</v>
      </c>
      <c r="H7079" t="s">
        <v>16</v>
      </c>
      <c r="I7079" s="1">
        <v>1575000</v>
      </c>
    </row>
    <row r="7081" spans="1:10" x14ac:dyDescent="0.25">
      <c r="A7081">
        <v>3539</v>
      </c>
      <c r="B7081" t="s">
        <v>65</v>
      </c>
      <c r="E7081">
        <v>95243</v>
      </c>
      <c r="H7081" t="s">
        <v>12</v>
      </c>
      <c r="I7081" s="1">
        <v>2586000</v>
      </c>
    </row>
    <row r="7083" spans="1:10" x14ac:dyDescent="0.25">
      <c r="A7083">
        <v>3540</v>
      </c>
      <c r="B7083" t="s">
        <v>65</v>
      </c>
      <c r="C7083">
        <v>1999</v>
      </c>
      <c r="D7083" t="s">
        <v>19</v>
      </c>
      <c r="E7083">
        <v>300153</v>
      </c>
      <c r="F7083">
        <v>1600</v>
      </c>
      <c r="G7083" t="s">
        <v>11</v>
      </c>
      <c r="H7083" t="s">
        <v>16</v>
      </c>
      <c r="I7083" s="1">
        <v>1575000</v>
      </c>
    </row>
    <row r="7085" spans="1:10" x14ac:dyDescent="0.25">
      <c r="A7085">
        <v>3541</v>
      </c>
      <c r="B7085" t="s">
        <v>9</v>
      </c>
      <c r="C7085">
        <v>2018</v>
      </c>
      <c r="D7085" t="s">
        <v>19</v>
      </c>
      <c r="E7085">
        <v>159334</v>
      </c>
      <c r="F7085">
        <v>2500</v>
      </c>
      <c r="G7085" t="s">
        <v>11</v>
      </c>
      <c r="H7085" t="s">
        <v>12</v>
      </c>
      <c r="I7085" s="1">
        <v>13520000</v>
      </c>
    </row>
    <row r="7087" spans="1:10" x14ac:dyDescent="0.25">
      <c r="A7087">
        <v>3542</v>
      </c>
      <c r="B7087" t="s">
        <v>65</v>
      </c>
      <c r="E7087">
        <v>95243</v>
      </c>
      <c r="H7087" t="s">
        <v>12</v>
      </c>
      <c r="I7087" s="1">
        <v>2586000</v>
      </c>
    </row>
    <row r="7089" spans="1:9" x14ac:dyDescent="0.25">
      <c r="A7089">
        <v>3543</v>
      </c>
      <c r="B7089" t="s">
        <v>54</v>
      </c>
      <c r="C7089">
        <v>2012</v>
      </c>
      <c r="D7089" t="s">
        <v>10</v>
      </c>
      <c r="E7089">
        <v>58920</v>
      </c>
      <c r="F7089">
        <v>2400</v>
      </c>
      <c r="G7089" t="s">
        <v>11</v>
      </c>
      <c r="H7089" t="s">
        <v>12</v>
      </c>
      <c r="I7089" s="1">
        <v>2512000</v>
      </c>
    </row>
    <row r="7091" spans="1:9" x14ac:dyDescent="0.25">
      <c r="A7091">
        <v>3544</v>
      </c>
      <c r="B7091" t="s">
        <v>54</v>
      </c>
      <c r="C7091">
        <v>2006</v>
      </c>
      <c r="D7091" t="s">
        <v>10</v>
      </c>
      <c r="E7091">
        <v>309254</v>
      </c>
      <c r="F7091">
        <v>1800</v>
      </c>
      <c r="G7091" t="s">
        <v>11</v>
      </c>
      <c r="H7091" t="s">
        <v>16</v>
      </c>
      <c r="I7091" s="1">
        <v>1312500</v>
      </c>
    </row>
    <row r="7093" spans="1:9" x14ac:dyDescent="0.25">
      <c r="A7093">
        <v>3545</v>
      </c>
      <c r="B7093" t="s">
        <v>9</v>
      </c>
      <c r="C7093">
        <v>2011</v>
      </c>
      <c r="D7093" t="s">
        <v>19</v>
      </c>
      <c r="E7093">
        <v>380494</v>
      </c>
      <c r="F7093">
        <v>2400</v>
      </c>
      <c r="G7093" t="s">
        <v>11</v>
      </c>
      <c r="H7093" t="s">
        <v>12</v>
      </c>
      <c r="I7093" s="1">
        <v>3937500</v>
      </c>
    </row>
    <row r="7095" spans="1:9" x14ac:dyDescent="0.25">
      <c r="A7095">
        <v>3546</v>
      </c>
      <c r="B7095" t="s">
        <v>54</v>
      </c>
      <c r="C7095">
        <v>2006</v>
      </c>
      <c r="D7095" t="s">
        <v>10</v>
      </c>
      <c r="E7095">
        <v>137745</v>
      </c>
      <c r="F7095">
        <v>16</v>
      </c>
      <c r="G7095" t="s">
        <v>11</v>
      </c>
      <c r="H7095" t="s">
        <v>12</v>
      </c>
      <c r="I7095" s="1">
        <v>1470000</v>
      </c>
    </row>
    <row r="7097" spans="1:9" x14ac:dyDescent="0.25">
      <c r="A7097">
        <v>3547</v>
      </c>
      <c r="B7097" t="s">
        <v>9</v>
      </c>
      <c r="C7097">
        <v>2007</v>
      </c>
      <c r="D7097" t="s">
        <v>10</v>
      </c>
      <c r="E7097">
        <v>156731</v>
      </c>
      <c r="F7097">
        <v>2400</v>
      </c>
      <c r="G7097" t="s">
        <v>11</v>
      </c>
      <c r="H7097" t="s">
        <v>12</v>
      </c>
      <c r="I7097" s="1">
        <v>2808000</v>
      </c>
    </row>
    <row r="7099" spans="1:9" x14ac:dyDescent="0.25">
      <c r="A7099">
        <v>3548</v>
      </c>
      <c r="B7099" t="s">
        <v>9</v>
      </c>
      <c r="C7099">
        <v>2007</v>
      </c>
      <c r="D7099" t="s">
        <v>10</v>
      </c>
      <c r="E7099">
        <v>85851</v>
      </c>
      <c r="F7099">
        <v>1500</v>
      </c>
      <c r="G7099" t="s">
        <v>11</v>
      </c>
      <c r="H7099" t="s">
        <v>12</v>
      </c>
      <c r="I7099" s="1">
        <v>1365000</v>
      </c>
    </row>
    <row r="7101" spans="1:9" x14ac:dyDescent="0.25">
      <c r="A7101">
        <v>3549</v>
      </c>
      <c r="B7101" t="s">
        <v>9</v>
      </c>
      <c r="C7101">
        <v>2007</v>
      </c>
      <c r="D7101" t="s">
        <v>10</v>
      </c>
      <c r="E7101">
        <v>191517</v>
      </c>
      <c r="F7101">
        <v>1300</v>
      </c>
      <c r="G7101" t="s">
        <v>11</v>
      </c>
      <c r="H7101" t="s">
        <v>16</v>
      </c>
      <c r="I7101" s="1">
        <v>1155000</v>
      </c>
    </row>
    <row r="7103" spans="1:9" x14ac:dyDescent="0.25">
      <c r="A7103">
        <v>3550</v>
      </c>
      <c r="B7103" t="s">
        <v>14</v>
      </c>
      <c r="C7103">
        <v>2005</v>
      </c>
      <c r="D7103" t="s">
        <v>10</v>
      </c>
      <c r="E7103">
        <v>155231</v>
      </c>
      <c r="F7103">
        <v>35</v>
      </c>
      <c r="G7103" t="s">
        <v>11</v>
      </c>
      <c r="H7103" t="s">
        <v>12</v>
      </c>
      <c r="I7103" s="1">
        <v>1050000</v>
      </c>
    </row>
    <row r="7105" spans="1:10" x14ac:dyDescent="0.25">
      <c r="A7105">
        <v>3551</v>
      </c>
      <c r="B7105" t="s">
        <v>9</v>
      </c>
      <c r="C7105">
        <v>2002</v>
      </c>
      <c r="D7105" t="s">
        <v>10</v>
      </c>
      <c r="E7105">
        <v>313177</v>
      </c>
      <c r="F7105">
        <v>3000</v>
      </c>
      <c r="G7105" t="s">
        <v>11</v>
      </c>
      <c r="H7105" t="s">
        <v>12</v>
      </c>
      <c r="I7105" s="1">
        <v>1872000</v>
      </c>
    </row>
    <row r="7107" spans="1:10" x14ac:dyDescent="0.25">
      <c r="A7107">
        <v>3552</v>
      </c>
      <c r="B7107" t="s">
        <v>14</v>
      </c>
      <c r="C7107">
        <v>2014</v>
      </c>
      <c r="D7107" t="s">
        <v>10</v>
      </c>
      <c r="E7107">
        <v>143207</v>
      </c>
      <c r="F7107">
        <v>3500</v>
      </c>
      <c r="G7107" t="s">
        <v>11</v>
      </c>
      <c r="H7107" t="s">
        <v>12</v>
      </c>
      <c r="I7107" s="1">
        <v>9000000</v>
      </c>
      <c r="J7107" t="s">
        <v>20</v>
      </c>
    </row>
    <row r="7109" spans="1:10" x14ac:dyDescent="0.25">
      <c r="A7109">
        <v>3553</v>
      </c>
      <c r="B7109" t="s">
        <v>65</v>
      </c>
      <c r="E7109">
        <v>142533</v>
      </c>
      <c r="H7109" t="s">
        <v>12</v>
      </c>
      <c r="I7109" s="1">
        <v>2250000</v>
      </c>
    </row>
    <row r="7111" spans="1:10" x14ac:dyDescent="0.25">
      <c r="A7111">
        <v>3554</v>
      </c>
      <c r="B7111" t="s">
        <v>9</v>
      </c>
      <c r="C7111">
        <v>2014</v>
      </c>
      <c r="D7111" t="s">
        <v>10</v>
      </c>
      <c r="E7111">
        <v>92814</v>
      </c>
      <c r="F7111">
        <v>1800</v>
      </c>
      <c r="G7111" t="s">
        <v>11</v>
      </c>
      <c r="H7111" t="s">
        <v>12</v>
      </c>
      <c r="I7111" s="1">
        <v>3150000</v>
      </c>
    </row>
    <row r="7113" spans="1:10" x14ac:dyDescent="0.25">
      <c r="A7113">
        <v>3555</v>
      </c>
      <c r="B7113" t="s">
        <v>49</v>
      </c>
      <c r="C7113">
        <v>2007</v>
      </c>
      <c r="D7113" t="s">
        <v>10</v>
      </c>
      <c r="E7113">
        <v>134188</v>
      </c>
      <c r="F7113">
        <v>2400</v>
      </c>
      <c r="G7113" t="s">
        <v>11</v>
      </c>
      <c r="H7113" t="s">
        <v>12</v>
      </c>
      <c r="I7113" s="1">
        <v>1155000</v>
      </c>
    </row>
    <row r="7115" spans="1:10" x14ac:dyDescent="0.25">
      <c r="A7115">
        <v>3556</v>
      </c>
      <c r="B7115" t="s">
        <v>65</v>
      </c>
      <c r="E7115">
        <v>222354</v>
      </c>
      <c r="H7115" t="s">
        <v>12</v>
      </c>
      <c r="I7115" s="1">
        <v>2026000</v>
      </c>
    </row>
    <row r="7117" spans="1:10" x14ac:dyDescent="0.25">
      <c r="A7117">
        <v>3557</v>
      </c>
      <c r="B7117" t="s">
        <v>65</v>
      </c>
      <c r="C7117">
        <v>1998</v>
      </c>
      <c r="D7117" t="s">
        <v>10</v>
      </c>
      <c r="E7117">
        <v>203234</v>
      </c>
      <c r="F7117">
        <v>2000</v>
      </c>
      <c r="G7117" t="s">
        <v>11</v>
      </c>
      <c r="H7117" t="s">
        <v>12</v>
      </c>
      <c r="I7117" s="1">
        <v>1155000</v>
      </c>
    </row>
    <row r="7119" spans="1:10" x14ac:dyDescent="0.25">
      <c r="A7119">
        <v>3558</v>
      </c>
      <c r="B7119" t="s">
        <v>67</v>
      </c>
      <c r="C7119">
        <v>2005</v>
      </c>
      <c r="D7119" t="s">
        <v>10</v>
      </c>
      <c r="E7119">
        <v>218560</v>
      </c>
      <c r="F7119">
        <v>1600</v>
      </c>
      <c r="G7119" t="s">
        <v>11</v>
      </c>
      <c r="H7119" t="s">
        <v>16</v>
      </c>
      <c r="I7119" s="1">
        <v>1800000</v>
      </c>
    </row>
    <row r="7121" spans="1:9" x14ac:dyDescent="0.25">
      <c r="A7121">
        <v>3559</v>
      </c>
      <c r="B7121" t="s">
        <v>9</v>
      </c>
      <c r="C7121">
        <v>2004</v>
      </c>
      <c r="D7121" t="s">
        <v>10</v>
      </c>
      <c r="F7121">
        <v>1400</v>
      </c>
      <c r="G7121" t="s">
        <v>22</v>
      </c>
      <c r="I7121" s="1">
        <v>1260000</v>
      </c>
    </row>
    <row r="7123" spans="1:9" x14ac:dyDescent="0.25">
      <c r="A7123">
        <v>3560</v>
      </c>
      <c r="B7123" t="s">
        <v>9</v>
      </c>
      <c r="C7123">
        <v>2011</v>
      </c>
      <c r="D7123" t="s">
        <v>19</v>
      </c>
      <c r="E7123">
        <v>98103</v>
      </c>
      <c r="F7123">
        <v>2500</v>
      </c>
      <c r="G7123" t="s">
        <v>11</v>
      </c>
      <c r="H7123" t="s">
        <v>12</v>
      </c>
      <c r="I7123" s="1">
        <v>3990000</v>
      </c>
    </row>
    <row r="7125" spans="1:9" x14ac:dyDescent="0.25">
      <c r="A7125">
        <v>3561</v>
      </c>
      <c r="B7125" t="s">
        <v>9</v>
      </c>
      <c r="E7125">
        <v>308380</v>
      </c>
      <c r="H7125" t="s">
        <v>12</v>
      </c>
      <c r="I7125" s="1">
        <v>1074000</v>
      </c>
    </row>
    <row r="7127" spans="1:9" x14ac:dyDescent="0.25">
      <c r="A7127">
        <v>3562</v>
      </c>
      <c r="B7127" t="s">
        <v>14</v>
      </c>
      <c r="C7127">
        <v>2006</v>
      </c>
      <c r="D7127" t="s">
        <v>19</v>
      </c>
      <c r="E7127">
        <v>104962</v>
      </c>
      <c r="F7127">
        <v>3500</v>
      </c>
      <c r="G7127" t="s">
        <v>11</v>
      </c>
      <c r="H7127" t="s">
        <v>12</v>
      </c>
      <c r="I7127" s="1">
        <v>3990000</v>
      </c>
    </row>
    <row r="7129" spans="1:9" x14ac:dyDescent="0.25">
      <c r="A7129">
        <v>3563</v>
      </c>
      <c r="B7129" t="s">
        <v>9</v>
      </c>
      <c r="C7129">
        <v>2009</v>
      </c>
      <c r="D7129" t="s">
        <v>19</v>
      </c>
      <c r="E7129">
        <v>130789</v>
      </c>
      <c r="F7129">
        <v>2700</v>
      </c>
      <c r="G7129" t="s">
        <v>11</v>
      </c>
      <c r="H7129" t="s">
        <v>12</v>
      </c>
      <c r="I7129" s="1">
        <v>3952000</v>
      </c>
    </row>
    <row r="7131" spans="1:9" x14ac:dyDescent="0.25">
      <c r="A7131">
        <v>3564</v>
      </c>
      <c r="B7131" t="s">
        <v>14</v>
      </c>
      <c r="C7131">
        <v>2001</v>
      </c>
      <c r="D7131" t="s">
        <v>10</v>
      </c>
      <c r="E7131">
        <v>432510</v>
      </c>
      <c r="F7131">
        <v>3200</v>
      </c>
      <c r="G7131" t="s">
        <v>11</v>
      </c>
      <c r="H7131" t="s">
        <v>12</v>
      </c>
      <c r="I7131" s="1">
        <v>1575000</v>
      </c>
    </row>
    <row r="7133" spans="1:9" x14ac:dyDescent="0.25">
      <c r="A7133">
        <v>3565</v>
      </c>
      <c r="B7133" t="s">
        <v>9</v>
      </c>
      <c r="C7133">
        <v>2018</v>
      </c>
      <c r="D7133" t="s">
        <v>10</v>
      </c>
      <c r="E7133">
        <v>49330</v>
      </c>
      <c r="F7133">
        <v>2500</v>
      </c>
      <c r="G7133" t="s">
        <v>11</v>
      </c>
      <c r="H7133" t="s">
        <v>12</v>
      </c>
      <c r="I7133" s="1">
        <v>11550000</v>
      </c>
    </row>
    <row r="7135" spans="1:9" x14ac:dyDescent="0.25">
      <c r="A7135">
        <v>3566</v>
      </c>
      <c r="B7135" t="s">
        <v>9</v>
      </c>
      <c r="C7135">
        <v>2003</v>
      </c>
      <c r="D7135" t="s">
        <v>10</v>
      </c>
      <c r="E7135">
        <v>120117</v>
      </c>
      <c r="F7135">
        <v>1800</v>
      </c>
      <c r="G7135" t="s">
        <v>11</v>
      </c>
      <c r="H7135" t="s">
        <v>12</v>
      </c>
      <c r="I7135" s="1">
        <v>1260000</v>
      </c>
    </row>
    <row r="7137" spans="1:10" x14ac:dyDescent="0.25">
      <c r="A7137">
        <v>3567</v>
      </c>
      <c r="B7137" t="s">
        <v>9</v>
      </c>
      <c r="C7137">
        <v>2007</v>
      </c>
      <c r="D7137" t="s">
        <v>10</v>
      </c>
      <c r="E7137">
        <v>446224</v>
      </c>
      <c r="F7137">
        <v>1800</v>
      </c>
      <c r="G7137" t="s">
        <v>11</v>
      </c>
      <c r="H7137" t="s">
        <v>12</v>
      </c>
      <c r="I7137" s="1">
        <v>1470000</v>
      </c>
    </row>
    <row r="7139" spans="1:10" x14ac:dyDescent="0.25">
      <c r="A7139">
        <v>3568</v>
      </c>
      <c r="B7139" t="s">
        <v>9</v>
      </c>
      <c r="C7139">
        <v>1999</v>
      </c>
      <c r="D7139" t="s">
        <v>10</v>
      </c>
      <c r="E7139">
        <v>225478</v>
      </c>
      <c r="F7139">
        <v>22</v>
      </c>
      <c r="G7139" t="s">
        <v>11</v>
      </c>
      <c r="H7139" t="s">
        <v>12</v>
      </c>
      <c r="I7139" s="1">
        <v>1040000</v>
      </c>
    </row>
    <row r="7141" spans="1:10" x14ac:dyDescent="0.25">
      <c r="A7141">
        <v>3569</v>
      </c>
      <c r="B7141" t="s">
        <v>13</v>
      </c>
      <c r="C7141">
        <v>2004</v>
      </c>
      <c r="D7141" t="s">
        <v>19</v>
      </c>
      <c r="E7141">
        <v>94868</v>
      </c>
      <c r="F7141">
        <v>4700</v>
      </c>
      <c r="G7141" t="s">
        <v>11</v>
      </c>
      <c r="H7141" t="s">
        <v>12</v>
      </c>
      <c r="I7141" s="1">
        <v>7200000</v>
      </c>
      <c r="J7141" t="s">
        <v>20</v>
      </c>
    </row>
    <row r="7143" spans="1:10" x14ac:dyDescent="0.25">
      <c r="A7143">
        <v>3570</v>
      </c>
      <c r="B7143" t="s">
        <v>9</v>
      </c>
      <c r="C7143">
        <v>2007</v>
      </c>
      <c r="D7143" t="s">
        <v>10</v>
      </c>
      <c r="E7143">
        <v>209333</v>
      </c>
      <c r="F7143">
        <v>1800</v>
      </c>
      <c r="G7143" t="s">
        <v>11</v>
      </c>
      <c r="H7143" t="s">
        <v>16</v>
      </c>
      <c r="I7143" s="1">
        <v>1155000</v>
      </c>
    </row>
    <row r="7145" spans="1:10" x14ac:dyDescent="0.25">
      <c r="A7145">
        <v>3571</v>
      </c>
      <c r="B7145" t="s">
        <v>9</v>
      </c>
      <c r="C7145">
        <v>2014</v>
      </c>
      <c r="D7145" t="s">
        <v>10</v>
      </c>
      <c r="E7145">
        <v>92814</v>
      </c>
      <c r="F7145">
        <v>1800</v>
      </c>
      <c r="G7145" t="s">
        <v>11</v>
      </c>
      <c r="H7145" t="s">
        <v>12</v>
      </c>
      <c r="I7145" s="1">
        <v>3150000</v>
      </c>
    </row>
    <row r="7147" spans="1:10" x14ac:dyDescent="0.25">
      <c r="A7147">
        <v>3572</v>
      </c>
      <c r="B7147" t="s">
        <v>67</v>
      </c>
      <c r="C7147">
        <v>2005</v>
      </c>
      <c r="D7147" t="s">
        <v>10</v>
      </c>
      <c r="E7147">
        <v>218560</v>
      </c>
      <c r="F7147">
        <v>1600</v>
      </c>
      <c r="G7147" t="s">
        <v>11</v>
      </c>
      <c r="H7147" t="s">
        <v>16</v>
      </c>
      <c r="I7147" s="1">
        <v>1800000</v>
      </c>
    </row>
    <row r="7149" spans="1:10" x14ac:dyDescent="0.25">
      <c r="A7149">
        <v>3573</v>
      </c>
      <c r="B7149" t="s">
        <v>9</v>
      </c>
      <c r="C7149">
        <v>2003</v>
      </c>
      <c r="D7149" t="s">
        <v>19</v>
      </c>
      <c r="E7149">
        <v>300986</v>
      </c>
      <c r="F7149">
        <v>2000</v>
      </c>
      <c r="G7149" t="s">
        <v>11</v>
      </c>
      <c r="H7149" t="s">
        <v>12</v>
      </c>
      <c r="I7149" s="1">
        <v>2625000</v>
      </c>
    </row>
    <row r="7151" spans="1:10" x14ac:dyDescent="0.25">
      <c r="A7151">
        <v>3574</v>
      </c>
      <c r="B7151" t="s">
        <v>40</v>
      </c>
      <c r="C7151">
        <v>2002</v>
      </c>
      <c r="D7151" t="s">
        <v>10</v>
      </c>
      <c r="E7151">
        <v>109615</v>
      </c>
      <c r="F7151">
        <v>3500</v>
      </c>
      <c r="G7151" t="s">
        <v>11</v>
      </c>
      <c r="H7151" t="s">
        <v>12</v>
      </c>
      <c r="I7151" s="1">
        <v>892500</v>
      </c>
      <c r="J7151" t="s">
        <v>20</v>
      </c>
    </row>
    <row r="7153" spans="1:10" x14ac:dyDescent="0.25">
      <c r="A7153">
        <v>3575</v>
      </c>
      <c r="B7153" t="s">
        <v>13</v>
      </c>
      <c r="C7153">
        <v>2004</v>
      </c>
      <c r="D7153" t="s">
        <v>19</v>
      </c>
      <c r="E7153">
        <v>94868</v>
      </c>
      <c r="F7153">
        <v>4700</v>
      </c>
      <c r="G7153" t="s">
        <v>11</v>
      </c>
      <c r="H7153" t="s">
        <v>12</v>
      </c>
      <c r="I7153" s="1">
        <v>7200000</v>
      </c>
      <c r="J7153" t="s">
        <v>20</v>
      </c>
    </row>
    <row r="7155" spans="1:10" x14ac:dyDescent="0.25">
      <c r="A7155">
        <v>3576</v>
      </c>
      <c r="B7155" t="s">
        <v>9</v>
      </c>
      <c r="C7155">
        <v>2010</v>
      </c>
      <c r="D7155" t="s">
        <v>19</v>
      </c>
      <c r="E7155">
        <v>184530</v>
      </c>
      <c r="F7155">
        <v>1800</v>
      </c>
      <c r="G7155" t="s">
        <v>11</v>
      </c>
      <c r="H7155" t="s">
        <v>12</v>
      </c>
      <c r="I7155" s="1">
        <v>4056000</v>
      </c>
    </row>
    <row r="7157" spans="1:10" x14ac:dyDescent="0.25">
      <c r="A7157">
        <v>3577</v>
      </c>
      <c r="B7157" t="s">
        <v>9</v>
      </c>
      <c r="C7157">
        <v>2008</v>
      </c>
      <c r="D7157" t="s">
        <v>19</v>
      </c>
      <c r="E7157">
        <v>86643</v>
      </c>
      <c r="F7157">
        <v>1500</v>
      </c>
      <c r="G7157" t="s">
        <v>11</v>
      </c>
      <c r="H7157" t="s">
        <v>12</v>
      </c>
      <c r="I7157" s="1">
        <v>2940000</v>
      </c>
    </row>
    <row r="7159" spans="1:10" x14ac:dyDescent="0.25">
      <c r="A7159">
        <v>3578</v>
      </c>
      <c r="B7159" t="s">
        <v>54</v>
      </c>
      <c r="C7159">
        <v>2012</v>
      </c>
      <c r="D7159" t="s">
        <v>10</v>
      </c>
      <c r="E7159">
        <v>58920</v>
      </c>
      <c r="F7159">
        <v>2400</v>
      </c>
      <c r="G7159" t="s">
        <v>11</v>
      </c>
      <c r="H7159" t="s">
        <v>12</v>
      </c>
      <c r="I7159" s="1">
        <v>2512000</v>
      </c>
    </row>
    <row r="7161" spans="1:10" x14ac:dyDescent="0.25">
      <c r="A7161">
        <v>3579</v>
      </c>
      <c r="B7161" t="s">
        <v>34</v>
      </c>
      <c r="C7161">
        <v>2013</v>
      </c>
      <c r="D7161" t="s">
        <v>19</v>
      </c>
      <c r="E7161">
        <v>171155</v>
      </c>
      <c r="F7161">
        <v>3500</v>
      </c>
      <c r="G7161" t="s">
        <v>11</v>
      </c>
      <c r="H7161" t="s">
        <v>12</v>
      </c>
      <c r="I7161" s="1">
        <v>4935000</v>
      </c>
      <c r="J7161" t="s">
        <v>20</v>
      </c>
    </row>
    <row r="7163" spans="1:10" x14ac:dyDescent="0.25">
      <c r="A7163">
        <v>3580</v>
      </c>
      <c r="B7163" t="s">
        <v>48</v>
      </c>
      <c r="C7163">
        <v>2001</v>
      </c>
      <c r="D7163" t="s">
        <v>10</v>
      </c>
      <c r="E7163">
        <v>172358</v>
      </c>
      <c r="F7163">
        <v>3500</v>
      </c>
      <c r="G7163" t="s">
        <v>11</v>
      </c>
      <c r="H7163" t="s">
        <v>12</v>
      </c>
      <c r="I7163" s="1">
        <v>1248000</v>
      </c>
      <c r="J7163" t="s">
        <v>20</v>
      </c>
    </row>
    <row r="7165" spans="1:10" x14ac:dyDescent="0.25">
      <c r="A7165">
        <v>3581</v>
      </c>
      <c r="B7165" t="s">
        <v>13</v>
      </c>
      <c r="C7165">
        <v>2007</v>
      </c>
      <c r="D7165" t="s">
        <v>10</v>
      </c>
      <c r="E7165">
        <v>266358</v>
      </c>
      <c r="F7165">
        <v>35</v>
      </c>
      <c r="G7165" t="s">
        <v>11</v>
      </c>
      <c r="H7165" t="s">
        <v>12</v>
      </c>
      <c r="I7165" s="1">
        <v>3600000</v>
      </c>
    </row>
    <row r="7167" spans="1:10" x14ac:dyDescent="0.25">
      <c r="A7167">
        <v>3582</v>
      </c>
      <c r="B7167" t="s">
        <v>48</v>
      </c>
      <c r="C7167">
        <v>2012</v>
      </c>
      <c r="D7167" t="s">
        <v>19</v>
      </c>
      <c r="E7167">
        <v>231941</v>
      </c>
      <c r="F7167">
        <v>2500</v>
      </c>
      <c r="G7167" t="s">
        <v>11</v>
      </c>
      <c r="H7167" t="s">
        <v>12</v>
      </c>
      <c r="I7167" s="1">
        <v>4387500</v>
      </c>
    </row>
    <row r="7169" spans="1:10" x14ac:dyDescent="0.25">
      <c r="A7169">
        <v>3583</v>
      </c>
      <c r="B7169" t="s">
        <v>9</v>
      </c>
      <c r="C7169">
        <v>2003</v>
      </c>
      <c r="D7169" t="s">
        <v>10</v>
      </c>
      <c r="E7169">
        <v>182846</v>
      </c>
      <c r="F7169">
        <v>1800</v>
      </c>
      <c r="G7169" t="s">
        <v>11</v>
      </c>
      <c r="H7169" t="s">
        <v>12</v>
      </c>
      <c r="I7169" s="1">
        <v>1785000</v>
      </c>
    </row>
    <row r="7171" spans="1:10" x14ac:dyDescent="0.25">
      <c r="A7171">
        <v>3584</v>
      </c>
      <c r="B7171" t="s">
        <v>9</v>
      </c>
      <c r="C7171">
        <v>2009</v>
      </c>
      <c r="D7171" t="s">
        <v>19</v>
      </c>
      <c r="E7171">
        <v>130789</v>
      </c>
      <c r="F7171">
        <v>2700</v>
      </c>
      <c r="G7171" t="s">
        <v>11</v>
      </c>
      <c r="H7171" t="s">
        <v>12</v>
      </c>
      <c r="I7171" s="1">
        <v>3952000</v>
      </c>
    </row>
    <row r="7173" spans="1:10" x14ac:dyDescent="0.25">
      <c r="A7173">
        <v>3585</v>
      </c>
      <c r="B7173" t="s">
        <v>13</v>
      </c>
      <c r="C7173">
        <v>2002</v>
      </c>
      <c r="D7173" t="s">
        <v>19</v>
      </c>
      <c r="E7173">
        <v>211561</v>
      </c>
      <c r="F7173">
        <v>3000</v>
      </c>
      <c r="G7173" t="s">
        <v>11</v>
      </c>
      <c r="H7173" t="s">
        <v>12</v>
      </c>
      <c r="I7173" s="1">
        <v>3487500</v>
      </c>
    </row>
    <row r="7175" spans="1:10" x14ac:dyDescent="0.25">
      <c r="A7175">
        <v>3586</v>
      </c>
      <c r="B7175" t="s">
        <v>62</v>
      </c>
      <c r="C7175">
        <v>2010</v>
      </c>
      <c r="D7175" t="s">
        <v>19</v>
      </c>
      <c r="E7175">
        <v>277475</v>
      </c>
      <c r="G7175" t="s">
        <v>11</v>
      </c>
      <c r="H7175" t="s">
        <v>12</v>
      </c>
      <c r="I7175" s="1">
        <v>6300000</v>
      </c>
      <c r="J7175" t="s">
        <v>20</v>
      </c>
    </row>
    <row r="7177" spans="1:10" x14ac:dyDescent="0.25">
      <c r="A7177">
        <v>3587</v>
      </c>
      <c r="B7177" t="s">
        <v>9</v>
      </c>
      <c r="C7177">
        <v>2009</v>
      </c>
      <c r="D7177" t="s">
        <v>10</v>
      </c>
      <c r="E7177">
        <v>108958</v>
      </c>
      <c r="F7177">
        <v>2000</v>
      </c>
      <c r="G7177" t="s">
        <v>11</v>
      </c>
      <c r="H7177" t="s">
        <v>12</v>
      </c>
      <c r="I7177" s="1">
        <v>3432000</v>
      </c>
    </row>
    <row r="7179" spans="1:10" x14ac:dyDescent="0.25">
      <c r="A7179">
        <v>3588</v>
      </c>
      <c r="B7179" t="s">
        <v>14</v>
      </c>
      <c r="C7179">
        <v>2004</v>
      </c>
      <c r="D7179" t="s">
        <v>19</v>
      </c>
      <c r="E7179">
        <v>510152</v>
      </c>
      <c r="F7179">
        <v>2100</v>
      </c>
      <c r="G7179" t="s">
        <v>22</v>
      </c>
      <c r="H7179" t="s">
        <v>12</v>
      </c>
      <c r="I7179" s="1">
        <v>3375000</v>
      </c>
    </row>
    <row r="7181" spans="1:10" x14ac:dyDescent="0.25">
      <c r="A7181">
        <v>3589</v>
      </c>
      <c r="B7181" t="s">
        <v>9</v>
      </c>
      <c r="E7181">
        <v>87710</v>
      </c>
      <c r="H7181" t="s">
        <v>12</v>
      </c>
      <c r="I7181" s="1">
        <v>2698000</v>
      </c>
    </row>
    <row r="7183" spans="1:10" x14ac:dyDescent="0.25">
      <c r="A7183">
        <v>3590</v>
      </c>
      <c r="B7183" t="s">
        <v>34</v>
      </c>
      <c r="C7183">
        <v>2008</v>
      </c>
      <c r="D7183" t="s">
        <v>19</v>
      </c>
      <c r="E7183">
        <v>258390</v>
      </c>
      <c r="F7183">
        <v>4600</v>
      </c>
      <c r="G7183" t="s">
        <v>11</v>
      </c>
      <c r="H7183" t="s">
        <v>12</v>
      </c>
      <c r="I7183" s="1">
        <v>3937500</v>
      </c>
    </row>
    <row r="7185" spans="1:10" x14ac:dyDescent="0.25">
      <c r="A7185">
        <v>3591</v>
      </c>
      <c r="B7185" t="s">
        <v>40</v>
      </c>
      <c r="C7185">
        <v>2005</v>
      </c>
      <c r="D7185" t="s">
        <v>10</v>
      </c>
      <c r="E7185">
        <v>204946</v>
      </c>
      <c r="F7185">
        <v>3500</v>
      </c>
      <c r="G7185" t="s">
        <v>11</v>
      </c>
      <c r="H7185" t="s">
        <v>12</v>
      </c>
      <c r="I7185" s="1">
        <v>2812500</v>
      </c>
      <c r="J7185" t="s">
        <v>20</v>
      </c>
    </row>
    <row r="7187" spans="1:10" x14ac:dyDescent="0.25">
      <c r="A7187">
        <v>3592</v>
      </c>
      <c r="B7187" t="s">
        <v>9</v>
      </c>
      <c r="C7187">
        <v>2007</v>
      </c>
      <c r="D7187" t="s">
        <v>19</v>
      </c>
      <c r="E7187">
        <v>164013</v>
      </c>
      <c r="F7187">
        <v>3500</v>
      </c>
      <c r="G7187" t="s">
        <v>11</v>
      </c>
      <c r="H7187" t="s">
        <v>12</v>
      </c>
      <c r="I7187" s="1">
        <v>4050000</v>
      </c>
    </row>
    <row r="7189" spans="1:10" x14ac:dyDescent="0.25">
      <c r="A7189">
        <v>3593</v>
      </c>
      <c r="B7189" t="s">
        <v>23</v>
      </c>
      <c r="C7189">
        <v>2016</v>
      </c>
      <c r="D7189" t="s">
        <v>10</v>
      </c>
      <c r="E7189">
        <v>163198</v>
      </c>
      <c r="F7189">
        <v>3500</v>
      </c>
      <c r="G7189" t="s">
        <v>11</v>
      </c>
      <c r="H7189" t="s">
        <v>12</v>
      </c>
      <c r="I7189" s="1">
        <v>11025000</v>
      </c>
      <c r="J7189" t="s">
        <v>20</v>
      </c>
    </row>
    <row r="7191" spans="1:10" x14ac:dyDescent="0.25">
      <c r="A7191">
        <v>3594</v>
      </c>
      <c r="B7191" t="s">
        <v>13</v>
      </c>
      <c r="C7191">
        <v>2001</v>
      </c>
      <c r="D7191" t="s">
        <v>10</v>
      </c>
      <c r="E7191">
        <v>283860</v>
      </c>
      <c r="F7191">
        <v>3000</v>
      </c>
      <c r="G7191" t="s">
        <v>11</v>
      </c>
      <c r="H7191" t="s">
        <v>12</v>
      </c>
      <c r="I7191" s="1">
        <v>2600000</v>
      </c>
      <c r="J7191" t="s">
        <v>20</v>
      </c>
    </row>
    <row r="7193" spans="1:10" x14ac:dyDescent="0.25">
      <c r="A7193">
        <v>3595</v>
      </c>
      <c r="B7193" t="s">
        <v>54</v>
      </c>
      <c r="C7193">
        <v>2008</v>
      </c>
      <c r="D7193" t="s">
        <v>10</v>
      </c>
      <c r="E7193">
        <v>85766</v>
      </c>
      <c r="F7193">
        <v>3500</v>
      </c>
      <c r="G7193" t="s">
        <v>11</v>
      </c>
      <c r="H7193" t="s">
        <v>12</v>
      </c>
      <c r="I7193" s="1">
        <v>1687500</v>
      </c>
    </row>
    <row r="7195" spans="1:10" x14ac:dyDescent="0.25">
      <c r="A7195">
        <v>3596</v>
      </c>
      <c r="B7195" t="s">
        <v>9</v>
      </c>
      <c r="C7195">
        <v>2010</v>
      </c>
      <c r="D7195" t="s">
        <v>19</v>
      </c>
      <c r="E7195">
        <v>233977</v>
      </c>
      <c r="F7195">
        <v>2400</v>
      </c>
      <c r="G7195" t="s">
        <v>11</v>
      </c>
      <c r="H7195" t="s">
        <v>12</v>
      </c>
      <c r="I7195" s="1">
        <v>5062500</v>
      </c>
    </row>
    <row r="7197" spans="1:10" x14ac:dyDescent="0.25">
      <c r="A7197">
        <v>3597</v>
      </c>
      <c r="B7197" t="s">
        <v>34</v>
      </c>
      <c r="C7197">
        <v>1999</v>
      </c>
      <c r="D7197" t="s">
        <v>19</v>
      </c>
      <c r="E7197">
        <v>234627</v>
      </c>
      <c r="F7197">
        <v>3000</v>
      </c>
      <c r="G7197" t="s">
        <v>11</v>
      </c>
      <c r="H7197" t="s">
        <v>12</v>
      </c>
      <c r="I7197" s="1">
        <v>1050000</v>
      </c>
    </row>
    <row r="7199" spans="1:10" x14ac:dyDescent="0.25">
      <c r="A7199">
        <v>3598</v>
      </c>
      <c r="B7199" t="s">
        <v>42</v>
      </c>
      <c r="C7199">
        <v>2002</v>
      </c>
      <c r="D7199" t="s">
        <v>19</v>
      </c>
      <c r="E7199">
        <v>295860</v>
      </c>
      <c r="G7199" t="s">
        <v>11</v>
      </c>
      <c r="H7199" t="s">
        <v>16</v>
      </c>
      <c r="I7199" s="1">
        <v>2250000</v>
      </c>
    </row>
    <row r="7201" spans="1:10" x14ac:dyDescent="0.25">
      <c r="A7201">
        <v>3599</v>
      </c>
      <c r="B7201" t="s">
        <v>9</v>
      </c>
      <c r="C7201">
        <v>2008</v>
      </c>
      <c r="D7201" t="s">
        <v>10</v>
      </c>
      <c r="E7201">
        <v>196552</v>
      </c>
      <c r="F7201">
        <v>1800</v>
      </c>
      <c r="G7201" t="s">
        <v>11</v>
      </c>
      <c r="H7201" t="s">
        <v>12</v>
      </c>
      <c r="I7201" s="1">
        <v>2700000</v>
      </c>
    </row>
    <row r="7203" spans="1:10" x14ac:dyDescent="0.25">
      <c r="A7203">
        <v>3600</v>
      </c>
      <c r="B7203" t="s">
        <v>40</v>
      </c>
      <c r="C7203">
        <v>2002</v>
      </c>
      <c r="D7203" t="s">
        <v>10</v>
      </c>
      <c r="E7203">
        <v>109615</v>
      </c>
      <c r="F7203">
        <v>3500</v>
      </c>
      <c r="G7203" t="s">
        <v>11</v>
      </c>
      <c r="H7203" t="s">
        <v>12</v>
      </c>
      <c r="I7203" s="1">
        <v>892500</v>
      </c>
      <c r="J7203" t="s">
        <v>20</v>
      </c>
    </row>
    <row r="7205" spans="1:10" x14ac:dyDescent="0.25">
      <c r="A7205">
        <v>3601</v>
      </c>
      <c r="B7205" t="s">
        <v>54</v>
      </c>
      <c r="C7205">
        <v>2008</v>
      </c>
      <c r="D7205" t="s">
        <v>10</v>
      </c>
      <c r="E7205">
        <v>293360</v>
      </c>
      <c r="F7205">
        <v>2400</v>
      </c>
      <c r="G7205" t="s">
        <v>11</v>
      </c>
      <c r="H7205" t="s">
        <v>12</v>
      </c>
      <c r="I7205" s="1">
        <v>1912500</v>
      </c>
    </row>
    <row r="7207" spans="1:10" x14ac:dyDescent="0.25">
      <c r="A7207">
        <v>3602</v>
      </c>
      <c r="B7207" t="s">
        <v>9</v>
      </c>
      <c r="C7207">
        <v>2003</v>
      </c>
      <c r="D7207" t="s">
        <v>10</v>
      </c>
      <c r="E7207">
        <v>182846</v>
      </c>
      <c r="F7207">
        <v>1800</v>
      </c>
      <c r="G7207" t="s">
        <v>11</v>
      </c>
      <c r="H7207" t="s">
        <v>12</v>
      </c>
      <c r="I7207" s="1">
        <v>1785000</v>
      </c>
    </row>
    <row r="7209" spans="1:10" x14ac:dyDescent="0.25">
      <c r="A7209">
        <v>3603</v>
      </c>
      <c r="B7209" t="s">
        <v>34</v>
      </c>
      <c r="C7209">
        <v>2014</v>
      </c>
      <c r="D7209" t="s">
        <v>10</v>
      </c>
      <c r="E7209">
        <v>68442</v>
      </c>
      <c r="F7209">
        <v>2000</v>
      </c>
      <c r="G7209" t="s">
        <v>11</v>
      </c>
      <c r="H7209" t="s">
        <v>12</v>
      </c>
      <c r="I7209" s="1">
        <v>5062500</v>
      </c>
    </row>
    <row r="7211" spans="1:10" x14ac:dyDescent="0.25">
      <c r="A7211">
        <v>3604</v>
      </c>
      <c r="B7211" t="s">
        <v>9</v>
      </c>
      <c r="C7211">
        <v>2001</v>
      </c>
      <c r="D7211" t="s">
        <v>10</v>
      </c>
      <c r="E7211">
        <v>350884</v>
      </c>
      <c r="F7211">
        <v>2200</v>
      </c>
      <c r="G7211" t="s">
        <v>11</v>
      </c>
      <c r="H7211" t="s">
        <v>12</v>
      </c>
      <c r="I7211" s="1">
        <v>1196000</v>
      </c>
    </row>
    <row r="7213" spans="1:10" x14ac:dyDescent="0.25">
      <c r="A7213">
        <v>3605</v>
      </c>
      <c r="B7213" t="s">
        <v>13</v>
      </c>
      <c r="C7213">
        <v>2013</v>
      </c>
      <c r="D7213" t="s">
        <v>19</v>
      </c>
      <c r="E7213">
        <v>219832</v>
      </c>
      <c r="F7213">
        <v>3400</v>
      </c>
      <c r="G7213" t="s">
        <v>11</v>
      </c>
      <c r="H7213" t="s">
        <v>12</v>
      </c>
      <c r="I7213" s="1">
        <v>13500000</v>
      </c>
      <c r="J7213" t="s">
        <v>20</v>
      </c>
    </row>
    <row r="7215" spans="1:10" x14ac:dyDescent="0.25">
      <c r="A7215">
        <v>3606</v>
      </c>
      <c r="B7215" t="s">
        <v>34</v>
      </c>
      <c r="C7215">
        <v>1999</v>
      </c>
      <c r="D7215" t="s">
        <v>19</v>
      </c>
      <c r="E7215">
        <v>234627</v>
      </c>
      <c r="F7215">
        <v>3000</v>
      </c>
      <c r="G7215" t="s">
        <v>11</v>
      </c>
      <c r="H7215" t="s">
        <v>12</v>
      </c>
      <c r="I7215" s="1">
        <v>1050000</v>
      </c>
    </row>
    <row r="7217" spans="1:10" x14ac:dyDescent="0.25">
      <c r="A7217">
        <v>3607</v>
      </c>
      <c r="B7217" t="s">
        <v>41</v>
      </c>
      <c r="C7217">
        <v>2008</v>
      </c>
      <c r="D7217" t="s">
        <v>19</v>
      </c>
      <c r="E7217">
        <v>239555</v>
      </c>
      <c r="F7217">
        <v>3700</v>
      </c>
      <c r="G7217" t="s">
        <v>11</v>
      </c>
      <c r="H7217" t="s">
        <v>12</v>
      </c>
      <c r="I7217" s="1">
        <v>4500000</v>
      </c>
      <c r="J7217" t="s">
        <v>20</v>
      </c>
    </row>
    <row r="7219" spans="1:10" x14ac:dyDescent="0.25">
      <c r="A7219">
        <v>3608</v>
      </c>
      <c r="B7219" t="s">
        <v>34</v>
      </c>
      <c r="C7219">
        <v>2008</v>
      </c>
      <c r="D7219" t="s">
        <v>10</v>
      </c>
      <c r="E7219">
        <v>124327</v>
      </c>
      <c r="F7219">
        <v>4600</v>
      </c>
      <c r="G7219" t="s">
        <v>11</v>
      </c>
      <c r="H7219" t="s">
        <v>12</v>
      </c>
      <c r="I7219" s="1">
        <v>3937500</v>
      </c>
    </row>
    <row r="7221" spans="1:10" x14ac:dyDescent="0.25">
      <c r="A7221">
        <v>3609</v>
      </c>
      <c r="B7221" t="s">
        <v>56</v>
      </c>
      <c r="C7221">
        <v>2013</v>
      </c>
      <c r="D7221" t="s">
        <v>10</v>
      </c>
      <c r="E7221">
        <v>81596</v>
      </c>
      <c r="F7221">
        <v>2400</v>
      </c>
      <c r="G7221" t="s">
        <v>11</v>
      </c>
      <c r="H7221" t="s">
        <v>12</v>
      </c>
      <c r="I7221" s="1">
        <v>3150000</v>
      </c>
    </row>
    <row r="7223" spans="1:10" x14ac:dyDescent="0.25">
      <c r="A7223">
        <v>3610</v>
      </c>
      <c r="B7223" t="s">
        <v>14</v>
      </c>
      <c r="C7223">
        <v>2001</v>
      </c>
      <c r="D7223" t="s">
        <v>10</v>
      </c>
      <c r="E7223">
        <v>158413</v>
      </c>
      <c r="F7223">
        <v>1800</v>
      </c>
      <c r="G7223" t="s">
        <v>11</v>
      </c>
      <c r="H7223" t="s">
        <v>16</v>
      </c>
      <c r="I7223" s="1">
        <v>1050000</v>
      </c>
    </row>
    <row r="7225" spans="1:10" x14ac:dyDescent="0.25">
      <c r="A7225">
        <v>3611</v>
      </c>
      <c r="B7225" t="s">
        <v>9</v>
      </c>
      <c r="C7225">
        <v>2006</v>
      </c>
      <c r="D7225" t="s">
        <v>10</v>
      </c>
      <c r="E7225">
        <v>244551</v>
      </c>
      <c r="F7225">
        <v>4000</v>
      </c>
      <c r="G7225" t="s">
        <v>11</v>
      </c>
      <c r="H7225" t="s">
        <v>12</v>
      </c>
      <c r="I7225" s="1">
        <v>3150000</v>
      </c>
      <c r="J7225" t="s">
        <v>20</v>
      </c>
    </row>
    <row r="7227" spans="1:10" x14ac:dyDescent="0.25">
      <c r="A7227">
        <v>3612</v>
      </c>
      <c r="B7227" t="s">
        <v>54</v>
      </c>
      <c r="C7227">
        <v>2008</v>
      </c>
      <c r="D7227" t="s">
        <v>10</v>
      </c>
      <c r="E7227">
        <v>104050</v>
      </c>
      <c r="F7227">
        <v>2500</v>
      </c>
      <c r="G7227" t="s">
        <v>11</v>
      </c>
      <c r="H7227" t="s">
        <v>12</v>
      </c>
      <c r="I7227" s="1">
        <v>2025000</v>
      </c>
    </row>
    <row r="7229" spans="1:10" x14ac:dyDescent="0.25">
      <c r="A7229">
        <v>3613</v>
      </c>
      <c r="B7229" t="s">
        <v>13</v>
      </c>
      <c r="C7229">
        <v>2007</v>
      </c>
      <c r="D7229" t="s">
        <v>10</v>
      </c>
      <c r="E7229">
        <v>313140</v>
      </c>
      <c r="F7229">
        <v>3500</v>
      </c>
      <c r="G7229" t="s">
        <v>11</v>
      </c>
      <c r="H7229" t="s">
        <v>12</v>
      </c>
      <c r="I7229" s="1">
        <v>3328000</v>
      </c>
    </row>
    <row r="7231" spans="1:10" x14ac:dyDescent="0.25">
      <c r="A7231">
        <v>3614</v>
      </c>
      <c r="B7231" t="s">
        <v>9</v>
      </c>
      <c r="C7231">
        <v>1999</v>
      </c>
      <c r="D7231" t="s">
        <v>10</v>
      </c>
      <c r="E7231">
        <v>311925</v>
      </c>
      <c r="F7231">
        <v>3000</v>
      </c>
      <c r="G7231" t="s">
        <v>11</v>
      </c>
      <c r="H7231" t="s">
        <v>12</v>
      </c>
      <c r="I7231" s="1">
        <v>1350000</v>
      </c>
    </row>
    <row r="7233" spans="1:9" x14ac:dyDescent="0.25">
      <c r="A7233">
        <v>3615</v>
      </c>
      <c r="B7233" t="s">
        <v>14</v>
      </c>
      <c r="C7233">
        <v>2012</v>
      </c>
      <c r="D7233" t="s">
        <v>19</v>
      </c>
      <c r="E7233">
        <v>196553</v>
      </c>
      <c r="F7233">
        <v>3000</v>
      </c>
      <c r="G7233" t="s">
        <v>11</v>
      </c>
      <c r="H7233" t="s">
        <v>12</v>
      </c>
      <c r="I7233" s="1">
        <v>5250000</v>
      </c>
    </row>
    <row r="7235" spans="1:9" x14ac:dyDescent="0.25">
      <c r="A7235">
        <v>3616</v>
      </c>
      <c r="B7235" t="s">
        <v>14</v>
      </c>
      <c r="C7235">
        <v>2001</v>
      </c>
      <c r="D7235" t="s">
        <v>10</v>
      </c>
      <c r="E7235">
        <v>158413</v>
      </c>
      <c r="F7235">
        <v>1800</v>
      </c>
      <c r="G7235" t="s">
        <v>11</v>
      </c>
      <c r="H7235" t="s">
        <v>16</v>
      </c>
      <c r="I7235" s="1">
        <v>1050000</v>
      </c>
    </row>
    <row r="7237" spans="1:9" x14ac:dyDescent="0.25">
      <c r="A7237">
        <v>3617</v>
      </c>
      <c r="B7237" t="s">
        <v>13</v>
      </c>
      <c r="C7237">
        <v>2007</v>
      </c>
      <c r="D7237" t="s">
        <v>10</v>
      </c>
      <c r="E7237">
        <v>313140</v>
      </c>
      <c r="F7237">
        <v>3500</v>
      </c>
      <c r="G7237" t="s">
        <v>11</v>
      </c>
      <c r="H7237" t="s">
        <v>12</v>
      </c>
      <c r="I7237" s="1">
        <v>3328000</v>
      </c>
    </row>
    <row r="7239" spans="1:9" x14ac:dyDescent="0.25">
      <c r="A7239">
        <v>3618</v>
      </c>
      <c r="B7239" t="s">
        <v>54</v>
      </c>
      <c r="C7239">
        <v>2008</v>
      </c>
      <c r="D7239" t="s">
        <v>10</v>
      </c>
      <c r="E7239">
        <v>104050</v>
      </c>
      <c r="F7239">
        <v>2500</v>
      </c>
      <c r="G7239" t="s">
        <v>11</v>
      </c>
      <c r="H7239" t="s">
        <v>12</v>
      </c>
      <c r="I7239" s="1">
        <v>2025000</v>
      </c>
    </row>
    <row r="7241" spans="1:9" x14ac:dyDescent="0.25">
      <c r="A7241">
        <v>3619</v>
      </c>
      <c r="B7241" t="s">
        <v>9</v>
      </c>
      <c r="C7241">
        <v>1999</v>
      </c>
      <c r="D7241" t="s">
        <v>10</v>
      </c>
      <c r="E7241">
        <v>311925</v>
      </c>
      <c r="F7241">
        <v>3000</v>
      </c>
      <c r="G7241" t="s">
        <v>11</v>
      </c>
      <c r="H7241" t="s">
        <v>12</v>
      </c>
      <c r="I7241" s="1">
        <v>1350000</v>
      </c>
    </row>
    <row r="7243" spans="1:9" x14ac:dyDescent="0.25">
      <c r="A7243">
        <v>3620</v>
      </c>
      <c r="B7243" t="s">
        <v>9</v>
      </c>
      <c r="C7243">
        <v>2010</v>
      </c>
      <c r="D7243" t="s">
        <v>10</v>
      </c>
      <c r="E7243">
        <v>251253</v>
      </c>
      <c r="F7243">
        <v>2500</v>
      </c>
      <c r="G7243" t="s">
        <v>11</v>
      </c>
      <c r="H7243" t="s">
        <v>12</v>
      </c>
      <c r="I7243" s="1">
        <v>2812500</v>
      </c>
    </row>
    <row r="7245" spans="1:9" x14ac:dyDescent="0.25">
      <c r="A7245">
        <v>3621</v>
      </c>
      <c r="B7245" t="s">
        <v>23</v>
      </c>
      <c r="C7245">
        <v>2009</v>
      </c>
      <c r="D7245" t="s">
        <v>10</v>
      </c>
      <c r="E7245">
        <v>112</v>
      </c>
      <c r="F7245">
        <v>3500</v>
      </c>
      <c r="G7245" t="s">
        <v>11</v>
      </c>
      <c r="H7245" t="s">
        <v>12</v>
      </c>
      <c r="I7245" s="1">
        <v>3990000</v>
      </c>
    </row>
    <row r="7247" spans="1:9" x14ac:dyDescent="0.25">
      <c r="A7247">
        <v>3622</v>
      </c>
      <c r="B7247" t="s">
        <v>9</v>
      </c>
      <c r="C7247">
        <v>2012</v>
      </c>
      <c r="D7247" t="s">
        <v>10</v>
      </c>
      <c r="E7247">
        <v>231414</v>
      </c>
      <c r="F7247">
        <v>2400</v>
      </c>
      <c r="G7247" t="s">
        <v>11</v>
      </c>
      <c r="H7247" t="s">
        <v>12</v>
      </c>
      <c r="I7247" s="1">
        <v>3600000</v>
      </c>
    </row>
    <row r="7249" spans="1:10" x14ac:dyDescent="0.25">
      <c r="A7249">
        <v>3623</v>
      </c>
      <c r="B7249" t="s">
        <v>67</v>
      </c>
      <c r="C7249">
        <v>2000</v>
      </c>
      <c r="D7249" t="s">
        <v>10</v>
      </c>
      <c r="E7249">
        <v>178190</v>
      </c>
      <c r="F7249">
        <v>1400</v>
      </c>
      <c r="G7249" t="s">
        <v>11</v>
      </c>
      <c r="H7249" t="s">
        <v>12</v>
      </c>
      <c r="I7249" s="1">
        <v>840000</v>
      </c>
    </row>
    <row r="7251" spans="1:10" x14ac:dyDescent="0.25">
      <c r="A7251">
        <v>3624</v>
      </c>
      <c r="B7251" t="s">
        <v>49</v>
      </c>
      <c r="C7251">
        <v>2012</v>
      </c>
      <c r="D7251" t="s">
        <v>10</v>
      </c>
      <c r="E7251">
        <v>124219</v>
      </c>
      <c r="F7251">
        <v>1600</v>
      </c>
      <c r="G7251" t="s">
        <v>11</v>
      </c>
      <c r="H7251" t="s">
        <v>12</v>
      </c>
      <c r="I7251" s="1">
        <v>2700000</v>
      </c>
    </row>
    <row r="7253" spans="1:10" x14ac:dyDescent="0.25">
      <c r="A7253">
        <v>3625</v>
      </c>
      <c r="B7253" t="s">
        <v>13</v>
      </c>
      <c r="C7253">
        <v>2007</v>
      </c>
      <c r="D7253" t="s">
        <v>10</v>
      </c>
      <c r="E7253">
        <v>168422</v>
      </c>
      <c r="F7253">
        <v>3000</v>
      </c>
      <c r="G7253" t="s">
        <v>11</v>
      </c>
      <c r="H7253" t="s">
        <v>12</v>
      </c>
      <c r="I7253" s="1">
        <v>2625000</v>
      </c>
    </row>
    <row r="7255" spans="1:10" x14ac:dyDescent="0.25">
      <c r="A7255">
        <v>3626</v>
      </c>
      <c r="B7255" t="s">
        <v>9</v>
      </c>
      <c r="C7255">
        <v>2007</v>
      </c>
      <c r="D7255" t="s">
        <v>19</v>
      </c>
      <c r="E7255">
        <v>288213</v>
      </c>
      <c r="F7255">
        <v>2400</v>
      </c>
      <c r="G7255" t="s">
        <v>11</v>
      </c>
      <c r="H7255" t="s">
        <v>12</v>
      </c>
      <c r="I7255" s="1">
        <v>3937500</v>
      </c>
    </row>
    <row r="7257" spans="1:10" x14ac:dyDescent="0.25">
      <c r="A7257">
        <v>3627</v>
      </c>
      <c r="B7257" t="s">
        <v>14</v>
      </c>
      <c r="C7257">
        <v>2010</v>
      </c>
      <c r="D7257" t="s">
        <v>10</v>
      </c>
      <c r="E7257">
        <v>248646</v>
      </c>
      <c r="F7257">
        <v>3000</v>
      </c>
      <c r="G7257" t="s">
        <v>11</v>
      </c>
      <c r="H7257" t="s">
        <v>12</v>
      </c>
      <c r="I7257" s="1">
        <v>4612500</v>
      </c>
    </row>
    <row r="7259" spans="1:10" x14ac:dyDescent="0.25">
      <c r="A7259">
        <v>3628</v>
      </c>
      <c r="B7259" t="s">
        <v>60</v>
      </c>
      <c r="C7259">
        <v>2005</v>
      </c>
      <c r="D7259" t="s">
        <v>10</v>
      </c>
      <c r="E7259">
        <v>159742</v>
      </c>
      <c r="F7259">
        <v>3500</v>
      </c>
      <c r="G7259" t="s">
        <v>11</v>
      </c>
      <c r="H7259" t="s">
        <v>12</v>
      </c>
      <c r="I7259" s="1">
        <v>1012500</v>
      </c>
      <c r="J7259" t="s">
        <v>20</v>
      </c>
    </row>
    <row r="7261" spans="1:10" x14ac:dyDescent="0.25">
      <c r="A7261">
        <v>3629</v>
      </c>
      <c r="B7261" t="s">
        <v>9</v>
      </c>
      <c r="C7261">
        <v>2019</v>
      </c>
      <c r="D7261" t="s">
        <v>19</v>
      </c>
      <c r="E7261">
        <v>51484</v>
      </c>
      <c r="F7261">
        <v>2400</v>
      </c>
      <c r="G7261" t="s">
        <v>11</v>
      </c>
      <c r="H7261" t="s">
        <v>12</v>
      </c>
      <c r="I7261" s="1">
        <v>16875000</v>
      </c>
    </row>
    <row r="7263" spans="1:10" x14ac:dyDescent="0.25">
      <c r="A7263">
        <v>3630</v>
      </c>
      <c r="B7263" t="s">
        <v>62</v>
      </c>
      <c r="C7263">
        <v>2003</v>
      </c>
      <c r="D7263" t="s">
        <v>10</v>
      </c>
      <c r="F7263">
        <v>3000</v>
      </c>
      <c r="G7263" t="s">
        <v>11</v>
      </c>
      <c r="H7263" t="s">
        <v>12</v>
      </c>
      <c r="I7263" s="1">
        <v>956250</v>
      </c>
      <c r="J7263" t="s">
        <v>20</v>
      </c>
    </row>
    <row r="7265" spans="1:10" x14ac:dyDescent="0.25">
      <c r="A7265">
        <v>3631</v>
      </c>
      <c r="B7265" t="s">
        <v>9</v>
      </c>
      <c r="C7265">
        <v>2008</v>
      </c>
      <c r="D7265" t="s">
        <v>10</v>
      </c>
      <c r="E7265">
        <v>206410</v>
      </c>
      <c r="F7265">
        <v>2500</v>
      </c>
      <c r="G7265" t="s">
        <v>11</v>
      </c>
      <c r="H7265" t="s">
        <v>12</v>
      </c>
      <c r="I7265" s="1">
        <v>2475000</v>
      </c>
      <c r="J7265" t="s">
        <v>20</v>
      </c>
    </row>
    <row r="7267" spans="1:10" x14ac:dyDescent="0.25">
      <c r="A7267">
        <v>3632</v>
      </c>
      <c r="B7267" t="s">
        <v>9</v>
      </c>
      <c r="C7267">
        <v>2003</v>
      </c>
      <c r="D7267" t="s">
        <v>10</v>
      </c>
      <c r="E7267">
        <v>136682</v>
      </c>
      <c r="F7267">
        <v>1800</v>
      </c>
      <c r="G7267" t="s">
        <v>11</v>
      </c>
      <c r="H7267" t="s">
        <v>12</v>
      </c>
      <c r="I7267" s="1">
        <v>2137500</v>
      </c>
    </row>
    <row r="7269" spans="1:10" x14ac:dyDescent="0.25">
      <c r="A7269">
        <v>3633</v>
      </c>
      <c r="B7269" t="s">
        <v>13</v>
      </c>
      <c r="C7269">
        <v>2006</v>
      </c>
      <c r="D7269" t="s">
        <v>19</v>
      </c>
      <c r="E7269">
        <v>119197</v>
      </c>
      <c r="F7269">
        <v>3300</v>
      </c>
      <c r="G7269" t="s">
        <v>11</v>
      </c>
      <c r="H7269" t="s">
        <v>12</v>
      </c>
      <c r="I7269" s="1">
        <v>5850000</v>
      </c>
      <c r="J7269" t="s">
        <v>20</v>
      </c>
    </row>
    <row r="7271" spans="1:10" x14ac:dyDescent="0.25">
      <c r="A7271">
        <v>3634</v>
      </c>
      <c r="B7271" t="s">
        <v>9</v>
      </c>
      <c r="C7271">
        <v>2009</v>
      </c>
      <c r="D7271" t="s">
        <v>10</v>
      </c>
      <c r="E7271">
        <v>237332</v>
      </c>
      <c r="F7271">
        <v>2400</v>
      </c>
      <c r="G7271" t="s">
        <v>11</v>
      </c>
      <c r="H7271" t="s">
        <v>12</v>
      </c>
      <c r="I7271" s="1">
        <v>2812500</v>
      </c>
    </row>
    <row r="7273" spans="1:10" x14ac:dyDescent="0.25">
      <c r="A7273">
        <v>3635</v>
      </c>
      <c r="B7273" t="s">
        <v>49</v>
      </c>
      <c r="C7273">
        <v>2013</v>
      </c>
      <c r="D7273" t="s">
        <v>10</v>
      </c>
      <c r="E7273">
        <v>269194</v>
      </c>
      <c r="F7273">
        <v>2000</v>
      </c>
      <c r="G7273" t="s">
        <v>11</v>
      </c>
      <c r="H7273" t="s">
        <v>12</v>
      </c>
      <c r="I7273" s="1">
        <v>4095000</v>
      </c>
      <c r="J7273" t="s">
        <v>20</v>
      </c>
    </row>
    <row r="7275" spans="1:10" x14ac:dyDescent="0.25">
      <c r="A7275">
        <v>3636</v>
      </c>
      <c r="B7275" t="s">
        <v>34</v>
      </c>
      <c r="C7275">
        <v>2013</v>
      </c>
      <c r="D7275" t="s">
        <v>19</v>
      </c>
      <c r="E7275">
        <v>226430</v>
      </c>
      <c r="F7275">
        <v>2500</v>
      </c>
      <c r="G7275" t="s">
        <v>11</v>
      </c>
      <c r="H7275" t="s">
        <v>12</v>
      </c>
      <c r="I7275" s="1">
        <v>5145000</v>
      </c>
      <c r="J7275" t="s">
        <v>20</v>
      </c>
    </row>
    <row r="7277" spans="1:10" x14ac:dyDescent="0.25">
      <c r="A7277">
        <v>3637</v>
      </c>
      <c r="B7277" t="s">
        <v>13</v>
      </c>
      <c r="C7277">
        <v>2011</v>
      </c>
      <c r="D7277" t="s">
        <v>19</v>
      </c>
      <c r="E7277">
        <v>207450</v>
      </c>
      <c r="F7277">
        <v>2500</v>
      </c>
      <c r="G7277" t="s">
        <v>11</v>
      </c>
      <c r="H7277" t="s">
        <v>12</v>
      </c>
      <c r="I7277" s="1">
        <v>4200000</v>
      </c>
    </row>
    <row r="7279" spans="1:10" x14ac:dyDescent="0.25">
      <c r="A7279">
        <v>3638</v>
      </c>
      <c r="B7279" t="s">
        <v>50</v>
      </c>
      <c r="C7279">
        <v>2009</v>
      </c>
      <c r="D7279" t="s">
        <v>10</v>
      </c>
      <c r="E7279">
        <v>80355</v>
      </c>
      <c r="F7279">
        <v>2400</v>
      </c>
      <c r="G7279" t="s">
        <v>11</v>
      </c>
      <c r="H7279" t="s">
        <v>12</v>
      </c>
      <c r="I7279" s="1">
        <v>2600000</v>
      </c>
    </row>
    <row r="7281" spans="1:10" x14ac:dyDescent="0.25">
      <c r="A7281">
        <v>3639</v>
      </c>
      <c r="B7281" t="s">
        <v>34</v>
      </c>
      <c r="C7281">
        <v>2001</v>
      </c>
      <c r="D7281" t="s">
        <v>10</v>
      </c>
      <c r="E7281">
        <v>88171</v>
      </c>
      <c r="F7281">
        <v>4200</v>
      </c>
      <c r="G7281" t="s">
        <v>11</v>
      </c>
      <c r="H7281" t="s">
        <v>12</v>
      </c>
      <c r="I7281" s="1">
        <v>2650000</v>
      </c>
    </row>
    <row r="7283" spans="1:10" x14ac:dyDescent="0.25">
      <c r="A7283">
        <v>3640</v>
      </c>
      <c r="B7283" t="s">
        <v>62</v>
      </c>
      <c r="C7283">
        <v>2008</v>
      </c>
      <c r="D7283" t="s">
        <v>19</v>
      </c>
      <c r="E7283">
        <v>369147</v>
      </c>
      <c r="F7283">
        <v>3000</v>
      </c>
      <c r="G7283" t="s">
        <v>11</v>
      </c>
      <c r="H7283" t="s">
        <v>12</v>
      </c>
      <c r="I7283" s="1">
        <v>4725000</v>
      </c>
    </row>
    <row r="7285" spans="1:10" x14ac:dyDescent="0.25">
      <c r="A7285">
        <v>3641</v>
      </c>
      <c r="B7285" t="s">
        <v>54</v>
      </c>
      <c r="C7285">
        <v>2011</v>
      </c>
      <c r="D7285" t="s">
        <v>10</v>
      </c>
      <c r="E7285">
        <v>107345</v>
      </c>
      <c r="F7285">
        <v>2500</v>
      </c>
      <c r="G7285" t="s">
        <v>11</v>
      </c>
      <c r="H7285" t="s">
        <v>12</v>
      </c>
      <c r="I7285" s="1">
        <v>1575000</v>
      </c>
    </row>
    <row r="7287" spans="1:10" x14ac:dyDescent="0.25">
      <c r="A7287">
        <v>3642</v>
      </c>
      <c r="B7287" t="s">
        <v>9</v>
      </c>
      <c r="C7287">
        <v>2004</v>
      </c>
      <c r="D7287" t="s">
        <v>10</v>
      </c>
      <c r="E7287">
        <v>196493</v>
      </c>
      <c r="F7287">
        <v>2400</v>
      </c>
      <c r="G7287" t="s">
        <v>11</v>
      </c>
      <c r="H7287" t="s">
        <v>12</v>
      </c>
      <c r="I7287" s="1">
        <v>1687500</v>
      </c>
    </row>
    <row r="7289" spans="1:10" x14ac:dyDescent="0.25">
      <c r="A7289">
        <v>3643</v>
      </c>
      <c r="B7289" t="s">
        <v>49</v>
      </c>
      <c r="C7289">
        <v>2016</v>
      </c>
      <c r="D7289" t="s">
        <v>10</v>
      </c>
      <c r="E7289">
        <v>86812</v>
      </c>
      <c r="F7289">
        <v>1800</v>
      </c>
      <c r="G7289" t="s">
        <v>11</v>
      </c>
      <c r="H7289" t="s">
        <v>12</v>
      </c>
      <c r="I7289" s="1">
        <v>3262500</v>
      </c>
    </row>
    <row r="7291" spans="1:10" x14ac:dyDescent="0.25">
      <c r="A7291">
        <v>3644</v>
      </c>
      <c r="B7291" t="s">
        <v>9</v>
      </c>
      <c r="C7291">
        <v>2007</v>
      </c>
      <c r="D7291" t="s">
        <v>10</v>
      </c>
      <c r="E7291">
        <v>124822</v>
      </c>
      <c r="F7291">
        <v>2400</v>
      </c>
      <c r="G7291" t="s">
        <v>11</v>
      </c>
      <c r="H7291" t="s">
        <v>12</v>
      </c>
      <c r="I7291" s="1">
        <v>2812500</v>
      </c>
    </row>
    <row r="7293" spans="1:10" x14ac:dyDescent="0.25">
      <c r="A7293">
        <v>3645</v>
      </c>
      <c r="B7293" t="s">
        <v>9</v>
      </c>
      <c r="C7293">
        <v>2017</v>
      </c>
      <c r="D7293" t="s">
        <v>19</v>
      </c>
      <c r="E7293">
        <v>77647</v>
      </c>
      <c r="F7293">
        <v>2500</v>
      </c>
      <c r="G7293" t="s">
        <v>11</v>
      </c>
      <c r="H7293" t="s">
        <v>12</v>
      </c>
      <c r="I7293" s="1">
        <v>12180000</v>
      </c>
      <c r="J7293" t="s">
        <v>20</v>
      </c>
    </row>
    <row r="7295" spans="1:10" x14ac:dyDescent="0.25">
      <c r="A7295">
        <v>3646</v>
      </c>
      <c r="B7295" t="s">
        <v>9</v>
      </c>
      <c r="C7295">
        <v>2015</v>
      </c>
      <c r="D7295" t="s">
        <v>10</v>
      </c>
      <c r="E7295">
        <v>113843</v>
      </c>
      <c r="F7295">
        <v>1800</v>
      </c>
      <c r="G7295" t="s">
        <v>11</v>
      </c>
      <c r="H7295" t="s">
        <v>38</v>
      </c>
      <c r="I7295" s="1">
        <v>5062500</v>
      </c>
    </row>
    <row r="7297" spans="1:10" x14ac:dyDescent="0.25">
      <c r="A7297">
        <v>3647</v>
      </c>
      <c r="B7297" t="s">
        <v>54</v>
      </c>
      <c r="C7297">
        <v>2009</v>
      </c>
      <c r="D7297" t="s">
        <v>10</v>
      </c>
      <c r="E7297">
        <v>132820</v>
      </c>
      <c r="F7297">
        <v>2400</v>
      </c>
      <c r="G7297" t="s">
        <v>11</v>
      </c>
      <c r="H7297" t="s">
        <v>12</v>
      </c>
      <c r="I7297" s="1">
        <v>2137500</v>
      </c>
    </row>
    <row r="7299" spans="1:10" x14ac:dyDescent="0.25">
      <c r="A7299">
        <v>3648</v>
      </c>
      <c r="B7299" t="s">
        <v>50</v>
      </c>
      <c r="C7299">
        <v>2010</v>
      </c>
      <c r="D7299" t="s">
        <v>10</v>
      </c>
      <c r="E7299">
        <v>71119</v>
      </c>
      <c r="F7299">
        <v>1800</v>
      </c>
      <c r="G7299" t="s">
        <v>11</v>
      </c>
      <c r="H7299" t="s">
        <v>12</v>
      </c>
      <c r="I7299" s="1">
        <v>3937500</v>
      </c>
    </row>
    <row r="7301" spans="1:10" x14ac:dyDescent="0.25">
      <c r="A7301">
        <v>3649</v>
      </c>
      <c r="B7301" t="s">
        <v>9</v>
      </c>
      <c r="C7301">
        <v>2020</v>
      </c>
      <c r="D7301" t="s">
        <v>19</v>
      </c>
      <c r="E7301">
        <v>57656</v>
      </c>
      <c r="F7301">
        <v>3500</v>
      </c>
      <c r="G7301" t="s">
        <v>11</v>
      </c>
      <c r="H7301" t="s">
        <v>12</v>
      </c>
      <c r="I7301" s="1">
        <v>42750000</v>
      </c>
      <c r="J7301" t="s">
        <v>20</v>
      </c>
    </row>
    <row r="7303" spans="1:10" x14ac:dyDescent="0.25">
      <c r="A7303">
        <v>3650</v>
      </c>
      <c r="B7303" t="s">
        <v>65</v>
      </c>
      <c r="C7303">
        <v>2011</v>
      </c>
      <c r="D7303" t="s">
        <v>10</v>
      </c>
      <c r="E7303">
        <v>158400</v>
      </c>
      <c r="F7303">
        <v>2500</v>
      </c>
      <c r="G7303" t="s">
        <v>22</v>
      </c>
      <c r="H7303" t="s">
        <v>16</v>
      </c>
      <c r="I7303" s="1">
        <v>1575000</v>
      </c>
    </row>
    <row r="7305" spans="1:10" x14ac:dyDescent="0.25">
      <c r="A7305">
        <v>3651</v>
      </c>
      <c r="B7305" t="s">
        <v>48</v>
      </c>
      <c r="C7305">
        <v>2007</v>
      </c>
      <c r="D7305" t="s">
        <v>10</v>
      </c>
      <c r="E7305">
        <v>136312</v>
      </c>
      <c r="F7305">
        <v>4000</v>
      </c>
      <c r="G7305" t="s">
        <v>11</v>
      </c>
      <c r="H7305" t="s">
        <v>12</v>
      </c>
      <c r="I7305" s="1">
        <v>2025000</v>
      </c>
      <c r="J7305" t="s">
        <v>20</v>
      </c>
    </row>
    <row r="7307" spans="1:10" x14ac:dyDescent="0.25">
      <c r="A7307">
        <v>3652</v>
      </c>
      <c r="B7307" t="s">
        <v>55</v>
      </c>
      <c r="C7307">
        <v>1999</v>
      </c>
      <c r="D7307" t="s">
        <v>10</v>
      </c>
      <c r="E7307">
        <v>314115</v>
      </c>
      <c r="F7307">
        <v>3300</v>
      </c>
      <c r="G7307" t="s">
        <v>11</v>
      </c>
      <c r="H7307" t="s">
        <v>12</v>
      </c>
      <c r="I7307" s="1">
        <v>997500</v>
      </c>
    </row>
    <row r="7309" spans="1:10" x14ac:dyDescent="0.25">
      <c r="A7309">
        <v>3653</v>
      </c>
      <c r="B7309" t="s">
        <v>14</v>
      </c>
      <c r="C7309">
        <v>2006</v>
      </c>
      <c r="D7309" t="s">
        <v>10</v>
      </c>
      <c r="E7309">
        <v>287580</v>
      </c>
      <c r="F7309">
        <v>30</v>
      </c>
      <c r="G7309" t="s">
        <v>11</v>
      </c>
      <c r="H7309" t="s">
        <v>12</v>
      </c>
      <c r="I7309" s="1">
        <v>1890000</v>
      </c>
    </row>
    <row r="7311" spans="1:10" x14ac:dyDescent="0.25">
      <c r="A7311">
        <v>3654</v>
      </c>
      <c r="B7311" t="s">
        <v>67</v>
      </c>
      <c r="C7311">
        <v>2000</v>
      </c>
      <c r="D7311" t="s">
        <v>10</v>
      </c>
      <c r="E7311">
        <v>178190</v>
      </c>
      <c r="F7311">
        <v>1400</v>
      </c>
      <c r="G7311" t="s">
        <v>11</v>
      </c>
      <c r="H7311" t="s">
        <v>12</v>
      </c>
      <c r="I7311" s="1">
        <v>840000</v>
      </c>
    </row>
    <row r="7313" spans="1:10" x14ac:dyDescent="0.25">
      <c r="A7313">
        <v>3655</v>
      </c>
      <c r="B7313" t="s">
        <v>9</v>
      </c>
      <c r="C7313">
        <v>2013</v>
      </c>
      <c r="D7313" t="s">
        <v>19</v>
      </c>
      <c r="E7313">
        <v>113150</v>
      </c>
      <c r="F7313">
        <v>1800</v>
      </c>
      <c r="G7313" t="s">
        <v>11</v>
      </c>
      <c r="H7313" t="s">
        <v>12</v>
      </c>
      <c r="I7313" s="1">
        <v>3937500</v>
      </c>
    </row>
    <row r="7315" spans="1:10" x14ac:dyDescent="0.25">
      <c r="A7315">
        <v>3656</v>
      </c>
      <c r="B7315" t="s">
        <v>55</v>
      </c>
      <c r="C7315">
        <v>2002</v>
      </c>
      <c r="D7315" t="s">
        <v>10</v>
      </c>
      <c r="E7315">
        <v>351204</v>
      </c>
      <c r="F7315">
        <v>1600</v>
      </c>
      <c r="G7315" t="s">
        <v>11</v>
      </c>
      <c r="H7315" t="s">
        <v>16</v>
      </c>
      <c r="I7315" s="1">
        <v>945000</v>
      </c>
    </row>
    <row r="7317" spans="1:10" x14ac:dyDescent="0.25">
      <c r="A7317">
        <v>3657</v>
      </c>
      <c r="B7317" t="s">
        <v>9</v>
      </c>
      <c r="C7317">
        <v>2006</v>
      </c>
      <c r="D7317" t="s">
        <v>10</v>
      </c>
      <c r="E7317">
        <v>268487</v>
      </c>
      <c r="F7317">
        <v>3300</v>
      </c>
      <c r="G7317" t="s">
        <v>11</v>
      </c>
      <c r="H7317" t="s">
        <v>12</v>
      </c>
      <c r="I7317" s="1">
        <v>2812500</v>
      </c>
      <c r="J7317" t="s">
        <v>20</v>
      </c>
    </row>
    <row r="7319" spans="1:10" x14ac:dyDescent="0.25">
      <c r="A7319">
        <v>3658</v>
      </c>
      <c r="B7319" t="s">
        <v>9</v>
      </c>
      <c r="C7319">
        <v>2003</v>
      </c>
      <c r="D7319" t="s">
        <v>10</v>
      </c>
      <c r="E7319">
        <v>450912</v>
      </c>
      <c r="F7319">
        <v>2400</v>
      </c>
      <c r="G7319" t="s">
        <v>11</v>
      </c>
      <c r="H7319" t="s">
        <v>12</v>
      </c>
      <c r="I7319" s="1">
        <v>1912500</v>
      </c>
    </row>
    <row r="7321" spans="1:10" x14ac:dyDescent="0.25">
      <c r="A7321">
        <v>3659</v>
      </c>
      <c r="B7321" t="s">
        <v>9</v>
      </c>
      <c r="C7321">
        <v>2003</v>
      </c>
      <c r="D7321" t="s">
        <v>10</v>
      </c>
      <c r="E7321">
        <v>447076</v>
      </c>
      <c r="F7321">
        <v>1500</v>
      </c>
      <c r="G7321" t="s">
        <v>11</v>
      </c>
      <c r="H7321" t="s">
        <v>12</v>
      </c>
      <c r="I7321" s="1">
        <v>1462500</v>
      </c>
    </row>
    <row r="7323" spans="1:10" x14ac:dyDescent="0.25">
      <c r="A7323">
        <v>3660</v>
      </c>
      <c r="B7323" t="s">
        <v>13</v>
      </c>
      <c r="C7323">
        <v>2004</v>
      </c>
      <c r="D7323" t="s">
        <v>19</v>
      </c>
      <c r="E7323">
        <v>146152</v>
      </c>
      <c r="F7323">
        <v>3300</v>
      </c>
      <c r="G7323" t="s">
        <v>11</v>
      </c>
      <c r="H7323" t="s">
        <v>12</v>
      </c>
      <c r="I7323" s="1">
        <v>4515000</v>
      </c>
      <c r="J7323" t="s">
        <v>20</v>
      </c>
    </row>
    <row r="7325" spans="1:10" x14ac:dyDescent="0.25">
      <c r="A7325">
        <v>3661</v>
      </c>
      <c r="B7325" t="s">
        <v>40</v>
      </c>
      <c r="C7325">
        <v>2003</v>
      </c>
      <c r="D7325" t="s">
        <v>10</v>
      </c>
      <c r="E7325">
        <v>195784</v>
      </c>
      <c r="F7325">
        <v>3500</v>
      </c>
      <c r="G7325" t="s">
        <v>11</v>
      </c>
      <c r="H7325" t="s">
        <v>12</v>
      </c>
      <c r="I7325" s="1">
        <v>945000</v>
      </c>
      <c r="J7325" t="s">
        <v>20</v>
      </c>
    </row>
    <row r="7327" spans="1:10" x14ac:dyDescent="0.25">
      <c r="A7327">
        <v>3662</v>
      </c>
      <c r="B7327" t="s">
        <v>69</v>
      </c>
      <c r="C7327">
        <v>1997</v>
      </c>
      <c r="D7327" t="s">
        <v>10</v>
      </c>
      <c r="E7327">
        <v>305854</v>
      </c>
      <c r="F7327">
        <v>1800</v>
      </c>
      <c r="G7327" t="s">
        <v>11</v>
      </c>
      <c r="H7327" t="s">
        <v>16</v>
      </c>
      <c r="I7327" s="1">
        <v>945000</v>
      </c>
    </row>
    <row r="7329" spans="1:10" x14ac:dyDescent="0.25">
      <c r="A7329">
        <v>3663</v>
      </c>
      <c r="B7329" t="s">
        <v>62</v>
      </c>
      <c r="C7329">
        <v>2005</v>
      </c>
      <c r="D7329" t="s">
        <v>10</v>
      </c>
      <c r="E7329">
        <v>228833</v>
      </c>
      <c r="F7329">
        <v>3000</v>
      </c>
      <c r="G7329" t="s">
        <v>11</v>
      </c>
      <c r="H7329" t="s">
        <v>12</v>
      </c>
      <c r="I7329" s="1">
        <v>1125000</v>
      </c>
    </row>
    <row r="7331" spans="1:10" x14ac:dyDescent="0.25">
      <c r="A7331">
        <v>3664</v>
      </c>
      <c r="B7331" t="s">
        <v>9</v>
      </c>
      <c r="C7331">
        <v>2003</v>
      </c>
      <c r="D7331" t="s">
        <v>10</v>
      </c>
      <c r="E7331">
        <v>367531</v>
      </c>
      <c r="F7331">
        <v>4000</v>
      </c>
      <c r="G7331" t="s">
        <v>11</v>
      </c>
      <c r="H7331" t="s">
        <v>12</v>
      </c>
      <c r="I7331" s="1">
        <v>2137500</v>
      </c>
      <c r="J7331" t="s">
        <v>20</v>
      </c>
    </row>
    <row r="7333" spans="1:10" x14ac:dyDescent="0.25">
      <c r="A7333">
        <v>3665</v>
      </c>
      <c r="B7333" t="s">
        <v>67</v>
      </c>
      <c r="E7333">
        <v>158909</v>
      </c>
      <c r="H7333" t="s">
        <v>16</v>
      </c>
      <c r="I7333" s="1">
        <v>794000</v>
      </c>
    </row>
    <row r="7335" spans="1:10" x14ac:dyDescent="0.25">
      <c r="A7335">
        <v>3666</v>
      </c>
      <c r="B7335" t="s">
        <v>52</v>
      </c>
      <c r="C7335">
        <v>2008</v>
      </c>
      <c r="D7335" t="s">
        <v>10</v>
      </c>
      <c r="E7335">
        <v>277414</v>
      </c>
      <c r="F7335">
        <v>1600</v>
      </c>
      <c r="G7335" t="s">
        <v>11</v>
      </c>
      <c r="H7335" t="s">
        <v>12</v>
      </c>
      <c r="I7335" s="1">
        <v>840000</v>
      </c>
    </row>
    <row r="7337" spans="1:10" x14ac:dyDescent="0.25">
      <c r="A7337">
        <v>3667</v>
      </c>
      <c r="B7337" t="s">
        <v>42</v>
      </c>
      <c r="C7337">
        <v>2000</v>
      </c>
      <c r="D7337" t="s">
        <v>10</v>
      </c>
      <c r="E7337">
        <v>123300</v>
      </c>
      <c r="F7337">
        <v>1400</v>
      </c>
      <c r="G7337" t="s">
        <v>11</v>
      </c>
      <c r="H7337" t="s">
        <v>16</v>
      </c>
      <c r="I7337" s="1">
        <v>945000</v>
      </c>
    </row>
    <row r="7339" spans="1:10" x14ac:dyDescent="0.25">
      <c r="A7339">
        <v>3668</v>
      </c>
      <c r="B7339" t="s">
        <v>13</v>
      </c>
      <c r="C7339">
        <v>2001</v>
      </c>
      <c r="D7339" t="s">
        <v>10</v>
      </c>
      <c r="E7339">
        <v>227119</v>
      </c>
      <c r="F7339">
        <v>3000</v>
      </c>
      <c r="G7339" t="s">
        <v>11</v>
      </c>
      <c r="H7339" t="s">
        <v>12</v>
      </c>
      <c r="I7339" s="1">
        <v>2587500</v>
      </c>
      <c r="J7339" t="s">
        <v>20</v>
      </c>
    </row>
    <row r="7341" spans="1:10" x14ac:dyDescent="0.25">
      <c r="A7341">
        <v>3669</v>
      </c>
      <c r="B7341" t="s">
        <v>9</v>
      </c>
      <c r="C7341">
        <v>2010</v>
      </c>
      <c r="D7341" t="s">
        <v>10</v>
      </c>
      <c r="E7341">
        <v>120867</v>
      </c>
      <c r="F7341">
        <v>1800</v>
      </c>
      <c r="G7341" t="s">
        <v>11</v>
      </c>
      <c r="H7341" t="s">
        <v>12</v>
      </c>
      <c r="I7341" s="1">
        <v>2700000</v>
      </c>
    </row>
    <row r="7343" spans="1:10" x14ac:dyDescent="0.25">
      <c r="A7343">
        <v>3670</v>
      </c>
      <c r="B7343" t="s">
        <v>48</v>
      </c>
      <c r="C7343">
        <v>1997</v>
      </c>
      <c r="D7343" t="s">
        <v>10</v>
      </c>
      <c r="E7343">
        <v>377755</v>
      </c>
      <c r="F7343">
        <v>3300</v>
      </c>
      <c r="G7343" t="s">
        <v>11</v>
      </c>
      <c r="H7343" t="s">
        <v>16</v>
      </c>
      <c r="I7343" s="1">
        <v>840000</v>
      </c>
      <c r="J7343" t="s">
        <v>20</v>
      </c>
    </row>
    <row r="7345" spans="1:10" x14ac:dyDescent="0.25">
      <c r="A7345">
        <v>3671</v>
      </c>
      <c r="B7345" t="s">
        <v>9</v>
      </c>
      <c r="C7345">
        <v>2006</v>
      </c>
      <c r="D7345" t="s">
        <v>19</v>
      </c>
      <c r="E7345">
        <v>190194</v>
      </c>
      <c r="F7345">
        <v>3000</v>
      </c>
      <c r="G7345" t="s">
        <v>11</v>
      </c>
      <c r="H7345" t="s">
        <v>12</v>
      </c>
      <c r="I7345" s="1">
        <v>2940000</v>
      </c>
    </row>
    <row r="7347" spans="1:10" x14ac:dyDescent="0.25">
      <c r="A7347">
        <v>3672</v>
      </c>
      <c r="B7347" t="s">
        <v>60</v>
      </c>
      <c r="C7347">
        <v>2001</v>
      </c>
      <c r="D7347" t="s">
        <v>10</v>
      </c>
      <c r="E7347">
        <v>192188</v>
      </c>
      <c r="F7347">
        <v>2400</v>
      </c>
      <c r="G7347" t="s">
        <v>11</v>
      </c>
      <c r="H7347" t="s">
        <v>12</v>
      </c>
      <c r="I7347" s="1">
        <v>892500</v>
      </c>
    </row>
    <row r="7349" spans="1:10" x14ac:dyDescent="0.25">
      <c r="A7349">
        <v>3673</v>
      </c>
      <c r="B7349" t="s">
        <v>56</v>
      </c>
      <c r="C7349">
        <v>2009</v>
      </c>
      <c r="D7349" t="s">
        <v>10</v>
      </c>
      <c r="E7349">
        <v>67642</v>
      </c>
      <c r="F7349">
        <v>1600</v>
      </c>
      <c r="G7349" t="s">
        <v>11</v>
      </c>
      <c r="H7349" t="s">
        <v>12</v>
      </c>
      <c r="I7349" s="1">
        <v>2940000</v>
      </c>
    </row>
    <row r="7351" spans="1:10" x14ac:dyDescent="0.25">
      <c r="A7351">
        <v>3674</v>
      </c>
      <c r="B7351" t="s">
        <v>32</v>
      </c>
      <c r="C7351">
        <v>2002</v>
      </c>
      <c r="D7351" t="s">
        <v>10</v>
      </c>
      <c r="E7351">
        <v>276254</v>
      </c>
      <c r="F7351">
        <v>1800</v>
      </c>
      <c r="G7351" t="s">
        <v>11</v>
      </c>
      <c r="H7351" t="s">
        <v>16</v>
      </c>
      <c r="I7351" s="1">
        <v>840000</v>
      </c>
    </row>
    <row r="7353" spans="1:10" x14ac:dyDescent="0.25">
      <c r="A7353">
        <v>3675</v>
      </c>
      <c r="B7353" t="s">
        <v>48</v>
      </c>
      <c r="C7353">
        <v>2005</v>
      </c>
      <c r="D7353" t="s">
        <v>10</v>
      </c>
      <c r="E7353">
        <v>236550</v>
      </c>
      <c r="F7353">
        <v>2500</v>
      </c>
      <c r="G7353" t="s">
        <v>11</v>
      </c>
      <c r="H7353" t="s">
        <v>12</v>
      </c>
      <c r="I7353" s="1">
        <v>945000</v>
      </c>
    </row>
    <row r="7355" spans="1:10" x14ac:dyDescent="0.25">
      <c r="A7355">
        <v>3676</v>
      </c>
      <c r="B7355" t="s">
        <v>13</v>
      </c>
      <c r="C7355">
        <v>2008</v>
      </c>
      <c r="D7355" t="s">
        <v>10</v>
      </c>
      <c r="E7355">
        <v>164490</v>
      </c>
      <c r="F7355">
        <v>3500</v>
      </c>
      <c r="G7355" t="s">
        <v>11</v>
      </c>
      <c r="H7355" t="s">
        <v>12</v>
      </c>
      <c r="I7355" s="1">
        <v>6300000</v>
      </c>
      <c r="J7355" t="s">
        <v>20</v>
      </c>
    </row>
    <row r="7357" spans="1:10" x14ac:dyDescent="0.25">
      <c r="A7357">
        <v>3677</v>
      </c>
      <c r="B7357" t="s">
        <v>9</v>
      </c>
      <c r="C7357">
        <v>2004</v>
      </c>
      <c r="D7357" t="s">
        <v>10</v>
      </c>
      <c r="E7357">
        <v>266008</v>
      </c>
      <c r="F7357">
        <v>2400</v>
      </c>
      <c r="G7357" t="s">
        <v>11</v>
      </c>
      <c r="H7357" t="s">
        <v>12</v>
      </c>
      <c r="I7357" s="1">
        <v>1872000</v>
      </c>
    </row>
    <row r="7359" spans="1:10" x14ac:dyDescent="0.25">
      <c r="A7359">
        <v>3678</v>
      </c>
      <c r="B7359" t="s">
        <v>48</v>
      </c>
      <c r="C7359">
        <v>1999</v>
      </c>
      <c r="D7359" t="s">
        <v>10</v>
      </c>
      <c r="E7359">
        <v>231986</v>
      </c>
      <c r="F7359">
        <v>3300</v>
      </c>
      <c r="G7359" t="s">
        <v>11</v>
      </c>
      <c r="H7359" t="s">
        <v>12</v>
      </c>
      <c r="I7359" s="1">
        <v>840000</v>
      </c>
    </row>
    <row r="7361" spans="1:10" x14ac:dyDescent="0.25">
      <c r="A7361">
        <v>3679</v>
      </c>
      <c r="B7361" t="s">
        <v>9</v>
      </c>
      <c r="C7361">
        <v>1997</v>
      </c>
      <c r="D7361" t="s">
        <v>10</v>
      </c>
      <c r="E7361">
        <v>393678</v>
      </c>
      <c r="F7361">
        <v>3400</v>
      </c>
      <c r="G7361" t="s">
        <v>11</v>
      </c>
      <c r="H7361" t="s">
        <v>12</v>
      </c>
      <c r="I7361" s="1">
        <v>1462500</v>
      </c>
      <c r="J7361" t="s">
        <v>20</v>
      </c>
    </row>
    <row r="7363" spans="1:10" x14ac:dyDescent="0.25">
      <c r="A7363">
        <v>3680</v>
      </c>
      <c r="B7363" t="s">
        <v>54</v>
      </c>
      <c r="C7363">
        <v>2003</v>
      </c>
      <c r="D7363" t="s">
        <v>10</v>
      </c>
      <c r="E7363">
        <v>320200</v>
      </c>
      <c r="F7363">
        <v>3000</v>
      </c>
      <c r="G7363" t="s">
        <v>11</v>
      </c>
      <c r="H7363" t="s">
        <v>12</v>
      </c>
      <c r="I7363" s="1">
        <v>945000</v>
      </c>
    </row>
    <row r="7365" spans="1:10" x14ac:dyDescent="0.25">
      <c r="A7365">
        <v>3681</v>
      </c>
      <c r="B7365" t="s">
        <v>9</v>
      </c>
      <c r="C7365">
        <v>2011</v>
      </c>
      <c r="D7365" t="s">
        <v>19</v>
      </c>
      <c r="E7365">
        <v>80429</v>
      </c>
      <c r="F7365">
        <v>3500</v>
      </c>
      <c r="G7365" t="s">
        <v>11</v>
      </c>
      <c r="H7365" t="s">
        <v>12</v>
      </c>
      <c r="I7365" s="1">
        <v>5250000</v>
      </c>
    </row>
    <row r="7367" spans="1:10" x14ac:dyDescent="0.25">
      <c r="A7367">
        <v>3682</v>
      </c>
      <c r="B7367" t="s">
        <v>54</v>
      </c>
      <c r="C7367">
        <v>2005</v>
      </c>
      <c r="D7367" t="s">
        <v>19</v>
      </c>
      <c r="E7367">
        <v>108714</v>
      </c>
      <c r="F7367">
        <v>2500</v>
      </c>
      <c r="H7367" t="s">
        <v>12</v>
      </c>
      <c r="I7367" s="1">
        <v>2600000</v>
      </c>
    </row>
    <row r="7369" spans="1:10" x14ac:dyDescent="0.25">
      <c r="A7369">
        <v>3683</v>
      </c>
      <c r="B7369" t="s">
        <v>65</v>
      </c>
      <c r="C7369">
        <v>1995</v>
      </c>
      <c r="D7369" t="s">
        <v>10</v>
      </c>
      <c r="E7369">
        <v>299689</v>
      </c>
      <c r="F7369">
        <v>1800</v>
      </c>
      <c r="G7369" t="s">
        <v>11</v>
      </c>
      <c r="H7369" t="s">
        <v>16</v>
      </c>
      <c r="I7369" s="1">
        <v>735000</v>
      </c>
    </row>
    <row r="7371" spans="1:10" x14ac:dyDescent="0.25">
      <c r="A7371">
        <v>3684</v>
      </c>
      <c r="B7371" t="s">
        <v>54</v>
      </c>
      <c r="C7371">
        <v>2004</v>
      </c>
      <c r="D7371" t="s">
        <v>10</v>
      </c>
      <c r="E7371">
        <v>344102</v>
      </c>
      <c r="F7371">
        <v>3500</v>
      </c>
      <c r="G7371" t="s">
        <v>11</v>
      </c>
      <c r="H7371" t="s">
        <v>12</v>
      </c>
      <c r="I7371" s="1">
        <v>1687500</v>
      </c>
      <c r="J7371" t="s">
        <v>20</v>
      </c>
    </row>
    <row r="7373" spans="1:10" x14ac:dyDescent="0.25">
      <c r="A7373">
        <v>3685</v>
      </c>
      <c r="B7373" t="s">
        <v>60</v>
      </c>
      <c r="C7373">
        <v>2006</v>
      </c>
      <c r="D7373" t="s">
        <v>10</v>
      </c>
      <c r="E7373">
        <v>79755</v>
      </c>
      <c r="F7373">
        <v>2000</v>
      </c>
      <c r="G7373" t="s">
        <v>11</v>
      </c>
      <c r="H7373" t="s">
        <v>12</v>
      </c>
      <c r="I7373" s="1">
        <v>945000</v>
      </c>
    </row>
    <row r="7375" spans="1:10" x14ac:dyDescent="0.25">
      <c r="A7375">
        <v>3686</v>
      </c>
      <c r="B7375" t="s">
        <v>58</v>
      </c>
      <c r="C7375">
        <v>2006</v>
      </c>
      <c r="D7375" t="s">
        <v>10</v>
      </c>
      <c r="E7375">
        <v>273752</v>
      </c>
      <c r="F7375">
        <v>2300</v>
      </c>
      <c r="G7375" t="s">
        <v>11</v>
      </c>
      <c r="H7375" t="s">
        <v>16</v>
      </c>
      <c r="I7375" s="1">
        <v>945000</v>
      </c>
    </row>
    <row r="7377" spans="1:10" x14ac:dyDescent="0.25">
      <c r="A7377">
        <v>3687</v>
      </c>
      <c r="B7377" t="s">
        <v>9</v>
      </c>
      <c r="C7377">
        <v>2006</v>
      </c>
      <c r="D7377" t="s">
        <v>10</v>
      </c>
      <c r="E7377">
        <v>363770</v>
      </c>
      <c r="F7377">
        <v>1800</v>
      </c>
      <c r="G7377" t="s">
        <v>11</v>
      </c>
      <c r="H7377" t="s">
        <v>12</v>
      </c>
      <c r="I7377" s="1">
        <v>1155000</v>
      </c>
    </row>
    <row r="7379" spans="1:10" x14ac:dyDescent="0.25">
      <c r="A7379">
        <v>3688</v>
      </c>
      <c r="B7379" t="s">
        <v>65</v>
      </c>
      <c r="C7379">
        <v>2002</v>
      </c>
      <c r="D7379" t="s">
        <v>10</v>
      </c>
      <c r="E7379">
        <v>260658</v>
      </c>
      <c r="F7379">
        <v>2000</v>
      </c>
      <c r="G7379" t="s">
        <v>11</v>
      </c>
      <c r="H7379" t="s">
        <v>12</v>
      </c>
      <c r="I7379" s="1">
        <v>892500</v>
      </c>
    </row>
    <row r="7381" spans="1:10" x14ac:dyDescent="0.25">
      <c r="A7381">
        <v>3689</v>
      </c>
      <c r="B7381" t="s">
        <v>65</v>
      </c>
      <c r="C7381">
        <v>2006</v>
      </c>
      <c r="D7381" t="s">
        <v>10</v>
      </c>
      <c r="E7381">
        <v>320732</v>
      </c>
      <c r="F7381">
        <v>2000</v>
      </c>
      <c r="G7381" t="s">
        <v>11</v>
      </c>
      <c r="H7381" t="s">
        <v>16</v>
      </c>
      <c r="I7381" s="1">
        <v>945000</v>
      </c>
    </row>
    <row r="7383" spans="1:10" x14ac:dyDescent="0.25">
      <c r="A7383">
        <v>3690</v>
      </c>
      <c r="B7383" t="s">
        <v>54</v>
      </c>
      <c r="C7383">
        <v>2006</v>
      </c>
      <c r="D7383" t="s">
        <v>10</v>
      </c>
      <c r="E7383">
        <v>105375</v>
      </c>
      <c r="F7383">
        <v>3000</v>
      </c>
      <c r="G7383" t="s">
        <v>11</v>
      </c>
      <c r="H7383" t="s">
        <v>12</v>
      </c>
      <c r="I7383" s="1">
        <v>1050000</v>
      </c>
    </row>
    <row r="7385" spans="1:10" x14ac:dyDescent="0.25">
      <c r="A7385">
        <v>3691</v>
      </c>
      <c r="B7385" t="s">
        <v>48</v>
      </c>
      <c r="C7385">
        <v>2001</v>
      </c>
      <c r="D7385" t="s">
        <v>10</v>
      </c>
      <c r="E7385">
        <v>318605</v>
      </c>
      <c r="F7385">
        <v>3500</v>
      </c>
      <c r="G7385" t="s">
        <v>11</v>
      </c>
      <c r="H7385" t="s">
        <v>12</v>
      </c>
      <c r="I7385" s="1">
        <v>840000</v>
      </c>
      <c r="J7385" t="s">
        <v>20</v>
      </c>
    </row>
    <row r="7387" spans="1:10" x14ac:dyDescent="0.25">
      <c r="A7387">
        <v>3692</v>
      </c>
      <c r="B7387" t="s">
        <v>9</v>
      </c>
      <c r="C7387">
        <v>2004</v>
      </c>
      <c r="D7387" t="s">
        <v>10</v>
      </c>
      <c r="E7387">
        <v>266008</v>
      </c>
      <c r="F7387">
        <v>2400</v>
      </c>
      <c r="G7387" t="s">
        <v>11</v>
      </c>
      <c r="H7387" t="s">
        <v>12</v>
      </c>
      <c r="I7387" s="1">
        <v>1872000</v>
      </c>
    </row>
    <row r="7389" spans="1:10" x14ac:dyDescent="0.25">
      <c r="A7389">
        <v>3693</v>
      </c>
      <c r="B7389" t="s">
        <v>54</v>
      </c>
      <c r="C7389">
        <v>2006</v>
      </c>
      <c r="D7389" t="s">
        <v>10</v>
      </c>
      <c r="E7389">
        <v>182732</v>
      </c>
      <c r="F7389">
        <v>3500</v>
      </c>
      <c r="G7389" t="s">
        <v>11</v>
      </c>
      <c r="H7389" t="s">
        <v>12</v>
      </c>
      <c r="I7389" s="1">
        <v>945000</v>
      </c>
    </row>
    <row r="7391" spans="1:10" x14ac:dyDescent="0.25">
      <c r="A7391">
        <v>3694</v>
      </c>
      <c r="B7391" t="s">
        <v>13</v>
      </c>
      <c r="C7391">
        <v>2001</v>
      </c>
      <c r="D7391" t="s">
        <v>10</v>
      </c>
      <c r="E7391">
        <v>227119</v>
      </c>
      <c r="F7391">
        <v>3000</v>
      </c>
      <c r="G7391" t="s">
        <v>11</v>
      </c>
      <c r="H7391" t="s">
        <v>12</v>
      </c>
      <c r="I7391" s="1">
        <v>2587500</v>
      </c>
      <c r="J7391" t="s">
        <v>20</v>
      </c>
    </row>
    <row r="7393" spans="1:10" x14ac:dyDescent="0.25">
      <c r="A7393">
        <v>3695</v>
      </c>
      <c r="B7393" t="s">
        <v>9</v>
      </c>
      <c r="C7393">
        <v>2011</v>
      </c>
      <c r="D7393" t="s">
        <v>19</v>
      </c>
      <c r="E7393">
        <v>80429</v>
      </c>
      <c r="F7393">
        <v>3500</v>
      </c>
      <c r="G7393" t="s">
        <v>11</v>
      </c>
      <c r="H7393" t="s">
        <v>12</v>
      </c>
      <c r="I7393" s="1">
        <v>5250000</v>
      </c>
    </row>
    <row r="7395" spans="1:10" x14ac:dyDescent="0.25">
      <c r="A7395">
        <v>3696</v>
      </c>
      <c r="B7395" t="s">
        <v>62</v>
      </c>
      <c r="C7395">
        <v>2001</v>
      </c>
      <c r="D7395" t="s">
        <v>10</v>
      </c>
      <c r="E7395">
        <v>90828</v>
      </c>
      <c r="F7395">
        <v>3000</v>
      </c>
      <c r="G7395" t="s">
        <v>11</v>
      </c>
      <c r="H7395" t="s">
        <v>12</v>
      </c>
      <c r="I7395" s="1">
        <v>840000</v>
      </c>
    </row>
    <row r="7397" spans="1:10" x14ac:dyDescent="0.25">
      <c r="A7397">
        <v>3697</v>
      </c>
      <c r="B7397" t="s">
        <v>9</v>
      </c>
      <c r="C7397">
        <v>2010</v>
      </c>
      <c r="D7397" t="s">
        <v>10</v>
      </c>
      <c r="E7397">
        <v>120867</v>
      </c>
      <c r="F7397">
        <v>1800</v>
      </c>
      <c r="G7397" t="s">
        <v>11</v>
      </c>
      <c r="H7397" t="s">
        <v>12</v>
      </c>
      <c r="I7397" s="1">
        <v>2700000</v>
      </c>
    </row>
    <row r="7399" spans="1:10" x14ac:dyDescent="0.25">
      <c r="A7399">
        <v>3698</v>
      </c>
      <c r="B7399" t="s">
        <v>62</v>
      </c>
      <c r="C7399">
        <v>2002</v>
      </c>
      <c r="D7399" t="s">
        <v>10</v>
      </c>
      <c r="E7399">
        <v>335038</v>
      </c>
      <c r="F7399">
        <v>2500</v>
      </c>
      <c r="G7399" t="s">
        <v>11</v>
      </c>
      <c r="H7399" t="s">
        <v>12</v>
      </c>
      <c r="I7399" s="1">
        <v>997500</v>
      </c>
    </row>
    <row r="7401" spans="1:10" x14ac:dyDescent="0.25">
      <c r="A7401">
        <v>3699</v>
      </c>
      <c r="B7401" t="s">
        <v>54</v>
      </c>
      <c r="C7401">
        <v>2009</v>
      </c>
      <c r="D7401" t="s">
        <v>19</v>
      </c>
      <c r="E7401">
        <v>146331</v>
      </c>
      <c r="F7401">
        <v>1800</v>
      </c>
      <c r="G7401" t="s">
        <v>11</v>
      </c>
      <c r="H7401" t="s">
        <v>12</v>
      </c>
      <c r="I7401" s="1">
        <v>3120000</v>
      </c>
    </row>
    <row r="7403" spans="1:10" x14ac:dyDescent="0.25">
      <c r="A7403">
        <v>3700</v>
      </c>
      <c r="B7403" t="s">
        <v>13</v>
      </c>
      <c r="C7403">
        <v>2008</v>
      </c>
      <c r="D7403" t="s">
        <v>10</v>
      </c>
      <c r="E7403">
        <v>164490</v>
      </c>
      <c r="F7403">
        <v>3500</v>
      </c>
      <c r="G7403" t="s">
        <v>11</v>
      </c>
      <c r="H7403" t="s">
        <v>12</v>
      </c>
      <c r="I7403" s="1">
        <v>6300000</v>
      </c>
      <c r="J7403" t="s">
        <v>20</v>
      </c>
    </row>
    <row r="7405" spans="1:10" x14ac:dyDescent="0.25">
      <c r="A7405">
        <v>3701</v>
      </c>
      <c r="B7405" t="s">
        <v>54</v>
      </c>
      <c r="C7405">
        <v>2004</v>
      </c>
      <c r="D7405" t="s">
        <v>10</v>
      </c>
      <c r="E7405">
        <v>272575</v>
      </c>
      <c r="F7405">
        <v>2400</v>
      </c>
      <c r="G7405" t="s">
        <v>11</v>
      </c>
      <c r="H7405" t="s">
        <v>12</v>
      </c>
      <c r="I7405" s="1">
        <v>997500</v>
      </c>
    </row>
    <row r="7407" spans="1:10" x14ac:dyDescent="0.25">
      <c r="A7407">
        <v>3702</v>
      </c>
      <c r="B7407" t="s">
        <v>9</v>
      </c>
      <c r="C7407">
        <v>1997</v>
      </c>
      <c r="D7407" t="s">
        <v>10</v>
      </c>
      <c r="E7407">
        <v>393678</v>
      </c>
      <c r="F7407">
        <v>3400</v>
      </c>
      <c r="G7407" t="s">
        <v>11</v>
      </c>
      <c r="H7407" t="s">
        <v>12</v>
      </c>
      <c r="I7407" s="1">
        <v>1462500</v>
      </c>
      <c r="J7407" t="s">
        <v>20</v>
      </c>
    </row>
    <row r="7409" spans="1:10" x14ac:dyDescent="0.25">
      <c r="A7409">
        <v>3703</v>
      </c>
      <c r="B7409" t="s">
        <v>54</v>
      </c>
      <c r="C7409">
        <v>2005</v>
      </c>
      <c r="D7409" t="s">
        <v>19</v>
      </c>
      <c r="E7409">
        <v>108714</v>
      </c>
      <c r="F7409">
        <v>2500</v>
      </c>
      <c r="H7409" t="s">
        <v>12</v>
      </c>
      <c r="I7409" s="1">
        <v>2600000</v>
      </c>
    </row>
    <row r="7411" spans="1:10" x14ac:dyDescent="0.25">
      <c r="A7411">
        <v>3704</v>
      </c>
      <c r="B7411" t="s">
        <v>9</v>
      </c>
      <c r="C7411">
        <v>2007</v>
      </c>
      <c r="D7411" t="s">
        <v>19</v>
      </c>
      <c r="E7411">
        <v>183139</v>
      </c>
      <c r="F7411">
        <v>2400</v>
      </c>
      <c r="G7411" t="s">
        <v>11</v>
      </c>
      <c r="H7411" t="s">
        <v>12</v>
      </c>
      <c r="I7411" s="1">
        <v>3465000</v>
      </c>
    </row>
    <row r="7413" spans="1:10" x14ac:dyDescent="0.25">
      <c r="A7413">
        <v>3705</v>
      </c>
      <c r="B7413" t="s">
        <v>9</v>
      </c>
      <c r="C7413">
        <v>2009</v>
      </c>
      <c r="D7413" t="s">
        <v>10</v>
      </c>
      <c r="E7413">
        <v>252898</v>
      </c>
      <c r="F7413">
        <v>1800</v>
      </c>
      <c r="G7413" t="s">
        <v>11</v>
      </c>
      <c r="H7413" t="s">
        <v>12</v>
      </c>
      <c r="I7413" s="1">
        <v>2704000</v>
      </c>
    </row>
    <row r="7415" spans="1:10" x14ac:dyDescent="0.25">
      <c r="A7415">
        <v>3706</v>
      </c>
      <c r="B7415" t="s">
        <v>48</v>
      </c>
      <c r="C7415">
        <v>2002</v>
      </c>
      <c r="D7415" t="s">
        <v>10</v>
      </c>
      <c r="E7415">
        <v>338106</v>
      </c>
      <c r="F7415">
        <v>3500</v>
      </c>
      <c r="G7415" t="s">
        <v>11</v>
      </c>
      <c r="H7415" t="s">
        <v>12</v>
      </c>
      <c r="I7415" s="1">
        <v>945000</v>
      </c>
      <c r="J7415" t="s">
        <v>20</v>
      </c>
    </row>
    <row r="7417" spans="1:10" x14ac:dyDescent="0.25">
      <c r="A7417">
        <v>3707</v>
      </c>
      <c r="B7417" t="s">
        <v>54</v>
      </c>
      <c r="C7417">
        <v>1999</v>
      </c>
      <c r="D7417" t="s">
        <v>10</v>
      </c>
      <c r="E7417">
        <v>287181</v>
      </c>
      <c r="F7417">
        <v>2300</v>
      </c>
      <c r="G7417" t="s">
        <v>11</v>
      </c>
      <c r="H7417" t="s">
        <v>12</v>
      </c>
      <c r="I7417" s="1">
        <v>784000</v>
      </c>
    </row>
    <row r="7419" spans="1:10" x14ac:dyDescent="0.25">
      <c r="A7419">
        <v>3708</v>
      </c>
      <c r="B7419" t="s">
        <v>14</v>
      </c>
      <c r="C7419">
        <v>2006</v>
      </c>
      <c r="D7419" t="s">
        <v>10</v>
      </c>
      <c r="E7419">
        <v>225474</v>
      </c>
      <c r="F7419">
        <v>3500</v>
      </c>
      <c r="G7419" t="s">
        <v>11</v>
      </c>
      <c r="H7419" t="s">
        <v>12</v>
      </c>
      <c r="I7419" s="1">
        <v>4500000</v>
      </c>
      <c r="J7419" t="s">
        <v>20</v>
      </c>
    </row>
    <row r="7421" spans="1:10" x14ac:dyDescent="0.25">
      <c r="A7421">
        <v>3709</v>
      </c>
      <c r="B7421" t="s">
        <v>54</v>
      </c>
      <c r="C7421">
        <v>1997</v>
      </c>
      <c r="D7421" t="s">
        <v>10</v>
      </c>
      <c r="E7421">
        <v>289470</v>
      </c>
      <c r="F7421">
        <v>2000</v>
      </c>
      <c r="G7421" t="s">
        <v>11</v>
      </c>
      <c r="H7421" t="s">
        <v>12</v>
      </c>
      <c r="I7421" s="1">
        <v>787500</v>
      </c>
      <c r="J7421" t="s">
        <v>20</v>
      </c>
    </row>
    <row r="7423" spans="1:10" x14ac:dyDescent="0.25">
      <c r="A7423">
        <v>3710</v>
      </c>
      <c r="B7423" t="s">
        <v>58</v>
      </c>
      <c r="C7423">
        <v>2010</v>
      </c>
      <c r="D7423" t="s">
        <v>10</v>
      </c>
      <c r="E7423">
        <v>322717</v>
      </c>
      <c r="F7423">
        <v>2500</v>
      </c>
      <c r="G7423" t="s">
        <v>11</v>
      </c>
      <c r="H7423" t="s">
        <v>12</v>
      </c>
      <c r="I7423" s="1">
        <v>2100000</v>
      </c>
      <c r="J7423" t="s">
        <v>20</v>
      </c>
    </row>
    <row r="7425" spans="1:10" x14ac:dyDescent="0.25">
      <c r="A7425">
        <v>3711</v>
      </c>
      <c r="B7425" t="s">
        <v>50</v>
      </c>
      <c r="C7425">
        <v>2005</v>
      </c>
      <c r="D7425" t="s">
        <v>19</v>
      </c>
      <c r="E7425">
        <v>299999</v>
      </c>
      <c r="F7425">
        <v>1800</v>
      </c>
      <c r="G7425" t="s">
        <v>11</v>
      </c>
      <c r="H7425" t="s">
        <v>12</v>
      </c>
      <c r="I7425" s="1">
        <v>3375000</v>
      </c>
    </row>
    <row r="7427" spans="1:10" x14ac:dyDescent="0.25">
      <c r="A7427">
        <v>3712</v>
      </c>
      <c r="B7427" t="s">
        <v>48</v>
      </c>
      <c r="C7427">
        <v>2001</v>
      </c>
      <c r="D7427" t="s">
        <v>10</v>
      </c>
      <c r="E7427">
        <v>318605</v>
      </c>
      <c r="F7427">
        <v>3500</v>
      </c>
      <c r="G7427" t="s">
        <v>11</v>
      </c>
      <c r="H7427" t="s">
        <v>12</v>
      </c>
      <c r="I7427" s="1">
        <v>840000</v>
      </c>
      <c r="J7427" t="s">
        <v>20</v>
      </c>
    </row>
    <row r="7429" spans="1:10" x14ac:dyDescent="0.25">
      <c r="A7429">
        <v>3713</v>
      </c>
      <c r="B7429" t="s">
        <v>58</v>
      </c>
      <c r="C7429">
        <v>1998</v>
      </c>
      <c r="D7429" t="s">
        <v>10</v>
      </c>
      <c r="E7429">
        <v>272966</v>
      </c>
      <c r="F7429">
        <v>2000</v>
      </c>
      <c r="G7429" t="s">
        <v>11</v>
      </c>
      <c r="H7429" t="s">
        <v>12</v>
      </c>
      <c r="I7429" s="1">
        <v>845000</v>
      </c>
    </row>
    <row r="7431" spans="1:10" x14ac:dyDescent="0.25">
      <c r="A7431">
        <v>3714</v>
      </c>
      <c r="B7431" t="s">
        <v>9</v>
      </c>
      <c r="C7431">
        <v>2008</v>
      </c>
      <c r="D7431" t="s">
        <v>10</v>
      </c>
      <c r="E7431">
        <v>223212</v>
      </c>
      <c r="F7431">
        <v>1800</v>
      </c>
      <c r="G7431" t="s">
        <v>11</v>
      </c>
      <c r="H7431" t="s">
        <v>12</v>
      </c>
      <c r="I7431" s="1">
        <v>2700000</v>
      </c>
    </row>
    <row r="7433" spans="1:10" x14ac:dyDescent="0.25">
      <c r="A7433">
        <v>3715</v>
      </c>
      <c r="B7433" t="s">
        <v>14</v>
      </c>
      <c r="C7433">
        <v>2013</v>
      </c>
      <c r="D7433" t="s">
        <v>10</v>
      </c>
      <c r="E7433">
        <v>181876</v>
      </c>
      <c r="F7433">
        <v>3500</v>
      </c>
      <c r="G7433" t="s">
        <v>11</v>
      </c>
      <c r="H7433" t="s">
        <v>12</v>
      </c>
      <c r="I7433" s="1">
        <v>12375000</v>
      </c>
      <c r="J7433" t="s">
        <v>20</v>
      </c>
    </row>
    <row r="7435" spans="1:10" x14ac:dyDescent="0.25">
      <c r="A7435">
        <v>3716</v>
      </c>
      <c r="B7435" t="s">
        <v>9</v>
      </c>
      <c r="C7435">
        <v>2010</v>
      </c>
      <c r="D7435" t="s">
        <v>10</v>
      </c>
      <c r="E7435">
        <v>140304</v>
      </c>
      <c r="F7435">
        <v>2000</v>
      </c>
      <c r="G7435" t="s">
        <v>11</v>
      </c>
      <c r="H7435" t="s">
        <v>12</v>
      </c>
      <c r="I7435" s="1">
        <v>3150000</v>
      </c>
    </row>
    <row r="7437" spans="1:10" x14ac:dyDescent="0.25">
      <c r="A7437">
        <v>3717</v>
      </c>
      <c r="B7437" t="s">
        <v>9</v>
      </c>
      <c r="C7437">
        <v>2003</v>
      </c>
      <c r="D7437" t="s">
        <v>10</v>
      </c>
      <c r="E7437">
        <v>140248</v>
      </c>
      <c r="F7437">
        <v>2400</v>
      </c>
      <c r="G7437" t="s">
        <v>11</v>
      </c>
      <c r="H7437" t="s">
        <v>12</v>
      </c>
      <c r="I7437" s="1">
        <v>1575000</v>
      </c>
    </row>
    <row r="7439" spans="1:10" x14ac:dyDescent="0.25">
      <c r="A7439">
        <v>3718</v>
      </c>
      <c r="B7439" t="s">
        <v>9</v>
      </c>
      <c r="C7439">
        <v>2005</v>
      </c>
      <c r="D7439" t="s">
        <v>10</v>
      </c>
      <c r="E7439">
        <v>273616</v>
      </c>
      <c r="F7439">
        <v>1800</v>
      </c>
      <c r="G7439" t="s">
        <v>11</v>
      </c>
      <c r="H7439" t="s">
        <v>12</v>
      </c>
      <c r="I7439" s="1">
        <v>2730000</v>
      </c>
    </row>
    <row r="7441" spans="1:9" x14ac:dyDescent="0.25">
      <c r="A7441">
        <v>3719</v>
      </c>
      <c r="B7441" t="s">
        <v>44</v>
      </c>
      <c r="C7441">
        <v>2001</v>
      </c>
      <c r="D7441" t="s">
        <v>10</v>
      </c>
      <c r="E7441">
        <v>259080</v>
      </c>
      <c r="F7441">
        <v>3000</v>
      </c>
      <c r="G7441" t="s">
        <v>11</v>
      </c>
      <c r="H7441" t="s">
        <v>12</v>
      </c>
      <c r="I7441" s="1">
        <v>682500</v>
      </c>
    </row>
    <row r="7443" spans="1:9" x14ac:dyDescent="0.25">
      <c r="A7443">
        <v>3720</v>
      </c>
      <c r="B7443" t="s">
        <v>48</v>
      </c>
      <c r="C7443">
        <v>2005</v>
      </c>
      <c r="D7443" t="s">
        <v>10</v>
      </c>
      <c r="E7443">
        <v>163338</v>
      </c>
      <c r="F7443">
        <v>2500</v>
      </c>
      <c r="G7443" t="s">
        <v>11</v>
      </c>
      <c r="H7443" t="s">
        <v>12</v>
      </c>
      <c r="I7443" s="1">
        <v>892500</v>
      </c>
    </row>
    <row r="7445" spans="1:9" x14ac:dyDescent="0.25">
      <c r="A7445">
        <v>3721</v>
      </c>
      <c r="B7445" t="s">
        <v>9</v>
      </c>
      <c r="C7445">
        <v>2003</v>
      </c>
      <c r="D7445" t="s">
        <v>19</v>
      </c>
      <c r="E7445">
        <v>209016</v>
      </c>
      <c r="F7445">
        <v>2400</v>
      </c>
      <c r="G7445" t="s">
        <v>11</v>
      </c>
      <c r="H7445" t="s">
        <v>12</v>
      </c>
      <c r="I7445" s="1">
        <v>2704000</v>
      </c>
    </row>
    <row r="7447" spans="1:9" x14ac:dyDescent="0.25">
      <c r="A7447">
        <v>3722</v>
      </c>
      <c r="B7447" t="s">
        <v>9</v>
      </c>
      <c r="C7447">
        <v>2002</v>
      </c>
      <c r="D7447" t="s">
        <v>10</v>
      </c>
      <c r="E7447">
        <v>249703</v>
      </c>
      <c r="F7447">
        <v>2400</v>
      </c>
      <c r="G7447" t="s">
        <v>11</v>
      </c>
      <c r="H7447" t="s">
        <v>12</v>
      </c>
      <c r="I7447" s="1">
        <v>1687500</v>
      </c>
    </row>
    <row r="7449" spans="1:9" x14ac:dyDescent="0.25">
      <c r="A7449">
        <v>3723</v>
      </c>
      <c r="B7449" t="s">
        <v>54</v>
      </c>
      <c r="C7449">
        <v>2006</v>
      </c>
      <c r="D7449" t="s">
        <v>10</v>
      </c>
      <c r="E7449">
        <v>105375</v>
      </c>
      <c r="F7449">
        <v>3000</v>
      </c>
      <c r="G7449" t="s">
        <v>11</v>
      </c>
      <c r="H7449" t="s">
        <v>12</v>
      </c>
      <c r="I7449" s="1">
        <v>1050000</v>
      </c>
    </row>
    <row r="7451" spans="1:9" x14ac:dyDescent="0.25">
      <c r="A7451">
        <v>3724</v>
      </c>
      <c r="B7451" t="s">
        <v>54</v>
      </c>
      <c r="C7451">
        <v>2006</v>
      </c>
      <c r="D7451" t="s">
        <v>10</v>
      </c>
      <c r="E7451">
        <v>182732</v>
      </c>
      <c r="F7451">
        <v>3500</v>
      </c>
      <c r="G7451" t="s">
        <v>11</v>
      </c>
      <c r="H7451" t="s">
        <v>12</v>
      </c>
      <c r="I7451" s="1">
        <v>945000</v>
      </c>
    </row>
    <row r="7453" spans="1:9" x14ac:dyDescent="0.25">
      <c r="A7453">
        <v>3725</v>
      </c>
      <c r="B7453" t="s">
        <v>52</v>
      </c>
      <c r="C7453">
        <v>2014</v>
      </c>
      <c r="D7453" t="s">
        <v>10</v>
      </c>
      <c r="E7453">
        <v>74781</v>
      </c>
      <c r="F7453">
        <v>1800</v>
      </c>
      <c r="G7453" t="s">
        <v>11</v>
      </c>
      <c r="H7453" t="s">
        <v>16</v>
      </c>
      <c r="I7453" s="1">
        <v>913500</v>
      </c>
    </row>
    <row r="7455" spans="1:9" x14ac:dyDescent="0.25">
      <c r="A7455">
        <v>3726</v>
      </c>
      <c r="B7455" t="s">
        <v>54</v>
      </c>
      <c r="C7455">
        <v>2005</v>
      </c>
      <c r="D7455" t="s">
        <v>10</v>
      </c>
      <c r="E7455">
        <v>198759</v>
      </c>
      <c r="F7455">
        <v>2400</v>
      </c>
      <c r="G7455" t="s">
        <v>11</v>
      </c>
      <c r="H7455" t="s">
        <v>12</v>
      </c>
      <c r="I7455" s="1">
        <v>1687500</v>
      </c>
    </row>
    <row r="7457" spans="1:10" x14ac:dyDescent="0.25">
      <c r="A7457">
        <v>3727</v>
      </c>
      <c r="B7457" t="s">
        <v>62</v>
      </c>
      <c r="C7457">
        <v>2001</v>
      </c>
      <c r="D7457" t="s">
        <v>10</v>
      </c>
      <c r="E7457">
        <v>90828</v>
      </c>
      <c r="F7457">
        <v>3000</v>
      </c>
      <c r="G7457" t="s">
        <v>11</v>
      </c>
      <c r="H7457" t="s">
        <v>12</v>
      </c>
      <c r="I7457" s="1">
        <v>840000</v>
      </c>
    </row>
    <row r="7459" spans="1:10" x14ac:dyDescent="0.25">
      <c r="A7459">
        <v>3728</v>
      </c>
      <c r="B7459" t="s">
        <v>54</v>
      </c>
      <c r="C7459">
        <v>2003</v>
      </c>
      <c r="D7459" t="s">
        <v>10</v>
      </c>
      <c r="E7459">
        <v>507619</v>
      </c>
      <c r="F7459">
        <v>2400</v>
      </c>
      <c r="G7459" t="s">
        <v>11</v>
      </c>
      <c r="H7459" t="s">
        <v>12</v>
      </c>
      <c r="I7459" s="1">
        <v>945000</v>
      </c>
    </row>
    <row r="7461" spans="1:10" x14ac:dyDescent="0.25">
      <c r="A7461">
        <v>3729</v>
      </c>
      <c r="B7461" t="s">
        <v>52</v>
      </c>
      <c r="C7461">
        <v>2010</v>
      </c>
      <c r="D7461" t="s">
        <v>10</v>
      </c>
      <c r="E7461">
        <v>1800</v>
      </c>
      <c r="F7461">
        <v>1800</v>
      </c>
      <c r="H7461" t="s">
        <v>16</v>
      </c>
      <c r="I7461" s="1">
        <v>840000</v>
      </c>
    </row>
    <row r="7463" spans="1:10" x14ac:dyDescent="0.25">
      <c r="A7463">
        <v>3730</v>
      </c>
      <c r="B7463" t="s">
        <v>48</v>
      </c>
      <c r="E7463">
        <v>180591</v>
      </c>
      <c r="H7463" t="s">
        <v>16</v>
      </c>
      <c r="I7463" s="1">
        <v>751250</v>
      </c>
    </row>
    <row r="7465" spans="1:10" x14ac:dyDescent="0.25">
      <c r="A7465">
        <v>3731</v>
      </c>
      <c r="B7465" t="s">
        <v>48</v>
      </c>
      <c r="C7465">
        <v>1999</v>
      </c>
      <c r="D7465" t="s">
        <v>10</v>
      </c>
      <c r="E7465">
        <v>137900</v>
      </c>
      <c r="F7465">
        <v>3300</v>
      </c>
      <c r="G7465" t="s">
        <v>11</v>
      </c>
      <c r="H7465" t="s">
        <v>12</v>
      </c>
      <c r="I7465" s="1">
        <v>765000</v>
      </c>
    </row>
    <row r="7467" spans="1:10" x14ac:dyDescent="0.25">
      <c r="A7467">
        <v>3732</v>
      </c>
      <c r="B7467" t="s">
        <v>9</v>
      </c>
      <c r="C7467">
        <v>2002</v>
      </c>
      <c r="D7467" t="s">
        <v>10</v>
      </c>
      <c r="E7467">
        <v>257575</v>
      </c>
      <c r="F7467">
        <v>2500</v>
      </c>
      <c r="G7467" t="s">
        <v>11</v>
      </c>
      <c r="H7467" t="s">
        <v>12</v>
      </c>
      <c r="I7467" s="1">
        <v>1462500</v>
      </c>
    </row>
    <row r="7469" spans="1:10" x14ac:dyDescent="0.25">
      <c r="A7469">
        <v>3733</v>
      </c>
      <c r="B7469" t="s">
        <v>13</v>
      </c>
      <c r="C7469">
        <v>1999</v>
      </c>
      <c r="D7469" t="s">
        <v>10</v>
      </c>
      <c r="E7469">
        <v>380983</v>
      </c>
      <c r="F7469">
        <v>3000</v>
      </c>
      <c r="G7469" t="s">
        <v>11</v>
      </c>
      <c r="H7469" t="s">
        <v>12</v>
      </c>
      <c r="I7469" s="1">
        <v>1687500</v>
      </c>
      <c r="J7469" t="s">
        <v>20</v>
      </c>
    </row>
    <row r="7471" spans="1:10" x14ac:dyDescent="0.25">
      <c r="A7471">
        <v>3734</v>
      </c>
      <c r="B7471" t="s">
        <v>62</v>
      </c>
      <c r="C7471">
        <v>2002</v>
      </c>
      <c r="D7471" t="s">
        <v>10</v>
      </c>
      <c r="E7471">
        <v>335038</v>
      </c>
      <c r="F7471">
        <v>2500</v>
      </c>
      <c r="G7471" t="s">
        <v>11</v>
      </c>
      <c r="H7471" t="s">
        <v>12</v>
      </c>
      <c r="I7471" s="1">
        <v>997500</v>
      </c>
    </row>
    <row r="7473" spans="1:10" x14ac:dyDescent="0.25">
      <c r="A7473">
        <v>3735</v>
      </c>
      <c r="B7473" t="s">
        <v>54</v>
      </c>
      <c r="C7473">
        <v>2008</v>
      </c>
      <c r="D7473" t="s">
        <v>10</v>
      </c>
      <c r="E7473">
        <v>307372</v>
      </c>
      <c r="F7473">
        <v>1500</v>
      </c>
      <c r="G7473" t="s">
        <v>11</v>
      </c>
      <c r="H7473" t="s">
        <v>16</v>
      </c>
      <c r="I7473" s="1">
        <v>852500</v>
      </c>
    </row>
    <row r="7475" spans="1:10" x14ac:dyDescent="0.25">
      <c r="A7475">
        <v>3736</v>
      </c>
      <c r="B7475" t="s">
        <v>48</v>
      </c>
      <c r="C7475">
        <v>2001</v>
      </c>
      <c r="D7475" t="s">
        <v>10</v>
      </c>
      <c r="E7475">
        <v>266361</v>
      </c>
      <c r="F7475">
        <v>3500</v>
      </c>
      <c r="G7475" t="s">
        <v>11</v>
      </c>
      <c r="H7475" t="s">
        <v>12</v>
      </c>
      <c r="I7475" s="1">
        <v>787500</v>
      </c>
      <c r="J7475" t="s">
        <v>20</v>
      </c>
    </row>
    <row r="7477" spans="1:10" x14ac:dyDescent="0.25">
      <c r="A7477">
        <v>3737</v>
      </c>
      <c r="B7477" t="s">
        <v>54</v>
      </c>
      <c r="C7477">
        <v>2004</v>
      </c>
      <c r="D7477" t="s">
        <v>10</v>
      </c>
      <c r="E7477">
        <v>272575</v>
      </c>
      <c r="F7477">
        <v>2400</v>
      </c>
      <c r="G7477" t="s">
        <v>11</v>
      </c>
      <c r="H7477" t="s">
        <v>12</v>
      </c>
      <c r="I7477" s="1">
        <v>997500</v>
      </c>
    </row>
    <row r="7479" spans="1:10" x14ac:dyDescent="0.25">
      <c r="A7479">
        <v>3738</v>
      </c>
      <c r="B7479" t="s">
        <v>9</v>
      </c>
      <c r="C7479">
        <v>2010</v>
      </c>
      <c r="D7479" t="s">
        <v>10</v>
      </c>
      <c r="E7479">
        <v>177112</v>
      </c>
      <c r="F7479">
        <v>3500</v>
      </c>
      <c r="G7479" t="s">
        <v>11</v>
      </c>
      <c r="H7479" t="s">
        <v>12</v>
      </c>
      <c r="I7479" s="1">
        <v>6525000</v>
      </c>
      <c r="J7479" t="s">
        <v>20</v>
      </c>
    </row>
    <row r="7481" spans="1:10" x14ac:dyDescent="0.25">
      <c r="A7481">
        <v>3739</v>
      </c>
      <c r="B7481" t="s">
        <v>54</v>
      </c>
      <c r="C7481">
        <v>2003</v>
      </c>
      <c r="D7481" t="s">
        <v>10</v>
      </c>
      <c r="E7481">
        <v>175967</v>
      </c>
      <c r="F7481">
        <v>2400</v>
      </c>
      <c r="G7481" t="s">
        <v>11</v>
      </c>
      <c r="H7481" t="s">
        <v>12</v>
      </c>
      <c r="I7481" s="1">
        <v>840000</v>
      </c>
    </row>
    <row r="7483" spans="1:10" x14ac:dyDescent="0.25">
      <c r="A7483">
        <v>3740</v>
      </c>
      <c r="B7483" t="s">
        <v>9</v>
      </c>
      <c r="C7483">
        <v>2002</v>
      </c>
      <c r="D7483" t="s">
        <v>10</v>
      </c>
      <c r="E7483">
        <v>490815</v>
      </c>
      <c r="F7483">
        <v>2400</v>
      </c>
      <c r="G7483" t="s">
        <v>11</v>
      </c>
      <c r="H7483" t="s">
        <v>12</v>
      </c>
      <c r="I7483" s="1">
        <v>2587500</v>
      </c>
    </row>
    <row r="7485" spans="1:10" x14ac:dyDescent="0.25">
      <c r="A7485">
        <v>3741</v>
      </c>
      <c r="B7485" t="s">
        <v>42</v>
      </c>
      <c r="C7485">
        <v>2008</v>
      </c>
      <c r="D7485" t="s">
        <v>10</v>
      </c>
      <c r="E7485">
        <v>362099</v>
      </c>
      <c r="F7485">
        <v>2000</v>
      </c>
      <c r="G7485" t="s">
        <v>11</v>
      </c>
      <c r="H7485" t="s">
        <v>12</v>
      </c>
      <c r="I7485" s="1">
        <v>735000</v>
      </c>
    </row>
    <row r="7487" spans="1:10" x14ac:dyDescent="0.25">
      <c r="A7487">
        <v>3742</v>
      </c>
      <c r="B7487" t="s">
        <v>54</v>
      </c>
      <c r="C7487">
        <v>2005</v>
      </c>
      <c r="D7487" t="s">
        <v>10</v>
      </c>
      <c r="E7487">
        <v>181490</v>
      </c>
      <c r="F7487">
        <v>3500</v>
      </c>
      <c r="G7487" t="s">
        <v>28</v>
      </c>
      <c r="H7487" t="s">
        <v>12</v>
      </c>
      <c r="I7487" s="1">
        <v>840000</v>
      </c>
    </row>
    <row r="7489" spans="1:10" x14ac:dyDescent="0.25">
      <c r="A7489">
        <v>3743</v>
      </c>
      <c r="B7489" t="s">
        <v>9</v>
      </c>
      <c r="C7489">
        <v>2004</v>
      </c>
      <c r="D7489" t="s">
        <v>10</v>
      </c>
      <c r="E7489">
        <v>189886</v>
      </c>
      <c r="F7489">
        <v>4000</v>
      </c>
      <c r="G7489" t="s">
        <v>11</v>
      </c>
      <c r="H7489" t="s">
        <v>12</v>
      </c>
      <c r="I7489" s="1">
        <v>3375000</v>
      </c>
      <c r="J7489" t="s">
        <v>20</v>
      </c>
    </row>
    <row r="7491" spans="1:10" x14ac:dyDescent="0.25">
      <c r="A7491">
        <v>3744</v>
      </c>
      <c r="B7491" t="s">
        <v>9</v>
      </c>
      <c r="C7491">
        <v>2003</v>
      </c>
      <c r="D7491" t="s">
        <v>19</v>
      </c>
      <c r="E7491">
        <v>178113</v>
      </c>
      <c r="F7491">
        <v>1800</v>
      </c>
      <c r="G7491" t="s">
        <v>11</v>
      </c>
      <c r="H7491" t="s">
        <v>12</v>
      </c>
      <c r="I7491" s="1">
        <v>2812500</v>
      </c>
    </row>
    <row r="7493" spans="1:10" x14ac:dyDescent="0.25">
      <c r="A7493">
        <v>3745</v>
      </c>
      <c r="B7493" t="s">
        <v>54</v>
      </c>
      <c r="C7493">
        <v>2008</v>
      </c>
      <c r="D7493" t="s">
        <v>10</v>
      </c>
      <c r="E7493">
        <v>136547</v>
      </c>
      <c r="F7493">
        <v>35</v>
      </c>
      <c r="G7493" t="s">
        <v>11</v>
      </c>
      <c r="H7493" t="s">
        <v>12</v>
      </c>
      <c r="I7493" s="1">
        <v>1785000</v>
      </c>
    </row>
    <row r="7495" spans="1:10" x14ac:dyDescent="0.25">
      <c r="A7495">
        <v>3746</v>
      </c>
      <c r="B7495" t="s">
        <v>42</v>
      </c>
      <c r="C7495">
        <v>2000</v>
      </c>
      <c r="D7495" t="s">
        <v>10</v>
      </c>
      <c r="E7495">
        <v>210851</v>
      </c>
      <c r="F7495">
        <v>2000</v>
      </c>
      <c r="G7495" t="s">
        <v>11</v>
      </c>
      <c r="H7495" t="s">
        <v>16</v>
      </c>
      <c r="I7495" s="1">
        <v>892500</v>
      </c>
    </row>
    <row r="7497" spans="1:10" x14ac:dyDescent="0.25">
      <c r="A7497">
        <v>3747</v>
      </c>
      <c r="B7497" t="s">
        <v>48</v>
      </c>
      <c r="C7497">
        <v>2006</v>
      </c>
      <c r="D7497" t="s">
        <v>10</v>
      </c>
      <c r="E7497">
        <v>244693</v>
      </c>
      <c r="F7497">
        <v>4000</v>
      </c>
      <c r="G7497" t="s">
        <v>11</v>
      </c>
      <c r="H7497" t="s">
        <v>12</v>
      </c>
      <c r="I7497" s="1">
        <v>892500</v>
      </c>
    </row>
    <row r="7499" spans="1:10" x14ac:dyDescent="0.25">
      <c r="A7499">
        <v>3748</v>
      </c>
      <c r="B7499" t="s">
        <v>9</v>
      </c>
      <c r="C7499">
        <v>2008</v>
      </c>
      <c r="D7499" t="s">
        <v>10</v>
      </c>
      <c r="E7499">
        <v>269054</v>
      </c>
      <c r="F7499">
        <v>2400</v>
      </c>
      <c r="G7499" t="s">
        <v>11</v>
      </c>
      <c r="H7499" t="s">
        <v>12</v>
      </c>
      <c r="I7499" s="1">
        <v>3206250</v>
      </c>
    </row>
    <row r="7501" spans="1:10" x14ac:dyDescent="0.25">
      <c r="A7501">
        <v>3749</v>
      </c>
      <c r="B7501" t="s">
        <v>54</v>
      </c>
      <c r="C7501">
        <v>2002</v>
      </c>
      <c r="D7501" t="s">
        <v>10</v>
      </c>
      <c r="E7501">
        <v>385231</v>
      </c>
      <c r="F7501">
        <v>2400</v>
      </c>
      <c r="G7501" t="s">
        <v>11</v>
      </c>
      <c r="H7501" t="s">
        <v>12</v>
      </c>
      <c r="I7501" s="1">
        <v>945000</v>
      </c>
      <c r="J7501" t="s">
        <v>20</v>
      </c>
    </row>
    <row r="7503" spans="1:10" x14ac:dyDescent="0.25">
      <c r="A7503">
        <v>3750</v>
      </c>
      <c r="B7503" t="s">
        <v>54</v>
      </c>
      <c r="C7503">
        <v>1998</v>
      </c>
      <c r="D7503" t="s">
        <v>10</v>
      </c>
      <c r="E7503">
        <v>370551</v>
      </c>
      <c r="F7503">
        <v>2300</v>
      </c>
      <c r="G7503" t="s">
        <v>11</v>
      </c>
      <c r="H7503" t="s">
        <v>12</v>
      </c>
      <c r="I7503" s="1">
        <v>780000</v>
      </c>
    </row>
    <row r="7505" spans="1:10" x14ac:dyDescent="0.25">
      <c r="A7505">
        <v>3751</v>
      </c>
      <c r="B7505" t="s">
        <v>60</v>
      </c>
      <c r="C7505">
        <v>2001</v>
      </c>
      <c r="D7505" t="s">
        <v>10</v>
      </c>
      <c r="E7505">
        <v>188821</v>
      </c>
      <c r="F7505">
        <v>3500</v>
      </c>
      <c r="G7505" t="s">
        <v>11</v>
      </c>
      <c r="H7505" t="s">
        <v>12</v>
      </c>
      <c r="I7505" s="1">
        <v>945000</v>
      </c>
      <c r="J7505" t="s">
        <v>20</v>
      </c>
    </row>
    <row r="7507" spans="1:10" x14ac:dyDescent="0.25">
      <c r="A7507">
        <v>3752</v>
      </c>
      <c r="B7507" t="s">
        <v>13</v>
      </c>
      <c r="C7507">
        <v>2010</v>
      </c>
      <c r="D7507" t="s">
        <v>10</v>
      </c>
      <c r="E7507">
        <v>289309</v>
      </c>
      <c r="F7507">
        <v>3500</v>
      </c>
      <c r="G7507" t="s">
        <v>11</v>
      </c>
      <c r="H7507" t="s">
        <v>12</v>
      </c>
      <c r="I7507" s="1">
        <v>5287500</v>
      </c>
    </row>
    <row r="7509" spans="1:10" x14ac:dyDescent="0.25">
      <c r="A7509">
        <v>3753</v>
      </c>
      <c r="B7509" t="s">
        <v>54</v>
      </c>
      <c r="C7509">
        <v>2004</v>
      </c>
      <c r="D7509" t="s">
        <v>10</v>
      </c>
      <c r="E7509">
        <v>105328</v>
      </c>
      <c r="F7509">
        <v>2400</v>
      </c>
      <c r="G7509" t="s">
        <v>11</v>
      </c>
      <c r="H7509" t="s">
        <v>12</v>
      </c>
      <c r="I7509" s="1">
        <v>792500</v>
      </c>
    </row>
    <row r="7511" spans="1:10" x14ac:dyDescent="0.25">
      <c r="A7511">
        <v>3754</v>
      </c>
      <c r="B7511" t="s">
        <v>34</v>
      </c>
      <c r="C7511">
        <v>2014</v>
      </c>
      <c r="D7511" t="s">
        <v>19</v>
      </c>
      <c r="E7511">
        <v>71208</v>
      </c>
      <c r="F7511">
        <v>3500</v>
      </c>
      <c r="G7511" t="s">
        <v>11</v>
      </c>
      <c r="H7511" t="s">
        <v>12</v>
      </c>
      <c r="I7511" s="1">
        <v>9000000</v>
      </c>
      <c r="J7511" t="s">
        <v>20</v>
      </c>
    </row>
    <row r="7513" spans="1:10" x14ac:dyDescent="0.25">
      <c r="A7513">
        <v>3755</v>
      </c>
      <c r="B7513" t="s">
        <v>13</v>
      </c>
      <c r="C7513">
        <v>1999</v>
      </c>
      <c r="D7513" t="s">
        <v>10</v>
      </c>
      <c r="E7513">
        <v>197165</v>
      </c>
      <c r="F7513">
        <v>3000</v>
      </c>
      <c r="G7513" t="s">
        <v>11</v>
      </c>
      <c r="H7513" t="s">
        <v>12</v>
      </c>
      <c r="I7513" s="1">
        <v>2137500</v>
      </c>
      <c r="J7513" t="s">
        <v>20</v>
      </c>
    </row>
    <row r="7515" spans="1:10" x14ac:dyDescent="0.25">
      <c r="A7515">
        <v>3756</v>
      </c>
      <c r="B7515" t="s">
        <v>34</v>
      </c>
      <c r="C7515">
        <v>2008</v>
      </c>
      <c r="D7515" t="s">
        <v>10</v>
      </c>
      <c r="E7515">
        <v>12500</v>
      </c>
      <c r="F7515">
        <v>3000</v>
      </c>
      <c r="G7515" t="s">
        <v>11</v>
      </c>
      <c r="H7515" t="s">
        <v>12</v>
      </c>
      <c r="I7515" s="1">
        <v>1462500</v>
      </c>
      <c r="J7515" t="s">
        <v>20</v>
      </c>
    </row>
    <row r="7517" spans="1:10" x14ac:dyDescent="0.25">
      <c r="A7517">
        <v>3757</v>
      </c>
      <c r="B7517" t="s">
        <v>42</v>
      </c>
      <c r="C7517">
        <v>2008</v>
      </c>
      <c r="D7517" t="s">
        <v>10</v>
      </c>
      <c r="E7517">
        <v>93565</v>
      </c>
      <c r="F7517">
        <v>1600</v>
      </c>
      <c r="G7517" t="s">
        <v>11</v>
      </c>
      <c r="H7517" t="s">
        <v>16</v>
      </c>
      <c r="I7517" s="1">
        <v>945000</v>
      </c>
    </row>
    <row r="7519" spans="1:10" x14ac:dyDescent="0.25">
      <c r="A7519">
        <v>3758</v>
      </c>
      <c r="B7519" t="s">
        <v>9</v>
      </c>
      <c r="C7519">
        <v>2014</v>
      </c>
      <c r="D7519" t="s">
        <v>19</v>
      </c>
      <c r="E7519">
        <v>101408</v>
      </c>
      <c r="F7519">
        <v>4600</v>
      </c>
      <c r="G7519" t="s">
        <v>11</v>
      </c>
      <c r="H7519" t="s">
        <v>12</v>
      </c>
      <c r="I7519" s="1">
        <v>18000000</v>
      </c>
    </row>
    <row r="7521" spans="1:9" x14ac:dyDescent="0.25">
      <c r="A7521">
        <v>3759</v>
      </c>
      <c r="B7521" t="s">
        <v>58</v>
      </c>
      <c r="C7521">
        <v>2006</v>
      </c>
      <c r="D7521" t="s">
        <v>10</v>
      </c>
      <c r="E7521">
        <v>201669</v>
      </c>
      <c r="F7521">
        <v>3000</v>
      </c>
      <c r="G7521" t="s">
        <v>11</v>
      </c>
      <c r="H7521" t="s">
        <v>12</v>
      </c>
      <c r="I7521" s="1">
        <v>945000</v>
      </c>
    </row>
    <row r="7523" spans="1:9" x14ac:dyDescent="0.25">
      <c r="A7523">
        <v>3760</v>
      </c>
      <c r="B7523" t="s">
        <v>54</v>
      </c>
      <c r="C7523">
        <v>2002</v>
      </c>
      <c r="D7523" t="s">
        <v>10</v>
      </c>
      <c r="E7523">
        <v>298834</v>
      </c>
      <c r="F7523">
        <v>1700</v>
      </c>
      <c r="G7523" t="s">
        <v>11</v>
      </c>
      <c r="H7523" t="s">
        <v>12</v>
      </c>
      <c r="I7523" s="1">
        <v>840000</v>
      </c>
    </row>
    <row r="7525" spans="1:9" x14ac:dyDescent="0.25">
      <c r="A7525">
        <v>3761</v>
      </c>
      <c r="B7525" t="s">
        <v>42</v>
      </c>
      <c r="C7525">
        <v>2008</v>
      </c>
      <c r="D7525" t="s">
        <v>10</v>
      </c>
      <c r="E7525">
        <v>1157134</v>
      </c>
      <c r="F7525">
        <v>1500</v>
      </c>
      <c r="G7525" t="s">
        <v>11</v>
      </c>
      <c r="H7525" t="s">
        <v>16</v>
      </c>
      <c r="I7525" s="1">
        <v>735000</v>
      </c>
    </row>
    <row r="7527" spans="1:9" x14ac:dyDescent="0.25">
      <c r="A7527">
        <v>3762</v>
      </c>
      <c r="B7527" t="s">
        <v>58</v>
      </c>
      <c r="C7527">
        <v>2002</v>
      </c>
      <c r="D7527" t="s">
        <v>10</v>
      </c>
      <c r="E7527">
        <v>217433</v>
      </c>
      <c r="F7527">
        <v>1800</v>
      </c>
      <c r="G7527" t="s">
        <v>11</v>
      </c>
      <c r="H7527" t="s">
        <v>16</v>
      </c>
      <c r="I7527" s="1">
        <v>1125000</v>
      </c>
    </row>
    <row r="7529" spans="1:9" x14ac:dyDescent="0.25">
      <c r="A7529">
        <v>3763</v>
      </c>
      <c r="B7529" t="s">
        <v>54</v>
      </c>
      <c r="C7529">
        <v>2005</v>
      </c>
      <c r="D7529" t="s">
        <v>10</v>
      </c>
      <c r="E7529">
        <v>557768</v>
      </c>
      <c r="F7529">
        <v>2400</v>
      </c>
      <c r="G7529" t="s">
        <v>11</v>
      </c>
      <c r="H7529" t="s">
        <v>12</v>
      </c>
      <c r="I7529" s="1">
        <v>787500</v>
      </c>
    </row>
    <row r="7531" spans="1:9" x14ac:dyDescent="0.25">
      <c r="A7531">
        <v>3764</v>
      </c>
      <c r="B7531" t="s">
        <v>49</v>
      </c>
      <c r="C7531">
        <v>2010</v>
      </c>
      <c r="D7531" t="s">
        <v>19</v>
      </c>
      <c r="E7531">
        <v>35587</v>
      </c>
      <c r="F7531">
        <v>2000</v>
      </c>
      <c r="G7531" t="s">
        <v>11</v>
      </c>
      <c r="H7531" t="s">
        <v>12</v>
      </c>
      <c r="I7531" s="1">
        <v>3375000</v>
      </c>
    </row>
    <row r="7533" spans="1:9" x14ac:dyDescent="0.25">
      <c r="A7533">
        <v>3765</v>
      </c>
      <c r="B7533" t="s">
        <v>54</v>
      </c>
      <c r="C7533">
        <v>2003</v>
      </c>
      <c r="D7533" t="s">
        <v>10</v>
      </c>
      <c r="E7533">
        <v>345282</v>
      </c>
      <c r="F7533">
        <v>3000</v>
      </c>
      <c r="G7533" t="s">
        <v>11</v>
      </c>
      <c r="H7533" t="s">
        <v>12</v>
      </c>
      <c r="I7533" s="1">
        <v>997500</v>
      </c>
    </row>
    <row r="7535" spans="1:9" x14ac:dyDescent="0.25">
      <c r="A7535">
        <v>3766</v>
      </c>
      <c r="B7535" t="s">
        <v>9</v>
      </c>
      <c r="C7535">
        <v>2008</v>
      </c>
      <c r="D7535" t="s">
        <v>10</v>
      </c>
      <c r="E7535">
        <v>269054</v>
      </c>
      <c r="F7535">
        <v>2400</v>
      </c>
      <c r="G7535" t="s">
        <v>11</v>
      </c>
      <c r="H7535" t="s">
        <v>12</v>
      </c>
      <c r="I7535" s="1">
        <v>3206250</v>
      </c>
    </row>
    <row r="7537" spans="1:10" x14ac:dyDescent="0.25">
      <c r="A7537">
        <v>3767</v>
      </c>
      <c r="B7537" t="s">
        <v>48</v>
      </c>
      <c r="E7537">
        <v>87388</v>
      </c>
      <c r="H7537" t="s">
        <v>12</v>
      </c>
      <c r="I7537" s="1">
        <v>906000</v>
      </c>
    </row>
    <row r="7539" spans="1:10" x14ac:dyDescent="0.25">
      <c r="A7539">
        <v>3768</v>
      </c>
      <c r="B7539" t="s">
        <v>65</v>
      </c>
      <c r="C7539">
        <v>2005</v>
      </c>
      <c r="D7539" t="s">
        <v>10</v>
      </c>
      <c r="E7539">
        <v>92851</v>
      </c>
      <c r="F7539">
        <v>2000</v>
      </c>
      <c r="G7539" t="s">
        <v>11</v>
      </c>
      <c r="H7539" t="s">
        <v>12</v>
      </c>
      <c r="I7539" s="1">
        <v>735000</v>
      </c>
    </row>
    <row r="7541" spans="1:10" x14ac:dyDescent="0.25">
      <c r="A7541">
        <v>3769</v>
      </c>
      <c r="B7541" t="s">
        <v>34</v>
      </c>
      <c r="C7541">
        <v>2014</v>
      </c>
      <c r="D7541" t="s">
        <v>19</v>
      </c>
      <c r="E7541">
        <v>71208</v>
      </c>
      <c r="F7541">
        <v>3500</v>
      </c>
      <c r="G7541" t="s">
        <v>11</v>
      </c>
      <c r="H7541" t="s">
        <v>12</v>
      </c>
      <c r="I7541" s="1">
        <v>9000000</v>
      </c>
      <c r="J7541" t="s">
        <v>20</v>
      </c>
    </row>
    <row r="7543" spans="1:10" x14ac:dyDescent="0.25">
      <c r="A7543">
        <v>3770</v>
      </c>
      <c r="B7543" t="s">
        <v>13</v>
      </c>
      <c r="C7543">
        <v>2010</v>
      </c>
      <c r="D7543" t="s">
        <v>10</v>
      </c>
      <c r="E7543">
        <v>289309</v>
      </c>
      <c r="F7543">
        <v>3500</v>
      </c>
      <c r="G7543" t="s">
        <v>11</v>
      </c>
      <c r="H7543" t="s">
        <v>12</v>
      </c>
      <c r="I7543" s="1">
        <v>5287500</v>
      </c>
    </row>
    <row r="7545" spans="1:10" x14ac:dyDescent="0.25">
      <c r="A7545">
        <v>3771</v>
      </c>
      <c r="B7545" t="s">
        <v>13</v>
      </c>
      <c r="C7545">
        <v>1999</v>
      </c>
      <c r="D7545" t="s">
        <v>10</v>
      </c>
      <c r="E7545">
        <v>197165</v>
      </c>
      <c r="F7545">
        <v>3000</v>
      </c>
      <c r="G7545" t="s">
        <v>11</v>
      </c>
      <c r="H7545" t="s">
        <v>12</v>
      </c>
      <c r="I7545" s="1">
        <v>2137500</v>
      </c>
      <c r="J7545" t="s">
        <v>20</v>
      </c>
    </row>
    <row r="7547" spans="1:10" x14ac:dyDescent="0.25">
      <c r="A7547">
        <v>3772</v>
      </c>
      <c r="B7547" t="s">
        <v>14</v>
      </c>
      <c r="C7547">
        <v>2001</v>
      </c>
      <c r="D7547" t="s">
        <v>10</v>
      </c>
      <c r="E7547">
        <v>253961</v>
      </c>
      <c r="F7547">
        <v>3000</v>
      </c>
      <c r="G7547" t="s">
        <v>11</v>
      </c>
      <c r="H7547" t="s">
        <v>12</v>
      </c>
      <c r="I7547" s="1">
        <v>840000</v>
      </c>
    </row>
    <row r="7549" spans="1:10" x14ac:dyDescent="0.25">
      <c r="A7549">
        <v>3773</v>
      </c>
      <c r="B7549" t="s">
        <v>34</v>
      </c>
      <c r="C7549">
        <v>2008</v>
      </c>
      <c r="D7549" t="s">
        <v>10</v>
      </c>
      <c r="E7549">
        <v>12500</v>
      </c>
      <c r="F7549">
        <v>3000</v>
      </c>
      <c r="G7549" t="s">
        <v>11</v>
      </c>
      <c r="H7549" t="s">
        <v>12</v>
      </c>
      <c r="I7549" s="1">
        <v>1462500</v>
      </c>
      <c r="J7549" t="s">
        <v>20</v>
      </c>
    </row>
    <row r="7551" spans="1:10" x14ac:dyDescent="0.25">
      <c r="A7551">
        <v>3774</v>
      </c>
      <c r="B7551" t="s">
        <v>9</v>
      </c>
      <c r="C7551">
        <v>2014</v>
      </c>
      <c r="D7551" t="s">
        <v>19</v>
      </c>
      <c r="E7551">
        <v>101408</v>
      </c>
      <c r="F7551">
        <v>4600</v>
      </c>
      <c r="G7551" t="s">
        <v>11</v>
      </c>
      <c r="H7551" t="s">
        <v>12</v>
      </c>
      <c r="I7551" s="1">
        <v>18000000</v>
      </c>
    </row>
    <row r="7553" spans="1:10" x14ac:dyDescent="0.25">
      <c r="A7553">
        <v>3775</v>
      </c>
      <c r="B7553" t="s">
        <v>54</v>
      </c>
      <c r="C7553">
        <v>2003</v>
      </c>
      <c r="D7553" t="s">
        <v>10</v>
      </c>
      <c r="E7553">
        <v>176314</v>
      </c>
      <c r="F7553">
        <v>2400</v>
      </c>
      <c r="G7553" t="s">
        <v>11</v>
      </c>
      <c r="H7553" t="s">
        <v>12</v>
      </c>
      <c r="I7553" s="1">
        <v>945000</v>
      </c>
    </row>
    <row r="7555" spans="1:10" x14ac:dyDescent="0.25">
      <c r="A7555">
        <v>3776</v>
      </c>
      <c r="B7555" t="s">
        <v>48</v>
      </c>
      <c r="C7555">
        <v>2007</v>
      </c>
      <c r="D7555" t="s">
        <v>10</v>
      </c>
      <c r="E7555">
        <v>293534</v>
      </c>
      <c r="F7555">
        <v>2000</v>
      </c>
      <c r="G7555" t="s">
        <v>11</v>
      </c>
      <c r="H7555" t="s">
        <v>12</v>
      </c>
      <c r="I7555" s="1">
        <v>945000</v>
      </c>
    </row>
    <row r="7557" spans="1:10" x14ac:dyDescent="0.25">
      <c r="A7557">
        <v>3777</v>
      </c>
      <c r="B7557" t="s">
        <v>58</v>
      </c>
      <c r="C7557">
        <v>2002</v>
      </c>
      <c r="D7557" t="s">
        <v>10</v>
      </c>
      <c r="E7557">
        <v>217433</v>
      </c>
      <c r="F7557">
        <v>1800</v>
      </c>
      <c r="G7557" t="s">
        <v>11</v>
      </c>
      <c r="H7557" t="s">
        <v>16</v>
      </c>
      <c r="I7557" s="1">
        <v>1125000</v>
      </c>
    </row>
    <row r="7559" spans="1:10" x14ac:dyDescent="0.25">
      <c r="A7559">
        <v>3778</v>
      </c>
      <c r="B7559" t="s">
        <v>9</v>
      </c>
      <c r="C7559">
        <v>2012</v>
      </c>
      <c r="D7559" t="s">
        <v>19</v>
      </c>
      <c r="E7559">
        <v>321167</v>
      </c>
      <c r="F7559">
        <v>2400</v>
      </c>
      <c r="G7559" t="s">
        <v>11</v>
      </c>
      <c r="H7559" t="s">
        <v>12</v>
      </c>
      <c r="I7559" s="1">
        <v>6018750</v>
      </c>
    </row>
    <row r="7561" spans="1:10" x14ac:dyDescent="0.25">
      <c r="A7561">
        <v>3779</v>
      </c>
      <c r="B7561" t="s">
        <v>54</v>
      </c>
      <c r="C7561">
        <v>2003</v>
      </c>
      <c r="D7561" t="s">
        <v>10</v>
      </c>
      <c r="E7561">
        <v>284117</v>
      </c>
      <c r="F7561">
        <v>2400</v>
      </c>
      <c r="G7561" t="s">
        <v>11</v>
      </c>
      <c r="H7561" t="s">
        <v>12</v>
      </c>
      <c r="I7561" s="1">
        <v>945000</v>
      </c>
    </row>
    <row r="7563" spans="1:10" x14ac:dyDescent="0.25">
      <c r="A7563">
        <v>3780</v>
      </c>
      <c r="B7563" t="s">
        <v>13</v>
      </c>
      <c r="C7563">
        <v>2005</v>
      </c>
      <c r="D7563" t="s">
        <v>10</v>
      </c>
      <c r="E7563">
        <v>258030</v>
      </c>
      <c r="F7563">
        <v>3300</v>
      </c>
      <c r="G7563" t="s">
        <v>11</v>
      </c>
      <c r="H7563" t="s">
        <v>12</v>
      </c>
      <c r="I7563" s="1">
        <v>3600000</v>
      </c>
      <c r="J7563" t="s">
        <v>20</v>
      </c>
    </row>
    <row r="7565" spans="1:10" x14ac:dyDescent="0.25">
      <c r="A7565">
        <v>3781</v>
      </c>
      <c r="B7565" t="s">
        <v>54</v>
      </c>
      <c r="C7565">
        <v>2003</v>
      </c>
      <c r="D7565" t="s">
        <v>10</v>
      </c>
      <c r="E7565">
        <v>176314</v>
      </c>
      <c r="F7565">
        <v>2400</v>
      </c>
      <c r="G7565" t="s">
        <v>11</v>
      </c>
      <c r="H7565" t="s">
        <v>12</v>
      </c>
      <c r="I7565" s="1">
        <v>945000</v>
      </c>
    </row>
    <row r="7567" spans="1:10" x14ac:dyDescent="0.25">
      <c r="A7567">
        <v>3782</v>
      </c>
      <c r="B7567" t="s">
        <v>54</v>
      </c>
      <c r="C7567">
        <v>2012</v>
      </c>
      <c r="D7567" t="s">
        <v>10</v>
      </c>
      <c r="E7567">
        <v>93216</v>
      </c>
      <c r="F7567">
        <v>3500</v>
      </c>
      <c r="G7567" t="s">
        <v>11</v>
      </c>
      <c r="H7567" t="s">
        <v>12</v>
      </c>
      <c r="I7567" s="1">
        <v>3600000</v>
      </c>
    </row>
    <row r="7569" spans="1:9" x14ac:dyDescent="0.25">
      <c r="A7569">
        <v>3783</v>
      </c>
      <c r="B7569" t="s">
        <v>14</v>
      </c>
      <c r="C7569">
        <v>2008</v>
      </c>
      <c r="D7569" t="s">
        <v>19</v>
      </c>
      <c r="E7569">
        <v>307063</v>
      </c>
      <c r="F7569">
        <v>3000</v>
      </c>
      <c r="G7569" t="s">
        <v>11</v>
      </c>
      <c r="H7569" t="s">
        <v>12</v>
      </c>
      <c r="I7569" s="1">
        <v>4784000</v>
      </c>
    </row>
    <row r="7571" spans="1:9" x14ac:dyDescent="0.25">
      <c r="A7571">
        <v>3784</v>
      </c>
      <c r="B7571" t="s">
        <v>65</v>
      </c>
      <c r="C7571">
        <v>2006</v>
      </c>
      <c r="D7571" t="s">
        <v>10</v>
      </c>
      <c r="E7571">
        <v>251921</v>
      </c>
      <c r="G7571" t="s">
        <v>11</v>
      </c>
      <c r="H7571" t="s">
        <v>12</v>
      </c>
      <c r="I7571" s="1">
        <v>945000</v>
      </c>
    </row>
    <row r="7573" spans="1:9" x14ac:dyDescent="0.25">
      <c r="A7573">
        <v>3785</v>
      </c>
      <c r="B7573" t="s">
        <v>49</v>
      </c>
      <c r="C7573">
        <v>1999</v>
      </c>
      <c r="D7573" t="s">
        <v>10</v>
      </c>
      <c r="E7573">
        <v>174634</v>
      </c>
      <c r="F7573">
        <v>2000</v>
      </c>
      <c r="G7573" t="s">
        <v>11</v>
      </c>
      <c r="H7573" t="s">
        <v>16</v>
      </c>
      <c r="I7573" s="1">
        <v>682500</v>
      </c>
    </row>
    <row r="7575" spans="1:9" x14ac:dyDescent="0.25">
      <c r="A7575">
        <v>3786</v>
      </c>
      <c r="B7575" t="s">
        <v>54</v>
      </c>
      <c r="C7575">
        <v>2001</v>
      </c>
      <c r="D7575" t="s">
        <v>10</v>
      </c>
      <c r="E7575">
        <v>266925</v>
      </c>
      <c r="F7575">
        <v>2300</v>
      </c>
      <c r="G7575" t="s">
        <v>11</v>
      </c>
      <c r="H7575" t="s">
        <v>12</v>
      </c>
      <c r="I7575" s="1">
        <v>936000</v>
      </c>
    </row>
    <row r="7577" spans="1:9" x14ac:dyDescent="0.25">
      <c r="A7577">
        <v>3787</v>
      </c>
      <c r="B7577" t="s">
        <v>54</v>
      </c>
      <c r="C7577">
        <v>2003</v>
      </c>
      <c r="D7577" t="s">
        <v>10</v>
      </c>
      <c r="E7577">
        <v>345282</v>
      </c>
      <c r="F7577">
        <v>3000</v>
      </c>
      <c r="G7577" t="s">
        <v>11</v>
      </c>
      <c r="H7577" t="s">
        <v>12</v>
      </c>
      <c r="I7577" s="1">
        <v>997500</v>
      </c>
    </row>
    <row r="7579" spans="1:9" x14ac:dyDescent="0.25">
      <c r="A7579">
        <v>3788</v>
      </c>
      <c r="B7579" t="s">
        <v>54</v>
      </c>
      <c r="C7579">
        <v>2003</v>
      </c>
      <c r="D7579" t="s">
        <v>10</v>
      </c>
      <c r="E7579">
        <v>284117</v>
      </c>
      <c r="F7579">
        <v>2400</v>
      </c>
      <c r="G7579" t="s">
        <v>11</v>
      </c>
      <c r="H7579" t="s">
        <v>12</v>
      </c>
      <c r="I7579" s="1">
        <v>945000</v>
      </c>
    </row>
    <row r="7581" spans="1:9" x14ac:dyDescent="0.25">
      <c r="A7581">
        <v>3789</v>
      </c>
      <c r="B7581" t="s">
        <v>54</v>
      </c>
      <c r="C7581">
        <v>2005</v>
      </c>
      <c r="D7581" t="s">
        <v>10</v>
      </c>
      <c r="E7581">
        <v>579135</v>
      </c>
      <c r="F7581">
        <v>3000</v>
      </c>
      <c r="G7581" t="s">
        <v>11</v>
      </c>
      <c r="H7581" t="s">
        <v>12</v>
      </c>
      <c r="I7581" s="1">
        <v>997500</v>
      </c>
    </row>
    <row r="7583" spans="1:9" x14ac:dyDescent="0.25">
      <c r="A7583">
        <v>3790</v>
      </c>
      <c r="B7583" t="s">
        <v>48</v>
      </c>
      <c r="C7583">
        <v>2001</v>
      </c>
      <c r="D7583" t="s">
        <v>10</v>
      </c>
      <c r="E7583">
        <v>250035</v>
      </c>
      <c r="F7583">
        <v>1800</v>
      </c>
      <c r="G7583" t="s">
        <v>11</v>
      </c>
      <c r="H7583" t="s">
        <v>16</v>
      </c>
      <c r="I7583" s="1">
        <v>787500</v>
      </c>
    </row>
    <row r="7585" spans="1:10" x14ac:dyDescent="0.25">
      <c r="A7585">
        <v>3791</v>
      </c>
      <c r="B7585" t="s">
        <v>47</v>
      </c>
      <c r="C7585">
        <v>2012</v>
      </c>
      <c r="D7585" t="s">
        <v>10</v>
      </c>
      <c r="E7585">
        <v>105308</v>
      </c>
      <c r="F7585">
        <v>1400</v>
      </c>
      <c r="G7585" t="s">
        <v>11</v>
      </c>
      <c r="H7585" t="s">
        <v>16</v>
      </c>
      <c r="I7585" s="1">
        <v>1125000</v>
      </c>
    </row>
    <row r="7587" spans="1:10" x14ac:dyDescent="0.25">
      <c r="A7587">
        <v>3792</v>
      </c>
      <c r="B7587" t="s">
        <v>34</v>
      </c>
      <c r="C7587">
        <v>1998</v>
      </c>
      <c r="D7587" t="s">
        <v>10</v>
      </c>
      <c r="E7587">
        <v>481659</v>
      </c>
      <c r="F7587">
        <v>2300</v>
      </c>
      <c r="G7587" t="s">
        <v>11</v>
      </c>
      <c r="H7587" t="s">
        <v>16</v>
      </c>
      <c r="I7587" s="1">
        <v>840000</v>
      </c>
    </row>
    <row r="7589" spans="1:10" x14ac:dyDescent="0.25">
      <c r="A7589">
        <v>3793</v>
      </c>
      <c r="B7589" t="s">
        <v>58</v>
      </c>
      <c r="C7589">
        <v>2005</v>
      </c>
      <c r="D7589" t="s">
        <v>10</v>
      </c>
      <c r="E7589">
        <v>304471</v>
      </c>
      <c r="F7589">
        <v>2300</v>
      </c>
      <c r="G7589" t="s">
        <v>11</v>
      </c>
      <c r="H7589" t="s">
        <v>12</v>
      </c>
      <c r="I7589" s="1">
        <v>892500</v>
      </c>
    </row>
    <row r="7591" spans="1:10" x14ac:dyDescent="0.25">
      <c r="A7591">
        <v>3794</v>
      </c>
      <c r="B7591" t="s">
        <v>17</v>
      </c>
      <c r="C7591">
        <v>2008</v>
      </c>
      <c r="D7591" t="s">
        <v>19</v>
      </c>
      <c r="E7591">
        <v>137794</v>
      </c>
      <c r="F7591">
        <v>3200</v>
      </c>
      <c r="G7591" t="s">
        <v>11</v>
      </c>
      <c r="H7591" t="s">
        <v>12</v>
      </c>
      <c r="I7591" s="1">
        <v>3675000</v>
      </c>
      <c r="J7591" t="s">
        <v>20</v>
      </c>
    </row>
    <row r="7593" spans="1:10" x14ac:dyDescent="0.25">
      <c r="A7593">
        <v>3795</v>
      </c>
      <c r="B7593" t="s">
        <v>40</v>
      </c>
      <c r="C7593">
        <v>2001</v>
      </c>
      <c r="D7593" t="s">
        <v>10</v>
      </c>
      <c r="F7593">
        <v>3000</v>
      </c>
      <c r="G7593" t="s">
        <v>11</v>
      </c>
      <c r="H7593" t="s">
        <v>12</v>
      </c>
      <c r="I7593" s="1">
        <v>735000</v>
      </c>
    </row>
    <row r="7595" spans="1:10" x14ac:dyDescent="0.25">
      <c r="A7595">
        <v>3796</v>
      </c>
      <c r="B7595" t="s">
        <v>54</v>
      </c>
      <c r="C7595">
        <v>2002</v>
      </c>
      <c r="D7595" t="s">
        <v>10</v>
      </c>
      <c r="E7595">
        <v>592151</v>
      </c>
      <c r="F7595">
        <v>200</v>
      </c>
      <c r="G7595" t="s">
        <v>11</v>
      </c>
      <c r="H7595" t="s">
        <v>16</v>
      </c>
      <c r="I7595" s="1">
        <v>630000</v>
      </c>
    </row>
    <row r="7597" spans="1:10" x14ac:dyDescent="0.25">
      <c r="A7597">
        <v>3797</v>
      </c>
      <c r="B7597" t="s">
        <v>56</v>
      </c>
      <c r="C7597">
        <v>2012</v>
      </c>
      <c r="D7597" t="s">
        <v>10</v>
      </c>
      <c r="E7597">
        <v>80198</v>
      </c>
      <c r="F7597">
        <v>2000</v>
      </c>
      <c r="G7597" t="s">
        <v>11</v>
      </c>
      <c r="H7597" t="s">
        <v>12</v>
      </c>
      <c r="I7597" s="1">
        <v>3990000</v>
      </c>
    </row>
    <row r="7599" spans="1:10" x14ac:dyDescent="0.25">
      <c r="A7599">
        <v>3798</v>
      </c>
      <c r="B7599" t="s">
        <v>54</v>
      </c>
      <c r="C7599">
        <v>2004</v>
      </c>
      <c r="D7599" t="s">
        <v>10</v>
      </c>
      <c r="E7599">
        <v>261384</v>
      </c>
      <c r="F7599">
        <v>2400</v>
      </c>
      <c r="G7599" t="s">
        <v>11</v>
      </c>
      <c r="H7599" t="s">
        <v>12</v>
      </c>
      <c r="I7599" s="1">
        <v>1125000</v>
      </c>
    </row>
    <row r="7601" spans="1:10" x14ac:dyDescent="0.25">
      <c r="A7601">
        <v>3799</v>
      </c>
      <c r="B7601" t="s">
        <v>13</v>
      </c>
      <c r="C7601">
        <v>2006</v>
      </c>
      <c r="D7601" t="s">
        <v>10</v>
      </c>
      <c r="E7601">
        <v>241518</v>
      </c>
      <c r="F7601">
        <v>3300</v>
      </c>
      <c r="G7601" t="s">
        <v>28</v>
      </c>
      <c r="H7601" t="s">
        <v>12</v>
      </c>
      <c r="I7601" s="1">
        <v>3255000</v>
      </c>
      <c r="J7601" t="s">
        <v>20</v>
      </c>
    </row>
    <row r="7603" spans="1:10" x14ac:dyDescent="0.25">
      <c r="A7603">
        <v>3800</v>
      </c>
      <c r="B7603" t="s">
        <v>14</v>
      </c>
      <c r="C7603">
        <v>2010</v>
      </c>
      <c r="D7603" t="s">
        <v>10</v>
      </c>
      <c r="E7603">
        <v>104302</v>
      </c>
      <c r="F7603">
        <v>5500</v>
      </c>
      <c r="G7603" t="s">
        <v>11</v>
      </c>
      <c r="H7603" t="s">
        <v>12</v>
      </c>
      <c r="I7603" s="1">
        <v>10687500</v>
      </c>
    </row>
    <row r="7605" spans="1:10" x14ac:dyDescent="0.25">
      <c r="A7605">
        <v>3801</v>
      </c>
      <c r="B7605" t="s">
        <v>9</v>
      </c>
      <c r="C7605">
        <v>2009</v>
      </c>
      <c r="D7605" t="s">
        <v>19</v>
      </c>
      <c r="E7605">
        <v>87455</v>
      </c>
      <c r="F7605">
        <v>2400</v>
      </c>
      <c r="G7605" t="s">
        <v>11</v>
      </c>
      <c r="H7605" t="s">
        <v>12</v>
      </c>
      <c r="I7605" s="1">
        <v>4050000</v>
      </c>
    </row>
    <row r="7607" spans="1:10" x14ac:dyDescent="0.25">
      <c r="A7607">
        <v>3802</v>
      </c>
      <c r="B7607" t="s">
        <v>34</v>
      </c>
      <c r="C7607">
        <v>1997</v>
      </c>
      <c r="D7607" t="s">
        <v>10</v>
      </c>
      <c r="E7607">
        <v>316312</v>
      </c>
      <c r="F7607">
        <v>4000</v>
      </c>
      <c r="G7607" t="s">
        <v>11</v>
      </c>
      <c r="H7607" t="s">
        <v>12</v>
      </c>
      <c r="I7607" s="1">
        <v>840000</v>
      </c>
    </row>
    <row r="7609" spans="1:10" x14ac:dyDescent="0.25">
      <c r="A7609">
        <v>3803</v>
      </c>
      <c r="B7609" t="s">
        <v>9</v>
      </c>
      <c r="C7609">
        <v>2008</v>
      </c>
      <c r="D7609" t="s">
        <v>10</v>
      </c>
      <c r="E7609">
        <v>72138</v>
      </c>
      <c r="F7609">
        <v>2400</v>
      </c>
      <c r="G7609" t="s">
        <v>11</v>
      </c>
      <c r="H7609" t="s">
        <v>12</v>
      </c>
      <c r="I7609" s="1">
        <v>3640000</v>
      </c>
      <c r="J7609" t="s">
        <v>20</v>
      </c>
    </row>
    <row r="7611" spans="1:10" x14ac:dyDescent="0.25">
      <c r="A7611">
        <v>3804</v>
      </c>
      <c r="B7611" t="s">
        <v>54</v>
      </c>
      <c r="C7611">
        <v>1995</v>
      </c>
      <c r="D7611" t="s">
        <v>10</v>
      </c>
      <c r="E7611">
        <v>244038</v>
      </c>
      <c r="F7611">
        <v>2200</v>
      </c>
      <c r="G7611" t="s">
        <v>11</v>
      </c>
      <c r="H7611" t="s">
        <v>12</v>
      </c>
      <c r="I7611" s="1">
        <v>840000</v>
      </c>
    </row>
    <row r="7613" spans="1:10" x14ac:dyDescent="0.25">
      <c r="A7613">
        <v>3805</v>
      </c>
      <c r="B7613" t="s">
        <v>54</v>
      </c>
      <c r="C7613">
        <v>2000</v>
      </c>
      <c r="D7613" t="s">
        <v>10</v>
      </c>
      <c r="E7613">
        <v>198095</v>
      </c>
      <c r="F7613">
        <v>2000</v>
      </c>
      <c r="G7613" t="s">
        <v>11</v>
      </c>
      <c r="H7613" t="s">
        <v>12</v>
      </c>
      <c r="I7613" s="1">
        <v>840000</v>
      </c>
      <c r="J7613" t="s">
        <v>20</v>
      </c>
    </row>
    <row r="7615" spans="1:10" x14ac:dyDescent="0.25">
      <c r="A7615">
        <v>3806</v>
      </c>
      <c r="B7615" t="s">
        <v>54</v>
      </c>
      <c r="C7615">
        <v>2004</v>
      </c>
      <c r="D7615" t="s">
        <v>10</v>
      </c>
      <c r="E7615">
        <v>433507</v>
      </c>
      <c r="F7615">
        <v>2400</v>
      </c>
      <c r="G7615" t="s">
        <v>11</v>
      </c>
      <c r="H7615" t="s">
        <v>12</v>
      </c>
      <c r="I7615" s="1">
        <v>945000</v>
      </c>
    </row>
    <row r="7617" spans="1:10" x14ac:dyDescent="0.25">
      <c r="A7617">
        <v>3807</v>
      </c>
      <c r="B7617" t="s">
        <v>14</v>
      </c>
      <c r="C7617">
        <v>2001</v>
      </c>
      <c r="D7617" t="s">
        <v>10</v>
      </c>
      <c r="E7617">
        <v>253961</v>
      </c>
      <c r="F7617">
        <v>3000</v>
      </c>
      <c r="G7617" t="s">
        <v>11</v>
      </c>
      <c r="H7617" t="s">
        <v>12</v>
      </c>
      <c r="I7617" s="1">
        <v>840000</v>
      </c>
    </row>
    <row r="7619" spans="1:10" x14ac:dyDescent="0.25">
      <c r="A7619">
        <v>3808</v>
      </c>
      <c r="B7619" t="s">
        <v>9</v>
      </c>
      <c r="C7619">
        <v>2006</v>
      </c>
      <c r="D7619" t="s">
        <v>10</v>
      </c>
      <c r="E7619">
        <v>170338</v>
      </c>
      <c r="F7619">
        <v>1800</v>
      </c>
      <c r="G7619" t="s">
        <v>11</v>
      </c>
      <c r="H7619" t="s">
        <v>12</v>
      </c>
      <c r="I7619" s="1">
        <v>1687500</v>
      </c>
    </row>
    <row r="7621" spans="1:10" x14ac:dyDescent="0.25">
      <c r="A7621">
        <v>3809</v>
      </c>
      <c r="B7621" t="s">
        <v>13</v>
      </c>
      <c r="C7621">
        <v>2013</v>
      </c>
      <c r="D7621" t="s">
        <v>10</v>
      </c>
      <c r="E7621">
        <v>131925</v>
      </c>
      <c r="F7621">
        <v>3500</v>
      </c>
      <c r="G7621" t="s">
        <v>11</v>
      </c>
      <c r="H7621" t="s">
        <v>12</v>
      </c>
      <c r="I7621" s="1">
        <v>10400000</v>
      </c>
    </row>
    <row r="7623" spans="1:10" x14ac:dyDescent="0.25">
      <c r="A7623">
        <v>3810</v>
      </c>
      <c r="B7623" t="s">
        <v>65</v>
      </c>
      <c r="C7623">
        <v>2001</v>
      </c>
      <c r="D7623" t="s">
        <v>10</v>
      </c>
      <c r="E7623">
        <v>346388</v>
      </c>
      <c r="F7623">
        <v>2000</v>
      </c>
      <c r="G7623" t="s">
        <v>11</v>
      </c>
      <c r="H7623" t="s">
        <v>16</v>
      </c>
      <c r="I7623" s="1">
        <v>682500</v>
      </c>
    </row>
    <row r="7625" spans="1:10" x14ac:dyDescent="0.25">
      <c r="A7625">
        <v>3811</v>
      </c>
      <c r="B7625" t="s">
        <v>54</v>
      </c>
      <c r="C7625">
        <v>2003</v>
      </c>
      <c r="D7625" t="s">
        <v>10</v>
      </c>
      <c r="E7625">
        <v>234442</v>
      </c>
      <c r="F7625">
        <v>1700</v>
      </c>
      <c r="G7625" t="s">
        <v>11</v>
      </c>
      <c r="H7625" t="s">
        <v>12</v>
      </c>
      <c r="I7625" s="1">
        <v>945000</v>
      </c>
    </row>
    <row r="7627" spans="1:10" x14ac:dyDescent="0.25">
      <c r="A7627">
        <v>3812</v>
      </c>
      <c r="B7627" t="s">
        <v>54</v>
      </c>
      <c r="E7627">
        <v>124967</v>
      </c>
      <c r="H7627" t="s">
        <v>12</v>
      </c>
      <c r="I7627" s="1">
        <v>794000</v>
      </c>
    </row>
    <row r="7629" spans="1:10" x14ac:dyDescent="0.25">
      <c r="A7629">
        <v>3813</v>
      </c>
      <c r="B7629" t="s">
        <v>9</v>
      </c>
      <c r="C7629">
        <v>1998</v>
      </c>
      <c r="D7629" t="s">
        <v>10</v>
      </c>
      <c r="E7629">
        <v>9999</v>
      </c>
      <c r="F7629">
        <v>1800</v>
      </c>
      <c r="G7629" t="s">
        <v>11</v>
      </c>
      <c r="H7629" t="s">
        <v>12</v>
      </c>
      <c r="I7629" s="1">
        <v>945000</v>
      </c>
    </row>
    <row r="7631" spans="1:10" x14ac:dyDescent="0.25">
      <c r="A7631">
        <v>3814</v>
      </c>
      <c r="B7631" t="s">
        <v>34</v>
      </c>
      <c r="C7631">
        <v>2012</v>
      </c>
      <c r="D7631" t="s">
        <v>10</v>
      </c>
      <c r="E7631">
        <v>71210</v>
      </c>
      <c r="F7631">
        <v>3500</v>
      </c>
      <c r="G7631" t="s">
        <v>11</v>
      </c>
      <c r="H7631" t="s">
        <v>12</v>
      </c>
      <c r="I7631" s="1">
        <v>4837500</v>
      </c>
      <c r="J7631" t="s">
        <v>20</v>
      </c>
    </row>
    <row r="7633" spans="1:10" x14ac:dyDescent="0.25">
      <c r="A7633">
        <v>3815</v>
      </c>
      <c r="B7633" t="s">
        <v>54</v>
      </c>
      <c r="C7633">
        <v>2005</v>
      </c>
      <c r="D7633" t="s">
        <v>10</v>
      </c>
      <c r="E7633">
        <v>94051</v>
      </c>
      <c r="F7633">
        <v>3500</v>
      </c>
      <c r="G7633" t="s">
        <v>11</v>
      </c>
      <c r="H7633" t="s">
        <v>12</v>
      </c>
      <c r="I7633" s="1">
        <v>1872000</v>
      </c>
      <c r="J7633" t="s">
        <v>20</v>
      </c>
    </row>
    <row r="7635" spans="1:10" x14ac:dyDescent="0.25">
      <c r="A7635">
        <v>3816</v>
      </c>
      <c r="B7635" t="s">
        <v>34</v>
      </c>
      <c r="C7635">
        <v>2011</v>
      </c>
      <c r="D7635" t="s">
        <v>19</v>
      </c>
      <c r="E7635">
        <v>278934</v>
      </c>
      <c r="F7635">
        <v>3500</v>
      </c>
      <c r="G7635" t="s">
        <v>11</v>
      </c>
      <c r="H7635" t="s">
        <v>12</v>
      </c>
      <c r="I7635" s="1">
        <v>5737500</v>
      </c>
    </row>
    <row r="7637" spans="1:10" x14ac:dyDescent="0.25">
      <c r="A7637">
        <v>3817</v>
      </c>
      <c r="B7637" t="s">
        <v>13</v>
      </c>
      <c r="C7637">
        <v>2005</v>
      </c>
      <c r="D7637" t="s">
        <v>19</v>
      </c>
      <c r="E7637">
        <v>176454</v>
      </c>
      <c r="F7637">
        <v>3000</v>
      </c>
      <c r="G7637" t="s">
        <v>11</v>
      </c>
      <c r="H7637" t="s">
        <v>12</v>
      </c>
      <c r="I7637" s="1">
        <v>4837500</v>
      </c>
      <c r="J7637" t="s">
        <v>20</v>
      </c>
    </row>
    <row r="7639" spans="1:10" x14ac:dyDescent="0.25">
      <c r="A7639">
        <v>3818</v>
      </c>
      <c r="B7639" t="s">
        <v>54</v>
      </c>
      <c r="C7639">
        <v>1999</v>
      </c>
      <c r="D7639" t="s">
        <v>10</v>
      </c>
      <c r="E7639">
        <v>445553</v>
      </c>
      <c r="F7639">
        <v>2300</v>
      </c>
      <c r="G7639" t="s">
        <v>11</v>
      </c>
      <c r="H7639" t="s">
        <v>12</v>
      </c>
      <c r="I7639" s="1">
        <v>936000</v>
      </c>
    </row>
    <row r="7641" spans="1:10" x14ac:dyDescent="0.25">
      <c r="A7641">
        <v>3819</v>
      </c>
      <c r="B7641" t="s">
        <v>9</v>
      </c>
      <c r="C7641">
        <v>2009</v>
      </c>
      <c r="D7641" t="s">
        <v>10</v>
      </c>
      <c r="E7641">
        <v>147469</v>
      </c>
      <c r="F7641">
        <v>2400</v>
      </c>
      <c r="G7641" t="s">
        <v>11</v>
      </c>
      <c r="H7641" t="s">
        <v>12</v>
      </c>
      <c r="I7641" s="1">
        <v>2587500</v>
      </c>
    </row>
    <row r="7643" spans="1:10" x14ac:dyDescent="0.25">
      <c r="A7643">
        <v>3820</v>
      </c>
      <c r="B7643" t="s">
        <v>49</v>
      </c>
      <c r="C7643">
        <v>2003</v>
      </c>
      <c r="D7643" t="s">
        <v>10</v>
      </c>
      <c r="E7643">
        <v>82003</v>
      </c>
      <c r="F7643">
        <v>2000</v>
      </c>
      <c r="G7643" t="s">
        <v>11</v>
      </c>
      <c r="H7643" t="s">
        <v>12</v>
      </c>
      <c r="I7643" s="1">
        <v>840000</v>
      </c>
    </row>
    <row r="7645" spans="1:10" x14ac:dyDescent="0.25">
      <c r="A7645">
        <v>3821</v>
      </c>
      <c r="B7645" t="s">
        <v>52</v>
      </c>
      <c r="C7645">
        <v>2004</v>
      </c>
      <c r="D7645" t="s">
        <v>19</v>
      </c>
      <c r="E7645">
        <v>319874</v>
      </c>
      <c r="F7645">
        <v>5300</v>
      </c>
      <c r="G7645" t="s">
        <v>11</v>
      </c>
      <c r="H7645" t="s">
        <v>12</v>
      </c>
      <c r="I7645" s="1">
        <v>3937500</v>
      </c>
    </row>
    <row r="7647" spans="1:10" x14ac:dyDescent="0.25">
      <c r="A7647">
        <v>3822</v>
      </c>
      <c r="B7647" t="s">
        <v>9</v>
      </c>
      <c r="E7647">
        <v>142444</v>
      </c>
      <c r="H7647" t="s">
        <v>16</v>
      </c>
      <c r="I7647" s="1">
        <v>962000</v>
      </c>
    </row>
    <row r="7649" spans="1:10" x14ac:dyDescent="0.25">
      <c r="A7649">
        <v>3823</v>
      </c>
      <c r="B7649" t="s">
        <v>13</v>
      </c>
      <c r="C7649">
        <v>2008</v>
      </c>
      <c r="D7649" t="s">
        <v>10</v>
      </c>
      <c r="E7649">
        <v>280543</v>
      </c>
      <c r="F7649">
        <v>3500</v>
      </c>
      <c r="G7649" t="s">
        <v>11</v>
      </c>
      <c r="H7649" t="s">
        <v>12</v>
      </c>
      <c r="I7649" s="1">
        <v>2625000</v>
      </c>
    </row>
    <row r="7651" spans="1:10" x14ac:dyDescent="0.25">
      <c r="A7651">
        <v>3824</v>
      </c>
      <c r="B7651" t="s">
        <v>32</v>
      </c>
      <c r="C7651">
        <v>2004</v>
      </c>
      <c r="D7651" t="s">
        <v>10</v>
      </c>
      <c r="E7651">
        <v>174106</v>
      </c>
      <c r="G7651" t="s">
        <v>11</v>
      </c>
      <c r="H7651" t="s">
        <v>16</v>
      </c>
      <c r="I7651" s="1">
        <v>840000</v>
      </c>
    </row>
    <row r="7653" spans="1:10" x14ac:dyDescent="0.25">
      <c r="A7653">
        <v>3825</v>
      </c>
      <c r="B7653" t="s">
        <v>9</v>
      </c>
      <c r="C7653">
        <v>2001</v>
      </c>
      <c r="D7653" t="s">
        <v>10</v>
      </c>
      <c r="E7653">
        <v>244530</v>
      </c>
      <c r="F7653">
        <v>3000</v>
      </c>
      <c r="G7653" t="s">
        <v>11</v>
      </c>
      <c r="H7653" t="s">
        <v>12</v>
      </c>
      <c r="I7653" s="1">
        <v>997500</v>
      </c>
    </row>
    <row r="7655" spans="1:10" x14ac:dyDescent="0.25">
      <c r="A7655">
        <v>3826</v>
      </c>
      <c r="B7655" t="s">
        <v>9</v>
      </c>
      <c r="C7655">
        <v>2000</v>
      </c>
      <c r="D7655" t="s">
        <v>10</v>
      </c>
      <c r="E7655">
        <v>255724</v>
      </c>
      <c r="F7655">
        <v>1800</v>
      </c>
      <c r="G7655" t="s">
        <v>11</v>
      </c>
      <c r="H7655" t="s">
        <v>12</v>
      </c>
      <c r="I7655" s="1">
        <v>840000</v>
      </c>
    </row>
    <row r="7657" spans="1:10" x14ac:dyDescent="0.25">
      <c r="A7657">
        <v>3827</v>
      </c>
      <c r="B7657" t="s">
        <v>9</v>
      </c>
      <c r="C7657">
        <v>1998</v>
      </c>
      <c r="D7657" t="s">
        <v>10</v>
      </c>
      <c r="E7657">
        <v>386928</v>
      </c>
      <c r="F7657">
        <v>1800</v>
      </c>
      <c r="G7657" t="s">
        <v>11</v>
      </c>
      <c r="H7657" t="s">
        <v>12</v>
      </c>
      <c r="I7657" s="1">
        <v>945000</v>
      </c>
    </row>
    <row r="7659" spans="1:10" x14ac:dyDescent="0.25">
      <c r="A7659">
        <v>3828</v>
      </c>
      <c r="B7659" t="s">
        <v>9</v>
      </c>
      <c r="C7659">
        <v>2006</v>
      </c>
      <c r="D7659" t="s">
        <v>10</v>
      </c>
      <c r="E7659">
        <v>312878</v>
      </c>
      <c r="F7659">
        <v>3300</v>
      </c>
      <c r="G7659" t="s">
        <v>11</v>
      </c>
      <c r="H7659" t="s">
        <v>12</v>
      </c>
      <c r="I7659" s="1">
        <v>3375000</v>
      </c>
      <c r="J7659" t="s">
        <v>20</v>
      </c>
    </row>
    <row r="7661" spans="1:10" x14ac:dyDescent="0.25">
      <c r="A7661">
        <v>3829</v>
      </c>
      <c r="B7661" t="s">
        <v>61</v>
      </c>
      <c r="C7661">
        <v>1999</v>
      </c>
      <c r="D7661" t="s">
        <v>10</v>
      </c>
      <c r="E7661">
        <v>308182</v>
      </c>
      <c r="F7661">
        <v>1600</v>
      </c>
      <c r="G7661" t="s">
        <v>11</v>
      </c>
      <c r="H7661" t="s">
        <v>12</v>
      </c>
      <c r="I7661" s="1">
        <v>630000</v>
      </c>
    </row>
    <row r="7663" spans="1:10" x14ac:dyDescent="0.25">
      <c r="A7663">
        <v>3830</v>
      </c>
      <c r="B7663" t="s">
        <v>9</v>
      </c>
      <c r="C7663">
        <v>1997</v>
      </c>
      <c r="D7663" t="s">
        <v>10</v>
      </c>
      <c r="E7663">
        <v>327566</v>
      </c>
      <c r="F7663">
        <v>2200</v>
      </c>
      <c r="G7663" t="s">
        <v>11</v>
      </c>
      <c r="H7663" t="s">
        <v>12</v>
      </c>
      <c r="I7663" s="1">
        <v>945000</v>
      </c>
    </row>
    <row r="7665" spans="1:9" x14ac:dyDescent="0.25">
      <c r="A7665">
        <v>3831</v>
      </c>
      <c r="B7665" t="s">
        <v>13</v>
      </c>
      <c r="C7665">
        <v>2009</v>
      </c>
      <c r="D7665" t="s">
        <v>10</v>
      </c>
      <c r="E7665">
        <v>91745</v>
      </c>
      <c r="F7665">
        <v>3500</v>
      </c>
      <c r="G7665" t="s">
        <v>11</v>
      </c>
      <c r="H7665" t="s">
        <v>12</v>
      </c>
      <c r="I7665" s="1">
        <v>3825000</v>
      </c>
    </row>
    <row r="7667" spans="1:9" x14ac:dyDescent="0.25">
      <c r="A7667">
        <v>3832</v>
      </c>
      <c r="B7667" t="s">
        <v>9</v>
      </c>
      <c r="C7667">
        <v>2009</v>
      </c>
      <c r="D7667" t="s">
        <v>10</v>
      </c>
      <c r="E7667">
        <v>68508</v>
      </c>
      <c r="F7667">
        <v>1800</v>
      </c>
      <c r="G7667" t="s">
        <v>11</v>
      </c>
      <c r="H7667" t="s">
        <v>12</v>
      </c>
      <c r="I7667" s="1">
        <v>2587500</v>
      </c>
    </row>
    <row r="7669" spans="1:9" x14ac:dyDescent="0.25">
      <c r="A7669">
        <v>3833</v>
      </c>
      <c r="B7669" t="s">
        <v>9</v>
      </c>
      <c r="C7669">
        <v>1999</v>
      </c>
      <c r="D7669" t="s">
        <v>10</v>
      </c>
      <c r="E7669">
        <v>198658</v>
      </c>
      <c r="F7669">
        <v>3000</v>
      </c>
      <c r="G7669" t="s">
        <v>11</v>
      </c>
      <c r="H7669" t="s">
        <v>12</v>
      </c>
      <c r="I7669" s="1">
        <v>997500</v>
      </c>
    </row>
    <row r="7671" spans="1:9" x14ac:dyDescent="0.25">
      <c r="A7671">
        <v>3834</v>
      </c>
      <c r="B7671" t="s">
        <v>54</v>
      </c>
      <c r="C7671">
        <v>2001</v>
      </c>
      <c r="D7671" t="s">
        <v>10</v>
      </c>
      <c r="E7671">
        <v>100000</v>
      </c>
      <c r="F7671">
        <v>2300</v>
      </c>
      <c r="G7671" t="s">
        <v>11</v>
      </c>
      <c r="H7671" t="s">
        <v>12</v>
      </c>
      <c r="I7671" s="1">
        <v>832000</v>
      </c>
    </row>
    <row r="7673" spans="1:9" x14ac:dyDescent="0.25">
      <c r="A7673">
        <v>3835</v>
      </c>
      <c r="B7673" t="s">
        <v>9</v>
      </c>
      <c r="C7673">
        <v>2000</v>
      </c>
      <c r="D7673" t="s">
        <v>10</v>
      </c>
      <c r="E7673">
        <v>356402</v>
      </c>
      <c r="F7673">
        <v>2200</v>
      </c>
      <c r="G7673" t="s">
        <v>11</v>
      </c>
      <c r="H7673" t="s">
        <v>12</v>
      </c>
      <c r="I7673" s="1">
        <v>892500</v>
      </c>
    </row>
    <row r="7675" spans="1:9" x14ac:dyDescent="0.25">
      <c r="A7675">
        <v>3836</v>
      </c>
      <c r="B7675" t="s">
        <v>48</v>
      </c>
      <c r="C7675">
        <v>2001</v>
      </c>
      <c r="D7675" t="s">
        <v>10</v>
      </c>
      <c r="E7675">
        <v>140344</v>
      </c>
      <c r="F7675">
        <v>1000</v>
      </c>
      <c r="G7675" t="s">
        <v>11</v>
      </c>
      <c r="H7675" t="s">
        <v>16</v>
      </c>
      <c r="I7675" s="1">
        <v>682500</v>
      </c>
    </row>
    <row r="7677" spans="1:9" x14ac:dyDescent="0.25">
      <c r="A7677">
        <v>3837</v>
      </c>
      <c r="B7677" t="s">
        <v>9</v>
      </c>
      <c r="C7677">
        <v>1998</v>
      </c>
      <c r="D7677" t="s">
        <v>10</v>
      </c>
      <c r="E7677">
        <v>480001</v>
      </c>
      <c r="F7677">
        <v>2200</v>
      </c>
      <c r="G7677" t="s">
        <v>11</v>
      </c>
      <c r="H7677" t="s">
        <v>12</v>
      </c>
      <c r="I7677" s="1">
        <v>840000</v>
      </c>
    </row>
    <row r="7679" spans="1:9" x14ac:dyDescent="0.25">
      <c r="A7679">
        <v>3838</v>
      </c>
      <c r="B7679" t="s">
        <v>9</v>
      </c>
      <c r="C7679">
        <v>2004</v>
      </c>
      <c r="D7679" t="s">
        <v>19</v>
      </c>
      <c r="E7679">
        <v>210375</v>
      </c>
      <c r="F7679">
        <v>2000</v>
      </c>
      <c r="G7679" t="s">
        <v>22</v>
      </c>
      <c r="H7679" t="s">
        <v>16</v>
      </c>
      <c r="I7679" s="1">
        <v>2025000</v>
      </c>
    </row>
    <row r="7681" spans="1:9" x14ac:dyDescent="0.25">
      <c r="A7681">
        <v>3839</v>
      </c>
      <c r="B7681" t="s">
        <v>49</v>
      </c>
      <c r="C7681">
        <v>2015</v>
      </c>
      <c r="D7681" t="s">
        <v>19</v>
      </c>
      <c r="E7681">
        <v>199762</v>
      </c>
      <c r="F7681">
        <v>3800</v>
      </c>
      <c r="G7681" t="s">
        <v>11</v>
      </c>
      <c r="H7681" t="s">
        <v>12</v>
      </c>
      <c r="I7681" s="1">
        <v>12937500</v>
      </c>
    </row>
    <row r="7683" spans="1:9" x14ac:dyDescent="0.25">
      <c r="A7683">
        <v>3840</v>
      </c>
      <c r="B7683" t="s">
        <v>9</v>
      </c>
      <c r="C7683">
        <v>2000</v>
      </c>
      <c r="D7683" t="s">
        <v>10</v>
      </c>
      <c r="E7683">
        <v>511509</v>
      </c>
      <c r="F7683">
        <v>3000</v>
      </c>
      <c r="G7683" t="s">
        <v>11</v>
      </c>
      <c r="H7683" t="s">
        <v>12</v>
      </c>
      <c r="I7683" s="1">
        <v>892500</v>
      </c>
    </row>
    <row r="7685" spans="1:9" x14ac:dyDescent="0.25">
      <c r="A7685">
        <v>3841</v>
      </c>
      <c r="B7685" t="s">
        <v>9</v>
      </c>
      <c r="C7685">
        <v>1996</v>
      </c>
      <c r="D7685" t="s">
        <v>10</v>
      </c>
      <c r="E7685">
        <v>344883</v>
      </c>
      <c r="F7685">
        <v>2200</v>
      </c>
      <c r="G7685" t="s">
        <v>11</v>
      </c>
      <c r="H7685" t="s">
        <v>12</v>
      </c>
      <c r="I7685" s="1">
        <v>936000</v>
      </c>
    </row>
    <row r="7687" spans="1:9" x14ac:dyDescent="0.25">
      <c r="A7687">
        <v>3842</v>
      </c>
      <c r="B7687" t="s">
        <v>54</v>
      </c>
      <c r="C7687">
        <v>2012</v>
      </c>
      <c r="D7687" t="s">
        <v>10</v>
      </c>
      <c r="E7687">
        <v>106612</v>
      </c>
      <c r="F7687">
        <v>2000</v>
      </c>
      <c r="G7687" t="s">
        <v>11</v>
      </c>
      <c r="H7687" t="s">
        <v>12</v>
      </c>
      <c r="I7687" s="1">
        <v>1800000</v>
      </c>
    </row>
    <row r="7689" spans="1:9" x14ac:dyDescent="0.25">
      <c r="A7689">
        <v>3843</v>
      </c>
      <c r="B7689" t="s">
        <v>48</v>
      </c>
      <c r="C7689">
        <v>2001</v>
      </c>
      <c r="D7689" t="s">
        <v>10</v>
      </c>
      <c r="E7689">
        <v>81061</v>
      </c>
      <c r="F7689">
        <v>1400</v>
      </c>
      <c r="G7689" t="s">
        <v>11</v>
      </c>
      <c r="H7689" t="s">
        <v>12</v>
      </c>
      <c r="I7689" s="1">
        <v>840000</v>
      </c>
    </row>
    <row r="7691" spans="1:9" x14ac:dyDescent="0.25">
      <c r="A7691">
        <v>3844</v>
      </c>
      <c r="B7691" t="s">
        <v>54</v>
      </c>
      <c r="C7691">
        <v>2003</v>
      </c>
      <c r="D7691" t="s">
        <v>10</v>
      </c>
      <c r="E7691">
        <v>98733</v>
      </c>
      <c r="F7691">
        <v>3000</v>
      </c>
      <c r="G7691" t="s">
        <v>11</v>
      </c>
      <c r="H7691" t="s">
        <v>12</v>
      </c>
      <c r="I7691" s="1">
        <v>787500</v>
      </c>
    </row>
    <row r="7693" spans="1:9" x14ac:dyDescent="0.25">
      <c r="A7693">
        <v>3845</v>
      </c>
      <c r="B7693" t="s">
        <v>9</v>
      </c>
      <c r="C7693">
        <v>2005</v>
      </c>
      <c r="D7693" t="s">
        <v>10</v>
      </c>
      <c r="E7693">
        <v>230063</v>
      </c>
      <c r="F7693">
        <v>1800</v>
      </c>
      <c r="G7693" t="s">
        <v>11</v>
      </c>
      <c r="H7693" t="s">
        <v>12</v>
      </c>
      <c r="I7693" s="1">
        <v>1800000</v>
      </c>
    </row>
    <row r="7695" spans="1:9" x14ac:dyDescent="0.25">
      <c r="A7695">
        <v>3846</v>
      </c>
      <c r="B7695" t="s">
        <v>48</v>
      </c>
      <c r="C7695">
        <v>2007</v>
      </c>
      <c r="D7695" t="s">
        <v>10</v>
      </c>
      <c r="E7695">
        <v>293534</v>
      </c>
      <c r="F7695">
        <v>2000</v>
      </c>
      <c r="G7695" t="s">
        <v>11</v>
      </c>
      <c r="H7695" t="s">
        <v>12</v>
      </c>
      <c r="I7695" s="1">
        <v>945000</v>
      </c>
    </row>
    <row r="7697" spans="1:10" x14ac:dyDescent="0.25">
      <c r="A7697">
        <v>3847</v>
      </c>
      <c r="B7697" t="s">
        <v>9</v>
      </c>
      <c r="C7697">
        <v>2000</v>
      </c>
      <c r="D7697" t="s">
        <v>10</v>
      </c>
      <c r="E7697">
        <v>143536</v>
      </c>
      <c r="F7697">
        <v>2000</v>
      </c>
      <c r="G7697" t="s">
        <v>11</v>
      </c>
      <c r="H7697" t="s">
        <v>12</v>
      </c>
      <c r="I7697" s="1">
        <v>945000</v>
      </c>
    </row>
    <row r="7699" spans="1:10" x14ac:dyDescent="0.25">
      <c r="A7699">
        <v>3848</v>
      </c>
      <c r="B7699" t="s">
        <v>9</v>
      </c>
      <c r="C7699">
        <v>2014</v>
      </c>
      <c r="D7699" t="s">
        <v>19</v>
      </c>
      <c r="E7699">
        <v>164891</v>
      </c>
      <c r="F7699">
        <v>2400</v>
      </c>
      <c r="G7699" t="s">
        <v>11</v>
      </c>
      <c r="H7699" t="s">
        <v>12</v>
      </c>
      <c r="I7699" s="1">
        <v>6075000</v>
      </c>
    </row>
    <row r="7701" spans="1:10" x14ac:dyDescent="0.25">
      <c r="A7701">
        <v>3849</v>
      </c>
      <c r="B7701" t="s">
        <v>48</v>
      </c>
      <c r="C7701">
        <v>2007</v>
      </c>
      <c r="D7701" t="s">
        <v>10</v>
      </c>
      <c r="E7701">
        <v>148749</v>
      </c>
      <c r="F7701">
        <v>3500</v>
      </c>
      <c r="G7701" t="s">
        <v>11</v>
      </c>
      <c r="H7701" t="s">
        <v>38</v>
      </c>
      <c r="I7701" s="1">
        <v>840000</v>
      </c>
    </row>
    <row r="7703" spans="1:10" x14ac:dyDescent="0.25">
      <c r="A7703">
        <v>3850</v>
      </c>
      <c r="B7703" t="s">
        <v>23</v>
      </c>
      <c r="C7703">
        <v>2009</v>
      </c>
      <c r="D7703" t="s">
        <v>10</v>
      </c>
      <c r="E7703">
        <v>221298</v>
      </c>
      <c r="F7703">
        <v>3500</v>
      </c>
      <c r="G7703" t="s">
        <v>11</v>
      </c>
      <c r="H7703" t="s">
        <v>12</v>
      </c>
      <c r="I7703" s="1">
        <v>3375000</v>
      </c>
    </row>
    <row r="7705" spans="1:10" x14ac:dyDescent="0.25">
      <c r="A7705">
        <v>3851</v>
      </c>
      <c r="B7705" t="s">
        <v>49</v>
      </c>
      <c r="C7705">
        <v>2015</v>
      </c>
      <c r="D7705" t="s">
        <v>10</v>
      </c>
      <c r="E7705">
        <v>132764</v>
      </c>
      <c r="F7705">
        <v>1800</v>
      </c>
      <c r="G7705" t="s">
        <v>11</v>
      </c>
      <c r="H7705" t="s">
        <v>16</v>
      </c>
      <c r="I7705" s="1">
        <v>630000</v>
      </c>
    </row>
    <row r="7707" spans="1:10" x14ac:dyDescent="0.25">
      <c r="A7707">
        <v>3852</v>
      </c>
      <c r="B7707" t="s">
        <v>14</v>
      </c>
      <c r="E7707">
        <v>74435</v>
      </c>
      <c r="H7707" t="s">
        <v>12</v>
      </c>
      <c r="I7707" s="1">
        <v>906000</v>
      </c>
    </row>
    <row r="7709" spans="1:10" x14ac:dyDescent="0.25">
      <c r="A7709">
        <v>3853</v>
      </c>
      <c r="B7709" t="s">
        <v>54</v>
      </c>
      <c r="C7709">
        <v>2010</v>
      </c>
      <c r="D7709" t="s">
        <v>10</v>
      </c>
      <c r="E7709">
        <v>115229</v>
      </c>
      <c r="F7709">
        <v>3500</v>
      </c>
      <c r="G7709" t="s">
        <v>11</v>
      </c>
      <c r="H7709" t="s">
        <v>12</v>
      </c>
      <c r="I7709" s="1">
        <v>3375000</v>
      </c>
      <c r="J7709" t="s">
        <v>20</v>
      </c>
    </row>
    <row r="7711" spans="1:10" x14ac:dyDescent="0.25">
      <c r="A7711">
        <v>3854</v>
      </c>
      <c r="B7711" t="s">
        <v>23</v>
      </c>
      <c r="C7711">
        <v>2005</v>
      </c>
      <c r="D7711" t="s">
        <v>10</v>
      </c>
      <c r="E7711">
        <v>122273</v>
      </c>
      <c r="F7711">
        <v>3500</v>
      </c>
      <c r="G7711" t="s">
        <v>11</v>
      </c>
      <c r="H7711" t="s">
        <v>12</v>
      </c>
      <c r="I7711" s="1">
        <v>2250000</v>
      </c>
      <c r="J7711" t="s">
        <v>20</v>
      </c>
    </row>
    <row r="7713" spans="1:9" x14ac:dyDescent="0.25">
      <c r="A7713">
        <v>3855</v>
      </c>
      <c r="B7713" t="s">
        <v>23</v>
      </c>
      <c r="C7713">
        <v>2003</v>
      </c>
      <c r="D7713" t="s">
        <v>10</v>
      </c>
      <c r="E7713">
        <v>1</v>
      </c>
      <c r="F7713">
        <v>3200</v>
      </c>
      <c r="G7713" t="s">
        <v>11</v>
      </c>
      <c r="H7713" t="s">
        <v>12</v>
      </c>
      <c r="I7713" s="1">
        <v>735000</v>
      </c>
    </row>
    <row r="7715" spans="1:9" x14ac:dyDescent="0.25">
      <c r="A7715">
        <v>3856</v>
      </c>
      <c r="B7715" t="s">
        <v>9</v>
      </c>
      <c r="C7715">
        <v>2000</v>
      </c>
      <c r="D7715" t="s">
        <v>10</v>
      </c>
      <c r="E7715">
        <v>143536</v>
      </c>
      <c r="F7715">
        <v>2000</v>
      </c>
      <c r="G7715" t="s">
        <v>11</v>
      </c>
      <c r="H7715" t="s">
        <v>12</v>
      </c>
      <c r="I7715" s="1">
        <v>945000</v>
      </c>
    </row>
    <row r="7717" spans="1:9" x14ac:dyDescent="0.25">
      <c r="A7717">
        <v>3857</v>
      </c>
      <c r="B7717" t="s">
        <v>9</v>
      </c>
      <c r="C7717">
        <v>2004</v>
      </c>
      <c r="D7717" t="s">
        <v>19</v>
      </c>
      <c r="E7717">
        <v>210375</v>
      </c>
      <c r="F7717">
        <v>2000</v>
      </c>
      <c r="G7717" t="s">
        <v>22</v>
      </c>
      <c r="H7717" t="s">
        <v>16</v>
      </c>
      <c r="I7717" s="1">
        <v>2025000</v>
      </c>
    </row>
    <row r="7719" spans="1:9" x14ac:dyDescent="0.25">
      <c r="A7719">
        <v>3858</v>
      </c>
      <c r="B7719" t="s">
        <v>49</v>
      </c>
      <c r="C7719">
        <v>2015</v>
      </c>
      <c r="D7719" t="s">
        <v>19</v>
      </c>
      <c r="E7719">
        <v>199762</v>
      </c>
      <c r="F7719">
        <v>3800</v>
      </c>
      <c r="G7719" t="s">
        <v>11</v>
      </c>
      <c r="H7719" t="s">
        <v>12</v>
      </c>
      <c r="I7719" s="1">
        <v>12937500</v>
      </c>
    </row>
    <row r="7721" spans="1:9" x14ac:dyDescent="0.25">
      <c r="A7721">
        <v>3859</v>
      </c>
      <c r="B7721" t="s">
        <v>54</v>
      </c>
      <c r="C7721">
        <v>2012</v>
      </c>
      <c r="D7721" t="s">
        <v>10</v>
      </c>
      <c r="E7721">
        <v>106612</v>
      </c>
      <c r="F7721">
        <v>2000</v>
      </c>
      <c r="G7721" t="s">
        <v>11</v>
      </c>
      <c r="H7721" t="s">
        <v>12</v>
      </c>
      <c r="I7721" s="1">
        <v>1800000</v>
      </c>
    </row>
    <row r="7723" spans="1:9" x14ac:dyDescent="0.25">
      <c r="A7723">
        <v>3860</v>
      </c>
      <c r="B7723" t="s">
        <v>14</v>
      </c>
      <c r="C7723">
        <v>1999</v>
      </c>
      <c r="D7723" t="s">
        <v>10</v>
      </c>
      <c r="E7723">
        <v>217374</v>
      </c>
      <c r="F7723">
        <v>2400</v>
      </c>
      <c r="G7723" t="s">
        <v>11</v>
      </c>
      <c r="H7723" t="s">
        <v>12</v>
      </c>
      <c r="I7723" s="1">
        <v>892500</v>
      </c>
    </row>
    <row r="7725" spans="1:9" x14ac:dyDescent="0.25">
      <c r="A7725">
        <v>3861</v>
      </c>
      <c r="B7725" t="s">
        <v>48</v>
      </c>
      <c r="C7725">
        <v>2001</v>
      </c>
      <c r="D7725" t="s">
        <v>10</v>
      </c>
      <c r="E7725">
        <v>140344</v>
      </c>
      <c r="F7725">
        <v>1000</v>
      </c>
      <c r="G7725" t="s">
        <v>11</v>
      </c>
      <c r="H7725" t="s">
        <v>16</v>
      </c>
      <c r="I7725" s="1">
        <v>682500</v>
      </c>
    </row>
    <row r="7727" spans="1:9" x14ac:dyDescent="0.25">
      <c r="A7727">
        <v>3862</v>
      </c>
      <c r="B7727" t="s">
        <v>9</v>
      </c>
      <c r="C7727">
        <v>2005</v>
      </c>
      <c r="D7727" t="s">
        <v>10</v>
      </c>
      <c r="E7727">
        <v>230063</v>
      </c>
      <c r="F7727">
        <v>1800</v>
      </c>
      <c r="G7727" t="s">
        <v>11</v>
      </c>
      <c r="H7727" t="s">
        <v>12</v>
      </c>
      <c r="I7727" s="1">
        <v>1800000</v>
      </c>
    </row>
    <row r="7729" spans="1:10" x14ac:dyDescent="0.25">
      <c r="A7729">
        <v>3863</v>
      </c>
      <c r="B7729" t="s">
        <v>9</v>
      </c>
      <c r="C7729">
        <v>2014</v>
      </c>
      <c r="D7729" t="s">
        <v>19</v>
      </c>
      <c r="E7729">
        <v>164891</v>
      </c>
      <c r="F7729">
        <v>2400</v>
      </c>
      <c r="G7729" t="s">
        <v>11</v>
      </c>
      <c r="H7729" t="s">
        <v>12</v>
      </c>
      <c r="I7729" s="1">
        <v>6075000</v>
      </c>
    </row>
    <row r="7731" spans="1:10" x14ac:dyDescent="0.25">
      <c r="A7731">
        <v>3864</v>
      </c>
      <c r="B7731" t="s">
        <v>14</v>
      </c>
      <c r="C7731">
        <v>1995</v>
      </c>
      <c r="D7731" t="s">
        <v>10</v>
      </c>
      <c r="E7731">
        <v>158206</v>
      </c>
      <c r="F7731">
        <v>1800</v>
      </c>
      <c r="G7731" t="s">
        <v>11</v>
      </c>
      <c r="H7731" t="s">
        <v>12</v>
      </c>
      <c r="I7731" s="1">
        <v>945000</v>
      </c>
    </row>
    <row r="7733" spans="1:10" x14ac:dyDescent="0.25">
      <c r="A7733">
        <v>3865</v>
      </c>
      <c r="B7733" t="s">
        <v>23</v>
      </c>
      <c r="C7733">
        <v>2009</v>
      </c>
      <c r="D7733" t="s">
        <v>10</v>
      </c>
      <c r="E7733">
        <v>221298</v>
      </c>
      <c r="F7733">
        <v>3500</v>
      </c>
      <c r="G7733" t="s">
        <v>11</v>
      </c>
      <c r="H7733" t="s">
        <v>12</v>
      </c>
      <c r="I7733" s="1">
        <v>3375000</v>
      </c>
    </row>
    <row r="7735" spans="1:10" x14ac:dyDescent="0.25">
      <c r="A7735">
        <v>3866</v>
      </c>
      <c r="B7735" t="s">
        <v>9</v>
      </c>
      <c r="C7735">
        <v>2002</v>
      </c>
      <c r="D7735" t="s">
        <v>10</v>
      </c>
      <c r="E7735">
        <v>191872</v>
      </c>
      <c r="F7735">
        <v>1800</v>
      </c>
      <c r="G7735" t="s">
        <v>11</v>
      </c>
      <c r="H7735" t="s">
        <v>16</v>
      </c>
      <c r="I7735" s="1">
        <v>945000</v>
      </c>
    </row>
    <row r="7737" spans="1:10" x14ac:dyDescent="0.25">
      <c r="A7737">
        <v>3867</v>
      </c>
      <c r="B7737" t="s">
        <v>49</v>
      </c>
      <c r="C7737">
        <v>2004</v>
      </c>
      <c r="D7737" t="s">
        <v>10</v>
      </c>
      <c r="E7737">
        <v>92477</v>
      </c>
      <c r="F7737">
        <v>2000</v>
      </c>
      <c r="G7737" t="s">
        <v>11</v>
      </c>
      <c r="H7737" t="s">
        <v>12</v>
      </c>
      <c r="I7737" s="1">
        <v>997500</v>
      </c>
    </row>
    <row r="7739" spans="1:10" x14ac:dyDescent="0.25">
      <c r="A7739">
        <v>3868</v>
      </c>
      <c r="B7739" t="s">
        <v>49</v>
      </c>
      <c r="E7739">
        <v>236342</v>
      </c>
      <c r="H7739" t="s">
        <v>16</v>
      </c>
      <c r="I7739" s="1">
        <v>682000</v>
      </c>
    </row>
    <row r="7741" spans="1:10" x14ac:dyDescent="0.25">
      <c r="A7741">
        <v>3869</v>
      </c>
      <c r="B7741" t="s">
        <v>54</v>
      </c>
      <c r="C7741">
        <v>2010</v>
      </c>
      <c r="D7741" t="s">
        <v>10</v>
      </c>
      <c r="E7741">
        <v>115229</v>
      </c>
      <c r="F7741">
        <v>3500</v>
      </c>
      <c r="G7741" t="s">
        <v>11</v>
      </c>
      <c r="H7741" t="s">
        <v>12</v>
      </c>
      <c r="I7741" s="1">
        <v>3375000</v>
      </c>
      <c r="J7741" t="s">
        <v>20</v>
      </c>
    </row>
    <row r="7743" spans="1:10" x14ac:dyDescent="0.25">
      <c r="A7743">
        <v>3870</v>
      </c>
      <c r="B7743" t="s">
        <v>54</v>
      </c>
      <c r="C7743">
        <v>1996</v>
      </c>
      <c r="D7743" t="s">
        <v>10</v>
      </c>
      <c r="E7743">
        <v>234412</v>
      </c>
      <c r="F7743">
        <v>22000</v>
      </c>
      <c r="G7743" t="s">
        <v>11</v>
      </c>
      <c r="H7743" t="s">
        <v>12</v>
      </c>
      <c r="I7743" s="1">
        <v>735000</v>
      </c>
    </row>
    <row r="7745" spans="1:10" x14ac:dyDescent="0.25">
      <c r="A7745">
        <v>3871</v>
      </c>
      <c r="B7745" t="s">
        <v>14</v>
      </c>
      <c r="E7745">
        <v>281858</v>
      </c>
      <c r="H7745" t="s">
        <v>12</v>
      </c>
      <c r="I7745" s="1">
        <v>962000</v>
      </c>
    </row>
    <row r="7747" spans="1:10" x14ac:dyDescent="0.25">
      <c r="A7747">
        <v>3872</v>
      </c>
      <c r="B7747" t="s">
        <v>65</v>
      </c>
      <c r="C7747">
        <v>2012</v>
      </c>
      <c r="D7747" t="s">
        <v>10</v>
      </c>
      <c r="E7747">
        <v>135300</v>
      </c>
      <c r="F7747">
        <v>2000</v>
      </c>
      <c r="G7747" t="s">
        <v>11</v>
      </c>
      <c r="H7747" t="s">
        <v>12</v>
      </c>
      <c r="I7747" s="1">
        <v>5625000</v>
      </c>
    </row>
    <row r="7749" spans="1:10" x14ac:dyDescent="0.25">
      <c r="A7749">
        <v>3873</v>
      </c>
      <c r="B7749" t="s">
        <v>9</v>
      </c>
      <c r="C7749">
        <v>2013</v>
      </c>
      <c r="D7749" t="s">
        <v>19</v>
      </c>
      <c r="E7749">
        <v>118069</v>
      </c>
      <c r="F7749">
        <v>3500</v>
      </c>
      <c r="G7749" t="s">
        <v>11</v>
      </c>
      <c r="H7749" t="s">
        <v>12</v>
      </c>
      <c r="I7749" s="1">
        <v>9360000</v>
      </c>
    </row>
    <row r="7751" spans="1:10" x14ac:dyDescent="0.25">
      <c r="A7751">
        <v>3874</v>
      </c>
      <c r="B7751" t="s">
        <v>48</v>
      </c>
      <c r="C7751">
        <v>2000</v>
      </c>
      <c r="D7751" t="s">
        <v>10</v>
      </c>
      <c r="E7751">
        <v>175361</v>
      </c>
      <c r="F7751">
        <v>3300</v>
      </c>
      <c r="G7751" t="s">
        <v>11</v>
      </c>
      <c r="H7751" t="s">
        <v>12</v>
      </c>
      <c r="I7751" s="1">
        <v>945000</v>
      </c>
    </row>
    <row r="7753" spans="1:10" x14ac:dyDescent="0.25">
      <c r="A7753">
        <v>3875</v>
      </c>
      <c r="B7753" t="s">
        <v>54</v>
      </c>
      <c r="C7753">
        <v>2004</v>
      </c>
      <c r="D7753" t="s">
        <v>10</v>
      </c>
      <c r="E7753">
        <v>224506</v>
      </c>
      <c r="F7753">
        <v>3000</v>
      </c>
      <c r="G7753" t="s">
        <v>11</v>
      </c>
      <c r="H7753" t="s">
        <v>12</v>
      </c>
      <c r="I7753" s="1">
        <v>1012500</v>
      </c>
    </row>
    <row r="7755" spans="1:10" x14ac:dyDescent="0.25">
      <c r="A7755">
        <v>3876</v>
      </c>
      <c r="B7755" t="s">
        <v>14</v>
      </c>
      <c r="C7755">
        <v>1999</v>
      </c>
      <c r="D7755" t="s">
        <v>10</v>
      </c>
      <c r="E7755">
        <v>217374</v>
      </c>
      <c r="F7755">
        <v>2400</v>
      </c>
      <c r="G7755" t="s">
        <v>11</v>
      </c>
      <c r="H7755" t="s">
        <v>12</v>
      </c>
      <c r="I7755" s="1">
        <v>892500</v>
      </c>
    </row>
    <row r="7757" spans="1:10" x14ac:dyDescent="0.25">
      <c r="A7757">
        <v>3877</v>
      </c>
      <c r="B7757" t="s">
        <v>34</v>
      </c>
      <c r="C7757">
        <v>2012</v>
      </c>
      <c r="D7757" t="s">
        <v>10</v>
      </c>
      <c r="E7757">
        <v>1</v>
      </c>
      <c r="F7757">
        <v>1600</v>
      </c>
      <c r="G7757" t="s">
        <v>11</v>
      </c>
      <c r="H7757" t="s">
        <v>16</v>
      </c>
      <c r="I7757" s="1">
        <v>840000</v>
      </c>
    </row>
    <row r="7759" spans="1:10" x14ac:dyDescent="0.25">
      <c r="A7759">
        <v>3878</v>
      </c>
      <c r="B7759" t="s">
        <v>48</v>
      </c>
      <c r="C7759">
        <v>2005</v>
      </c>
      <c r="D7759" t="s">
        <v>10</v>
      </c>
      <c r="E7759">
        <v>136348</v>
      </c>
      <c r="F7759">
        <v>4000</v>
      </c>
      <c r="G7759" t="s">
        <v>11</v>
      </c>
      <c r="H7759" t="s">
        <v>12</v>
      </c>
      <c r="I7759" s="1">
        <v>1631250</v>
      </c>
      <c r="J7759" t="s">
        <v>20</v>
      </c>
    </row>
    <row r="7761" spans="1:9" x14ac:dyDescent="0.25">
      <c r="A7761">
        <v>3879</v>
      </c>
      <c r="B7761" t="s">
        <v>9</v>
      </c>
      <c r="C7761">
        <v>2013</v>
      </c>
      <c r="D7761" t="s">
        <v>19</v>
      </c>
      <c r="E7761">
        <v>94162</v>
      </c>
      <c r="F7761">
        <v>3500</v>
      </c>
      <c r="G7761" t="s">
        <v>11</v>
      </c>
      <c r="H7761" t="s">
        <v>12</v>
      </c>
      <c r="I7761" s="1">
        <v>8400000</v>
      </c>
    </row>
    <row r="7763" spans="1:9" x14ac:dyDescent="0.25">
      <c r="A7763">
        <v>3880</v>
      </c>
      <c r="B7763" t="s">
        <v>9</v>
      </c>
      <c r="C7763">
        <v>2000</v>
      </c>
      <c r="D7763" t="s">
        <v>10</v>
      </c>
      <c r="E7763">
        <v>280881</v>
      </c>
      <c r="F7763">
        <v>1800</v>
      </c>
      <c r="G7763" t="s">
        <v>11</v>
      </c>
      <c r="H7763" t="s">
        <v>12</v>
      </c>
      <c r="I7763" s="1">
        <v>840000</v>
      </c>
    </row>
    <row r="7765" spans="1:9" x14ac:dyDescent="0.25">
      <c r="A7765">
        <v>3881</v>
      </c>
      <c r="B7765" t="s">
        <v>14</v>
      </c>
      <c r="C7765">
        <v>1995</v>
      </c>
      <c r="D7765" t="s">
        <v>10</v>
      </c>
      <c r="E7765">
        <v>158206</v>
      </c>
      <c r="F7765">
        <v>1800</v>
      </c>
      <c r="G7765" t="s">
        <v>11</v>
      </c>
      <c r="H7765" t="s">
        <v>12</v>
      </c>
      <c r="I7765" s="1">
        <v>945000</v>
      </c>
    </row>
    <row r="7767" spans="1:9" x14ac:dyDescent="0.25">
      <c r="A7767">
        <v>3882</v>
      </c>
      <c r="B7767" t="s">
        <v>23</v>
      </c>
      <c r="C7767">
        <v>2003</v>
      </c>
      <c r="D7767" t="s">
        <v>10</v>
      </c>
      <c r="E7767">
        <v>1</v>
      </c>
      <c r="F7767">
        <v>3200</v>
      </c>
      <c r="G7767" t="s">
        <v>11</v>
      </c>
      <c r="H7767" t="s">
        <v>12</v>
      </c>
      <c r="I7767" s="1">
        <v>735000</v>
      </c>
    </row>
    <row r="7769" spans="1:9" x14ac:dyDescent="0.25">
      <c r="A7769">
        <v>3883</v>
      </c>
      <c r="B7769" t="s">
        <v>54</v>
      </c>
      <c r="C7769">
        <v>2017</v>
      </c>
      <c r="D7769" t="s">
        <v>19</v>
      </c>
      <c r="E7769">
        <v>82530</v>
      </c>
      <c r="F7769">
        <v>2400</v>
      </c>
      <c r="G7769" t="s">
        <v>11</v>
      </c>
      <c r="H7769" t="s">
        <v>12</v>
      </c>
      <c r="I7769" s="1">
        <v>8775000</v>
      </c>
    </row>
    <row r="7771" spans="1:9" x14ac:dyDescent="0.25">
      <c r="A7771">
        <v>3884</v>
      </c>
      <c r="B7771" t="s">
        <v>34</v>
      </c>
      <c r="C7771">
        <v>2008</v>
      </c>
      <c r="D7771" t="s">
        <v>19</v>
      </c>
      <c r="E7771">
        <v>311820</v>
      </c>
      <c r="F7771">
        <v>3500</v>
      </c>
      <c r="G7771" t="s">
        <v>11</v>
      </c>
      <c r="H7771" t="s">
        <v>12</v>
      </c>
      <c r="I7771" s="1">
        <v>3712500</v>
      </c>
    </row>
    <row r="7773" spans="1:9" x14ac:dyDescent="0.25">
      <c r="A7773">
        <v>3885</v>
      </c>
      <c r="B7773" t="s">
        <v>9</v>
      </c>
      <c r="C7773">
        <v>2002</v>
      </c>
      <c r="D7773" t="s">
        <v>10</v>
      </c>
      <c r="E7773">
        <v>129237</v>
      </c>
      <c r="G7773" t="s">
        <v>11</v>
      </c>
      <c r="H7773" t="s">
        <v>12</v>
      </c>
      <c r="I7773" s="1">
        <v>1687500</v>
      </c>
    </row>
    <row r="7775" spans="1:9" x14ac:dyDescent="0.25">
      <c r="A7775">
        <v>3886</v>
      </c>
      <c r="B7775" t="s">
        <v>14</v>
      </c>
      <c r="C7775">
        <v>2000</v>
      </c>
      <c r="D7775" t="s">
        <v>10</v>
      </c>
      <c r="E7775">
        <v>1609338</v>
      </c>
      <c r="F7775">
        <v>2000</v>
      </c>
      <c r="G7775" t="s">
        <v>11</v>
      </c>
      <c r="H7775" t="s">
        <v>12</v>
      </c>
      <c r="I7775" s="1">
        <v>895000</v>
      </c>
    </row>
    <row r="7777" spans="1:10" x14ac:dyDescent="0.25">
      <c r="A7777">
        <v>3887</v>
      </c>
      <c r="B7777" t="s">
        <v>9</v>
      </c>
      <c r="C7777">
        <v>2013</v>
      </c>
      <c r="D7777" t="s">
        <v>19</v>
      </c>
      <c r="E7777">
        <v>94162</v>
      </c>
      <c r="F7777">
        <v>3500</v>
      </c>
      <c r="G7777" t="s">
        <v>11</v>
      </c>
      <c r="H7777" t="s">
        <v>12</v>
      </c>
      <c r="I7777" s="1">
        <v>8400000</v>
      </c>
    </row>
    <row r="7779" spans="1:10" x14ac:dyDescent="0.25">
      <c r="A7779">
        <v>3888</v>
      </c>
      <c r="B7779" t="s">
        <v>65</v>
      </c>
      <c r="C7779">
        <v>2012</v>
      </c>
      <c r="D7779" t="s">
        <v>10</v>
      </c>
      <c r="E7779">
        <v>135300</v>
      </c>
      <c r="F7779">
        <v>2000</v>
      </c>
      <c r="G7779" t="s">
        <v>11</v>
      </c>
      <c r="H7779" t="s">
        <v>12</v>
      </c>
      <c r="I7779" s="1">
        <v>5625000</v>
      </c>
    </row>
    <row r="7781" spans="1:10" x14ac:dyDescent="0.25">
      <c r="A7781">
        <v>3889</v>
      </c>
      <c r="B7781" t="s">
        <v>54</v>
      </c>
      <c r="C7781">
        <v>1999</v>
      </c>
      <c r="D7781" t="s">
        <v>10</v>
      </c>
      <c r="E7781">
        <v>143938</v>
      </c>
      <c r="F7781">
        <v>2300</v>
      </c>
      <c r="G7781" t="s">
        <v>11</v>
      </c>
      <c r="H7781" t="s">
        <v>12</v>
      </c>
      <c r="I7781" s="1">
        <v>988000</v>
      </c>
    </row>
    <row r="7783" spans="1:10" x14ac:dyDescent="0.25">
      <c r="A7783">
        <v>3890</v>
      </c>
      <c r="B7783" t="s">
        <v>9</v>
      </c>
      <c r="C7783">
        <v>2003</v>
      </c>
      <c r="D7783" t="s">
        <v>10</v>
      </c>
      <c r="E7783">
        <v>300839</v>
      </c>
      <c r="F7783">
        <v>2500</v>
      </c>
      <c r="G7783" t="s">
        <v>11</v>
      </c>
      <c r="H7783" t="s">
        <v>16</v>
      </c>
      <c r="I7783" s="1">
        <v>935000</v>
      </c>
    </row>
    <row r="7785" spans="1:10" x14ac:dyDescent="0.25">
      <c r="A7785">
        <v>3891</v>
      </c>
      <c r="B7785" t="s">
        <v>9</v>
      </c>
      <c r="C7785">
        <v>2000</v>
      </c>
      <c r="D7785" t="s">
        <v>10</v>
      </c>
      <c r="E7785">
        <v>287619</v>
      </c>
      <c r="F7785">
        <v>1800</v>
      </c>
      <c r="G7785" t="s">
        <v>11</v>
      </c>
      <c r="H7785" t="s">
        <v>12</v>
      </c>
      <c r="I7785" s="1">
        <v>840000</v>
      </c>
    </row>
    <row r="7787" spans="1:10" x14ac:dyDescent="0.25">
      <c r="A7787">
        <v>3892</v>
      </c>
      <c r="B7787" t="s">
        <v>54</v>
      </c>
      <c r="C7787">
        <v>2004</v>
      </c>
      <c r="D7787" t="s">
        <v>10</v>
      </c>
      <c r="E7787">
        <v>224506</v>
      </c>
      <c r="F7787">
        <v>3000</v>
      </c>
      <c r="G7787" t="s">
        <v>11</v>
      </c>
      <c r="H7787" t="s">
        <v>12</v>
      </c>
      <c r="I7787" s="1">
        <v>1012500</v>
      </c>
    </row>
    <row r="7789" spans="1:10" x14ac:dyDescent="0.25">
      <c r="A7789">
        <v>3893</v>
      </c>
      <c r="B7789" t="s">
        <v>48</v>
      </c>
      <c r="C7789">
        <v>2005</v>
      </c>
      <c r="D7789" t="s">
        <v>10</v>
      </c>
      <c r="E7789">
        <v>136348</v>
      </c>
      <c r="F7789">
        <v>4000</v>
      </c>
      <c r="G7789" t="s">
        <v>11</v>
      </c>
      <c r="H7789" t="s">
        <v>12</v>
      </c>
      <c r="I7789" s="1">
        <v>1631250</v>
      </c>
      <c r="J7789" t="s">
        <v>20</v>
      </c>
    </row>
    <row r="7791" spans="1:10" x14ac:dyDescent="0.25">
      <c r="A7791">
        <v>3894</v>
      </c>
      <c r="B7791" t="s">
        <v>34</v>
      </c>
      <c r="C7791">
        <v>2007</v>
      </c>
      <c r="D7791" t="s">
        <v>19</v>
      </c>
      <c r="E7791">
        <v>351352</v>
      </c>
      <c r="F7791">
        <v>2000</v>
      </c>
      <c r="G7791" t="s">
        <v>11</v>
      </c>
      <c r="H7791" t="s">
        <v>16</v>
      </c>
      <c r="I7791" s="1">
        <v>1470000</v>
      </c>
    </row>
    <row r="7793" spans="1:9" x14ac:dyDescent="0.25">
      <c r="A7793">
        <v>3895</v>
      </c>
      <c r="B7793" t="s">
        <v>42</v>
      </c>
      <c r="C7793">
        <v>2011</v>
      </c>
      <c r="D7793" t="s">
        <v>10</v>
      </c>
      <c r="E7793">
        <v>676265</v>
      </c>
      <c r="F7793">
        <v>2000</v>
      </c>
      <c r="G7793" t="s">
        <v>11</v>
      </c>
      <c r="H7793" t="s">
        <v>12</v>
      </c>
      <c r="I7793" s="1">
        <v>1575000</v>
      </c>
    </row>
    <row r="7795" spans="1:9" x14ac:dyDescent="0.25">
      <c r="A7795">
        <v>3896</v>
      </c>
      <c r="B7795" t="s">
        <v>9</v>
      </c>
      <c r="C7795">
        <v>2004</v>
      </c>
      <c r="D7795" t="s">
        <v>10</v>
      </c>
      <c r="E7795">
        <v>242471</v>
      </c>
      <c r="F7795">
        <v>1300</v>
      </c>
      <c r="G7795" t="s">
        <v>11</v>
      </c>
      <c r="H7795" t="s">
        <v>16</v>
      </c>
      <c r="I7795" s="1">
        <v>840000</v>
      </c>
    </row>
    <row r="7797" spans="1:9" x14ac:dyDescent="0.25">
      <c r="A7797">
        <v>3897</v>
      </c>
      <c r="B7797" t="s">
        <v>65</v>
      </c>
      <c r="C7797">
        <v>2018</v>
      </c>
      <c r="D7797" t="s">
        <v>19</v>
      </c>
      <c r="E7797">
        <v>72831</v>
      </c>
      <c r="F7797">
        <v>2000</v>
      </c>
      <c r="G7797" t="s">
        <v>11</v>
      </c>
      <c r="H7797" t="s">
        <v>12</v>
      </c>
      <c r="I7797" s="1">
        <v>27300000</v>
      </c>
    </row>
    <row r="7799" spans="1:9" x14ac:dyDescent="0.25">
      <c r="A7799">
        <v>3898</v>
      </c>
      <c r="B7799" t="s">
        <v>54</v>
      </c>
      <c r="C7799">
        <v>2017</v>
      </c>
      <c r="D7799" t="s">
        <v>19</v>
      </c>
      <c r="E7799">
        <v>82530</v>
      </c>
      <c r="F7799">
        <v>2400</v>
      </c>
      <c r="G7799" t="s">
        <v>11</v>
      </c>
      <c r="H7799" t="s">
        <v>12</v>
      </c>
      <c r="I7799" s="1">
        <v>8775000</v>
      </c>
    </row>
    <row r="7801" spans="1:9" x14ac:dyDescent="0.25">
      <c r="A7801">
        <v>3899</v>
      </c>
      <c r="B7801" t="s">
        <v>14</v>
      </c>
      <c r="C7801">
        <v>2007</v>
      </c>
      <c r="D7801" t="s">
        <v>10</v>
      </c>
      <c r="E7801">
        <v>145348</v>
      </c>
      <c r="F7801">
        <v>4800</v>
      </c>
      <c r="G7801" t="s">
        <v>11</v>
      </c>
      <c r="H7801" t="s">
        <v>12</v>
      </c>
      <c r="I7801" s="1">
        <v>2467500</v>
      </c>
    </row>
    <row r="7803" spans="1:9" x14ac:dyDescent="0.25">
      <c r="A7803">
        <v>3900</v>
      </c>
      <c r="B7803" t="s">
        <v>9</v>
      </c>
      <c r="C7803">
        <v>2005</v>
      </c>
      <c r="D7803" t="s">
        <v>10</v>
      </c>
      <c r="E7803">
        <v>217768</v>
      </c>
      <c r="F7803">
        <v>1800</v>
      </c>
      <c r="G7803" t="s">
        <v>11</v>
      </c>
      <c r="H7803" t="s">
        <v>16</v>
      </c>
      <c r="I7803" s="1">
        <v>2250000</v>
      </c>
    </row>
    <row r="7805" spans="1:9" x14ac:dyDescent="0.25">
      <c r="A7805">
        <v>3901</v>
      </c>
      <c r="B7805" t="s">
        <v>9</v>
      </c>
      <c r="C7805">
        <v>1999</v>
      </c>
      <c r="D7805" t="s">
        <v>10</v>
      </c>
      <c r="E7805">
        <v>225340</v>
      </c>
      <c r="F7805">
        <v>2200</v>
      </c>
      <c r="G7805" t="s">
        <v>11</v>
      </c>
      <c r="H7805" t="s">
        <v>12</v>
      </c>
      <c r="I7805" s="1">
        <v>945000</v>
      </c>
    </row>
    <row r="7807" spans="1:9" x14ac:dyDescent="0.25">
      <c r="A7807">
        <v>3902</v>
      </c>
      <c r="B7807" t="s">
        <v>56</v>
      </c>
      <c r="C7807">
        <v>2014</v>
      </c>
      <c r="D7807" t="s">
        <v>10</v>
      </c>
      <c r="E7807">
        <v>63697</v>
      </c>
      <c r="F7807">
        <v>1200</v>
      </c>
      <c r="G7807" t="s">
        <v>11</v>
      </c>
      <c r="H7807" t="s">
        <v>16</v>
      </c>
      <c r="I7807" s="1">
        <v>2700000</v>
      </c>
    </row>
    <row r="7809" spans="1:10" x14ac:dyDescent="0.25">
      <c r="A7809">
        <v>3903</v>
      </c>
      <c r="B7809" t="s">
        <v>14</v>
      </c>
      <c r="C7809">
        <v>2007</v>
      </c>
      <c r="D7809" t="s">
        <v>19</v>
      </c>
      <c r="E7809">
        <v>145683</v>
      </c>
      <c r="F7809">
        <v>4700</v>
      </c>
      <c r="G7809" t="s">
        <v>11</v>
      </c>
      <c r="H7809" t="s">
        <v>12</v>
      </c>
      <c r="I7809" s="1">
        <v>5625000</v>
      </c>
      <c r="J7809" t="s">
        <v>20</v>
      </c>
    </row>
    <row r="7811" spans="1:10" x14ac:dyDescent="0.25">
      <c r="A7811">
        <v>3904</v>
      </c>
      <c r="B7811" t="s">
        <v>54</v>
      </c>
      <c r="C7811">
        <v>2007</v>
      </c>
      <c r="D7811" t="s">
        <v>19</v>
      </c>
      <c r="E7811">
        <v>197073</v>
      </c>
      <c r="F7811">
        <v>35</v>
      </c>
      <c r="G7811" t="s">
        <v>11</v>
      </c>
      <c r="H7811" t="s">
        <v>38</v>
      </c>
      <c r="I7811" s="1">
        <v>3150000</v>
      </c>
    </row>
    <row r="7813" spans="1:10" x14ac:dyDescent="0.25">
      <c r="A7813">
        <v>3905</v>
      </c>
      <c r="B7813" t="s">
        <v>9</v>
      </c>
      <c r="C7813">
        <v>2014</v>
      </c>
      <c r="D7813" t="s">
        <v>10</v>
      </c>
      <c r="E7813">
        <v>189998</v>
      </c>
      <c r="F7813">
        <v>2500</v>
      </c>
      <c r="G7813" t="s">
        <v>11</v>
      </c>
      <c r="H7813" t="s">
        <v>12</v>
      </c>
      <c r="I7813" s="1">
        <v>5062500</v>
      </c>
    </row>
    <row r="7815" spans="1:10" x14ac:dyDescent="0.25">
      <c r="A7815">
        <v>3906</v>
      </c>
      <c r="B7815" t="s">
        <v>9</v>
      </c>
      <c r="C7815">
        <v>2001</v>
      </c>
      <c r="D7815" t="s">
        <v>10</v>
      </c>
      <c r="E7815">
        <v>200459</v>
      </c>
      <c r="F7815">
        <v>3000</v>
      </c>
      <c r="G7815" t="s">
        <v>11</v>
      </c>
      <c r="H7815" t="s">
        <v>12</v>
      </c>
      <c r="I7815" s="1">
        <v>945000</v>
      </c>
    </row>
    <row r="7817" spans="1:10" x14ac:dyDescent="0.25">
      <c r="A7817">
        <v>3907</v>
      </c>
      <c r="B7817" t="s">
        <v>9</v>
      </c>
      <c r="C7817">
        <v>2000</v>
      </c>
      <c r="D7817" t="s">
        <v>10</v>
      </c>
      <c r="E7817">
        <v>79770</v>
      </c>
      <c r="F7817">
        <v>2200</v>
      </c>
      <c r="G7817" t="s">
        <v>11</v>
      </c>
      <c r="H7817" t="s">
        <v>12</v>
      </c>
      <c r="I7817" s="1">
        <v>682500</v>
      </c>
    </row>
    <row r="7819" spans="1:10" x14ac:dyDescent="0.25">
      <c r="A7819">
        <v>3908</v>
      </c>
      <c r="B7819" t="s">
        <v>9</v>
      </c>
      <c r="C7819">
        <v>2006</v>
      </c>
      <c r="D7819" t="s">
        <v>19</v>
      </c>
      <c r="E7819">
        <v>142986</v>
      </c>
      <c r="F7819">
        <v>1800</v>
      </c>
      <c r="G7819" t="s">
        <v>11</v>
      </c>
      <c r="H7819" t="s">
        <v>12</v>
      </c>
      <c r="I7819" s="1">
        <v>4050000</v>
      </c>
    </row>
    <row r="7821" spans="1:10" x14ac:dyDescent="0.25">
      <c r="A7821">
        <v>3909</v>
      </c>
      <c r="B7821" t="s">
        <v>9</v>
      </c>
      <c r="C7821">
        <v>2007</v>
      </c>
      <c r="D7821" t="s">
        <v>10</v>
      </c>
      <c r="E7821">
        <v>169577</v>
      </c>
      <c r="F7821">
        <v>3500</v>
      </c>
      <c r="G7821" t="s">
        <v>11</v>
      </c>
      <c r="H7821" t="s">
        <v>12</v>
      </c>
      <c r="I7821" s="1">
        <v>2912000</v>
      </c>
    </row>
    <row r="7823" spans="1:10" x14ac:dyDescent="0.25">
      <c r="A7823">
        <v>3910</v>
      </c>
      <c r="B7823" t="s">
        <v>14</v>
      </c>
      <c r="C7823">
        <v>2007</v>
      </c>
      <c r="D7823" t="s">
        <v>10</v>
      </c>
      <c r="E7823">
        <v>94605</v>
      </c>
      <c r="F7823">
        <v>3500</v>
      </c>
      <c r="G7823" t="s">
        <v>11</v>
      </c>
      <c r="H7823" t="s">
        <v>12</v>
      </c>
      <c r="I7823" s="1">
        <v>2812500</v>
      </c>
      <c r="J7823" t="s">
        <v>20</v>
      </c>
    </row>
    <row r="7825" spans="1:10" x14ac:dyDescent="0.25">
      <c r="A7825">
        <v>3911</v>
      </c>
      <c r="B7825" t="s">
        <v>54</v>
      </c>
      <c r="C7825">
        <v>2007</v>
      </c>
      <c r="D7825" t="s">
        <v>10</v>
      </c>
      <c r="E7825">
        <v>119411</v>
      </c>
      <c r="F7825">
        <v>2200</v>
      </c>
      <c r="G7825" t="s">
        <v>11</v>
      </c>
      <c r="H7825" t="s">
        <v>12</v>
      </c>
      <c r="I7825" s="1">
        <v>1350000</v>
      </c>
    </row>
    <row r="7827" spans="1:10" x14ac:dyDescent="0.25">
      <c r="A7827">
        <v>3912</v>
      </c>
      <c r="B7827" t="s">
        <v>9</v>
      </c>
      <c r="C7827">
        <v>2004</v>
      </c>
      <c r="D7827" t="s">
        <v>10</v>
      </c>
      <c r="E7827">
        <v>242471</v>
      </c>
      <c r="F7827">
        <v>1300</v>
      </c>
      <c r="G7827" t="s">
        <v>11</v>
      </c>
      <c r="H7827" t="s">
        <v>16</v>
      </c>
      <c r="I7827" s="1">
        <v>840000</v>
      </c>
    </row>
    <row r="7829" spans="1:10" x14ac:dyDescent="0.25">
      <c r="A7829">
        <v>3913</v>
      </c>
      <c r="B7829" t="s">
        <v>9</v>
      </c>
      <c r="C7829">
        <v>2010</v>
      </c>
      <c r="D7829" t="s">
        <v>19</v>
      </c>
      <c r="E7829">
        <v>165262</v>
      </c>
      <c r="F7829">
        <v>3500</v>
      </c>
      <c r="G7829" t="s">
        <v>11</v>
      </c>
      <c r="H7829" t="s">
        <v>12</v>
      </c>
      <c r="I7829" s="1">
        <v>9000000</v>
      </c>
      <c r="J7829" t="s">
        <v>20</v>
      </c>
    </row>
    <row r="7831" spans="1:10" x14ac:dyDescent="0.25">
      <c r="A7831">
        <v>3914</v>
      </c>
      <c r="B7831" t="s">
        <v>13</v>
      </c>
      <c r="C7831">
        <v>2007</v>
      </c>
      <c r="D7831" t="s">
        <v>10</v>
      </c>
      <c r="E7831">
        <v>50284</v>
      </c>
      <c r="F7831">
        <v>3000</v>
      </c>
      <c r="G7831" t="s">
        <v>11</v>
      </c>
      <c r="H7831" t="s">
        <v>12</v>
      </c>
      <c r="I7831" s="1">
        <v>3952000</v>
      </c>
    </row>
    <row r="7833" spans="1:10" x14ac:dyDescent="0.25">
      <c r="A7833">
        <v>3915</v>
      </c>
      <c r="B7833" t="s">
        <v>54</v>
      </c>
      <c r="C7833">
        <v>2007</v>
      </c>
      <c r="D7833" t="s">
        <v>19</v>
      </c>
      <c r="E7833">
        <v>197073</v>
      </c>
      <c r="F7833">
        <v>35</v>
      </c>
      <c r="G7833" t="s">
        <v>11</v>
      </c>
      <c r="H7833" t="s">
        <v>38</v>
      </c>
      <c r="I7833" s="1">
        <v>3150000</v>
      </c>
    </row>
    <row r="7835" spans="1:10" x14ac:dyDescent="0.25">
      <c r="A7835">
        <v>3916</v>
      </c>
      <c r="B7835" t="s">
        <v>9</v>
      </c>
      <c r="C7835">
        <v>2014</v>
      </c>
      <c r="D7835" t="s">
        <v>10</v>
      </c>
      <c r="E7835">
        <v>189998</v>
      </c>
      <c r="F7835">
        <v>2500</v>
      </c>
      <c r="G7835" t="s">
        <v>11</v>
      </c>
      <c r="H7835" t="s">
        <v>12</v>
      </c>
      <c r="I7835" s="1">
        <v>5062500</v>
      </c>
    </row>
    <row r="7837" spans="1:10" x14ac:dyDescent="0.25">
      <c r="A7837">
        <v>3917</v>
      </c>
      <c r="B7837" t="s">
        <v>9</v>
      </c>
      <c r="C7837">
        <v>2006</v>
      </c>
      <c r="D7837" t="s">
        <v>19</v>
      </c>
      <c r="E7837">
        <v>142986</v>
      </c>
      <c r="F7837">
        <v>1800</v>
      </c>
      <c r="G7837" t="s">
        <v>11</v>
      </c>
      <c r="H7837" t="s">
        <v>12</v>
      </c>
      <c r="I7837" s="1">
        <v>4050000</v>
      </c>
    </row>
    <row r="7839" spans="1:10" x14ac:dyDescent="0.25">
      <c r="A7839">
        <v>3918</v>
      </c>
      <c r="B7839" t="s">
        <v>14</v>
      </c>
      <c r="C7839">
        <v>2007</v>
      </c>
      <c r="D7839" t="s">
        <v>10</v>
      </c>
      <c r="E7839">
        <v>94605</v>
      </c>
      <c r="F7839">
        <v>3500</v>
      </c>
      <c r="G7839" t="s">
        <v>11</v>
      </c>
      <c r="H7839" t="s">
        <v>12</v>
      </c>
      <c r="I7839" s="1">
        <v>2812500</v>
      </c>
      <c r="J7839" t="s">
        <v>20</v>
      </c>
    </row>
    <row r="7841" spans="1:10" x14ac:dyDescent="0.25">
      <c r="A7841">
        <v>3919</v>
      </c>
      <c r="B7841" t="s">
        <v>9</v>
      </c>
      <c r="C7841">
        <v>2014</v>
      </c>
      <c r="D7841" t="s">
        <v>19</v>
      </c>
      <c r="E7841">
        <v>90144</v>
      </c>
      <c r="F7841">
        <v>2700</v>
      </c>
      <c r="G7841" t="s">
        <v>11</v>
      </c>
      <c r="H7841" t="s">
        <v>12</v>
      </c>
      <c r="I7841" s="1">
        <v>9660000</v>
      </c>
    </row>
    <row r="7843" spans="1:10" x14ac:dyDescent="0.25">
      <c r="A7843">
        <v>3920</v>
      </c>
      <c r="B7843" t="s">
        <v>9</v>
      </c>
      <c r="C7843">
        <v>2012</v>
      </c>
      <c r="D7843" t="s">
        <v>19</v>
      </c>
      <c r="E7843">
        <v>98739</v>
      </c>
      <c r="F7843">
        <v>3500</v>
      </c>
      <c r="G7843" t="s">
        <v>11</v>
      </c>
      <c r="H7843" t="s">
        <v>12</v>
      </c>
      <c r="I7843" s="1">
        <v>5775000</v>
      </c>
    </row>
    <row r="7845" spans="1:10" x14ac:dyDescent="0.25">
      <c r="A7845">
        <v>3921</v>
      </c>
      <c r="B7845" t="s">
        <v>54</v>
      </c>
      <c r="C7845">
        <v>2007</v>
      </c>
      <c r="D7845" t="s">
        <v>10</v>
      </c>
      <c r="E7845">
        <v>119411</v>
      </c>
      <c r="F7845">
        <v>2200</v>
      </c>
      <c r="G7845" t="s">
        <v>11</v>
      </c>
      <c r="H7845" t="s">
        <v>12</v>
      </c>
      <c r="I7845" s="1">
        <v>1350000</v>
      </c>
    </row>
    <row r="7847" spans="1:10" x14ac:dyDescent="0.25">
      <c r="A7847">
        <v>3922</v>
      </c>
      <c r="B7847" t="s">
        <v>9</v>
      </c>
      <c r="C7847">
        <v>2010</v>
      </c>
      <c r="D7847" t="s">
        <v>19</v>
      </c>
      <c r="E7847">
        <v>165262</v>
      </c>
      <c r="F7847">
        <v>3500</v>
      </c>
      <c r="G7847" t="s">
        <v>11</v>
      </c>
      <c r="H7847" t="s">
        <v>12</v>
      </c>
      <c r="I7847" s="1">
        <v>9000000</v>
      </c>
      <c r="J7847" t="s">
        <v>20</v>
      </c>
    </row>
    <row r="7849" spans="1:10" x14ac:dyDescent="0.25">
      <c r="A7849">
        <v>3923</v>
      </c>
      <c r="B7849" t="s">
        <v>13</v>
      </c>
      <c r="C7849">
        <v>2007</v>
      </c>
      <c r="D7849" t="s">
        <v>10</v>
      </c>
      <c r="E7849">
        <v>50284</v>
      </c>
      <c r="F7849">
        <v>3000</v>
      </c>
      <c r="G7849" t="s">
        <v>11</v>
      </c>
      <c r="H7849" t="s">
        <v>12</v>
      </c>
      <c r="I7849" s="1">
        <v>3952000</v>
      </c>
    </row>
    <row r="7851" spans="1:10" x14ac:dyDescent="0.25">
      <c r="A7851">
        <v>3924</v>
      </c>
      <c r="B7851" t="s">
        <v>49</v>
      </c>
      <c r="C7851">
        <v>2014</v>
      </c>
      <c r="D7851" t="s">
        <v>10</v>
      </c>
      <c r="E7851">
        <v>99156</v>
      </c>
      <c r="F7851">
        <v>1100</v>
      </c>
      <c r="G7851" t="s">
        <v>11</v>
      </c>
      <c r="H7851" t="s">
        <v>16</v>
      </c>
      <c r="I7851" s="1">
        <v>682500</v>
      </c>
    </row>
    <row r="7853" spans="1:10" x14ac:dyDescent="0.25">
      <c r="A7853">
        <v>3925</v>
      </c>
      <c r="B7853" t="s">
        <v>9</v>
      </c>
      <c r="C7853">
        <v>2007</v>
      </c>
      <c r="D7853" t="s">
        <v>10</v>
      </c>
      <c r="E7853">
        <v>169645</v>
      </c>
      <c r="F7853">
        <v>2400</v>
      </c>
      <c r="G7853" t="s">
        <v>11</v>
      </c>
      <c r="H7853" t="s">
        <v>12</v>
      </c>
      <c r="I7853" s="1">
        <v>2912000</v>
      </c>
    </row>
    <row r="7855" spans="1:10" x14ac:dyDescent="0.25">
      <c r="A7855">
        <v>3926</v>
      </c>
      <c r="B7855" t="s">
        <v>49</v>
      </c>
      <c r="C7855">
        <v>2014</v>
      </c>
      <c r="D7855" t="s">
        <v>10</v>
      </c>
      <c r="E7855">
        <v>100147</v>
      </c>
      <c r="F7855">
        <v>1100</v>
      </c>
      <c r="G7855" t="s">
        <v>11</v>
      </c>
      <c r="H7855" t="s">
        <v>16</v>
      </c>
      <c r="I7855" s="1">
        <v>682500</v>
      </c>
    </row>
    <row r="7857" spans="1:10" x14ac:dyDescent="0.25">
      <c r="A7857">
        <v>3927</v>
      </c>
      <c r="B7857" t="s">
        <v>48</v>
      </c>
      <c r="C7857">
        <v>1992</v>
      </c>
      <c r="D7857" t="s">
        <v>10</v>
      </c>
      <c r="E7857">
        <v>292054</v>
      </c>
      <c r="F7857">
        <v>1400</v>
      </c>
      <c r="G7857" t="s">
        <v>11</v>
      </c>
      <c r="H7857" t="s">
        <v>16</v>
      </c>
      <c r="I7857" s="1">
        <v>525000</v>
      </c>
    </row>
    <row r="7859" spans="1:10" x14ac:dyDescent="0.25">
      <c r="A7859">
        <v>3928</v>
      </c>
      <c r="B7859" t="s">
        <v>23</v>
      </c>
      <c r="C7859">
        <v>2008</v>
      </c>
      <c r="D7859" t="s">
        <v>10</v>
      </c>
      <c r="E7859">
        <v>133729</v>
      </c>
      <c r="F7859">
        <v>3700</v>
      </c>
      <c r="G7859" t="s">
        <v>11</v>
      </c>
      <c r="H7859" t="s">
        <v>12</v>
      </c>
      <c r="I7859" s="1">
        <v>5400000</v>
      </c>
      <c r="J7859" t="s">
        <v>20</v>
      </c>
    </row>
    <row r="7861" spans="1:10" x14ac:dyDescent="0.25">
      <c r="A7861">
        <v>3929</v>
      </c>
      <c r="B7861" t="s">
        <v>9</v>
      </c>
      <c r="C7861">
        <v>2004</v>
      </c>
      <c r="D7861" t="s">
        <v>19</v>
      </c>
      <c r="E7861">
        <v>120656</v>
      </c>
      <c r="F7861">
        <v>3300</v>
      </c>
      <c r="G7861" t="s">
        <v>11</v>
      </c>
      <c r="H7861" t="s">
        <v>12</v>
      </c>
      <c r="I7861" s="1">
        <v>3990000</v>
      </c>
      <c r="J7861" t="s">
        <v>20</v>
      </c>
    </row>
    <row r="7863" spans="1:10" x14ac:dyDescent="0.25">
      <c r="A7863">
        <v>3930</v>
      </c>
      <c r="B7863" t="s">
        <v>65</v>
      </c>
      <c r="C7863">
        <v>2018</v>
      </c>
      <c r="D7863" t="s">
        <v>19</v>
      </c>
      <c r="E7863">
        <v>72831</v>
      </c>
      <c r="F7863">
        <v>2000</v>
      </c>
      <c r="G7863" t="s">
        <v>11</v>
      </c>
      <c r="H7863" t="s">
        <v>12</v>
      </c>
      <c r="I7863" s="1">
        <v>27300000</v>
      </c>
    </row>
    <row r="7865" spans="1:10" x14ac:dyDescent="0.25">
      <c r="A7865">
        <v>3931</v>
      </c>
      <c r="B7865" t="s">
        <v>54</v>
      </c>
      <c r="C7865">
        <v>2013</v>
      </c>
      <c r="D7865" t="s">
        <v>19</v>
      </c>
      <c r="E7865">
        <v>166569</v>
      </c>
      <c r="F7865">
        <v>2400</v>
      </c>
      <c r="G7865" t="s">
        <v>11</v>
      </c>
      <c r="H7865" t="s">
        <v>12</v>
      </c>
      <c r="I7865" s="1">
        <v>6240000</v>
      </c>
    </row>
    <row r="7867" spans="1:10" x14ac:dyDescent="0.25">
      <c r="A7867">
        <v>3932</v>
      </c>
      <c r="B7867" t="s">
        <v>43</v>
      </c>
      <c r="C7867">
        <v>2007</v>
      </c>
      <c r="D7867" t="s">
        <v>10</v>
      </c>
      <c r="E7867">
        <v>230938</v>
      </c>
      <c r="F7867">
        <v>2000</v>
      </c>
      <c r="G7867" t="s">
        <v>11</v>
      </c>
      <c r="H7867" t="s">
        <v>12</v>
      </c>
      <c r="I7867" s="1">
        <v>1687500</v>
      </c>
    </row>
    <row r="7869" spans="1:10" x14ac:dyDescent="0.25">
      <c r="A7869">
        <v>3933</v>
      </c>
      <c r="B7869" t="s">
        <v>9</v>
      </c>
      <c r="C7869">
        <v>2003</v>
      </c>
      <c r="D7869" t="s">
        <v>10</v>
      </c>
      <c r="E7869">
        <v>342160</v>
      </c>
      <c r="F7869">
        <v>3000</v>
      </c>
      <c r="G7869" t="s">
        <v>11</v>
      </c>
      <c r="H7869" t="s">
        <v>12</v>
      </c>
      <c r="I7869" s="1">
        <v>2812500</v>
      </c>
      <c r="J7869" t="s">
        <v>20</v>
      </c>
    </row>
    <row r="7871" spans="1:10" x14ac:dyDescent="0.25">
      <c r="A7871">
        <v>3934</v>
      </c>
      <c r="B7871" t="s">
        <v>9</v>
      </c>
      <c r="C7871">
        <v>2004</v>
      </c>
      <c r="D7871" t="s">
        <v>10</v>
      </c>
      <c r="E7871">
        <v>215732</v>
      </c>
      <c r="F7871">
        <v>3300</v>
      </c>
      <c r="G7871" t="s">
        <v>11</v>
      </c>
      <c r="H7871" t="s">
        <v>12</v>
      </c>
      <c r="I7871" s="1">
        <v>3375000</v>
      </c>
    </row>
    <row r="7873" spans="1:10" x14ac:dyDescent="0.25">
      <c r="A7873">
        <v>3935</v>
      </c>
      <c r="B7873" t="s">
        <v>49</v>
      </c>
      <c r="C7873">
        <v>2015</v>
      </c>
      <c r="D7873" t="s">
        <v>10</v>
      </c>
      <c r="F7873">
        <v>1100</v>
      </c>
      <c r="G7873" t="s">
        <v>11</v>
      </c>
      <c r="H7873" t="s">
        <v>16</v>
      </c>
      <c r="I7873" s="1">
        <v>525000</v>
      </c>
    </row>
    <row r="7875" spans="1:10" x14ac:dyDescent="0.25">
      <c r="A7875">
        <v>3936</v>
      </c>
      <c r="B7875" t="s">
        <v>9</v>
      </c>
      <c r="C7875">
        <v>2010</v>
      </c>
      <c r="D7875" t="s">
        <v>19</v>
      </c>
      <c r="E7875">
        <v>195015</v>
      </c>
      <c r="F7875">
        <v>1800</v>
      </c>
      <c r="G7875" t="s">
        <v>11</v>
      </c>
      <c r="H7875" t="s">
        <v>12</v>
      </c>
      <c r="I7875" s="1">
        <v>4162500</v>
      </c>
    </row>
    <row r="7877" spans="1:10" x14ac:dyDescent="0.25">
      <c r="A7877">
        <v>3937</v>
      </c>
      <c r="B7877" t="s">
        <v>9</v>
      </c>
      <c r="C7877">
        <v>2008</v>
      </c>
      <c r="D7877" t="s">
        <v>19</v>
      </c>
      <c r="E7877">
        <v>107241</v>
      </c>
      <c r="F7877">
        <v>3500</v>
      </c>
      <c r="G7877" t="s">
        <v>11</v>
      </c>
      <c r="H7877" t="s">
        <v>12</v>
      </c>
      <c r="I7877" s="1">
        <v>5850000</v>
      </c>
      <c r="J7877" t="s">
        <v>20</v>
      </c>
    </row>
    <row r="7879" spans="1:10" x14ac:dyDescent="0.25">
      <c r="A7879">
        <v>3938</v>
      </c>
      <c r="B7879" t="s">
        <v>9</v>
      </c>
      <c r="C7879">
        <v>2008</v>
      </c>
      <c r="D7879" t="s">
        <v>19</v>
      </c>
      <c r="E7879">
        <v>240823</v>
      </c>
      <c r="F7879">
        <v>3500</v>
      </c>
      <c r="G7879" t="s">
        <v>11</v>
      </c>
      <c r="H7879" t="s">
        <v>12</v>
      </c>
      <c r="I7879" s="1">
        <v>7875000</v>
      </c>
      <c r="J7879" t="s">
        <v>20</v>
      </c>
    </row>
    <row r="7881" spans="1:10" x14ac:dyDescent="0.25">
      <c r="A7881">
        <v>3939</v>
      </c>
      <c r="B7881" t="s">
        <v>48</v>
      </c>
      <c r="C7881">
        <v>1992</v>
      </c>
      <c r="D7881" t="s">
        <v>10</v>
      </c>
      <c r="E7881">
        <v>292054</v>
      </c>
      <c r="F7881">
        <v>1400</v>
      </c>
      <c r="G7881" t="s">
        <v>11</v>
      </c>
      <c r="H7881" t="s">
        <v>16</v>
      </c>
      <c r="I7881" s="1">
        <v>525000</v>
      </c>
    </row>
    <row r="7883" spans="1:10" x14ac:dyDescent="0.25">
      <c r="A7883">
        <v>3940</v>
      </c>
      <c r="B7883" t="s">
        <v>42</v>
      </c>
      <c r="C7883">
        <v>2011</v>
      </c>
      <c r="D7883" t="s">
        <v>10</v>
      </c>
      <c r="E7883">
        <v>676265</v>
      </c>
      <c r="F7883">
        <v>2000</v>
      </c>
      <c r="G7883" t="s">
        <v>11</v>
      </c>
      <c r="H7883" t="s">
        <v>12</v>
      </c>
      <c r="I7883" s="1">
        <v>1575000</v>
      </c>
    </row>
    <row r="7885" spans="1:10" x14ac:dyDescent="0.25">
      <c r="A7885">
        <v>3941</v>
      </c>
      <c r="B7885" t="s">
        <v>13</v>
      </c>
      <c r="C7885">
        <v>2007</v>
      </c>
      <c r="D7885" t="s">
        <v>19</v>
      </c>
      <c r="E7885">
        <v>86212</v>
      </c>
      <c r="F7885">
        <v>3500</v>
      </c>
      <c r="G7885" t="s">
        <v>11</v>
      </c>
      <c r="H7885" t="s">
        <v>12</v>
      </c>
      <c r="I7885" s="1">
        <v>6525000</v>
      </c>
      <c r="J7885" t="s">
        <v>20</v>
      </c>
    </row>
    <row r="7887" spans="1:10" x14ac:dyDescent="0.25">
      <c r="A7887">
        <v>3942</v>
      </c>
      <c r="B7887" t="s">
        <v>54</v>
      </c>
      <c r="C7887">
        <v>2007</v>
      </c>
      <c r="D7887" t="s">
        <v>10</v>
      </c>
      <c r="E7887">
        <v>229375</v>
      </c>
      <c r="F7887">
        <v>2400</v>
      </c>
      <c r="G7887" t="s">
        <v>11</v>
      </c>
      <c r="H7887" t="s">
        <v>12</v>
      </c>
      <c r="I7887" s="1">
        <v>1575000</v>
      </c>
    </row>
    <row r="7889" spans="1:10" x14ac:dyDescent="0.25">
      <c r="A7889">
        <v>3943</v>
      </c>
      <c r="B7889" t="s">
        <v>9</v>
      </c>
      <c r="C7889">
        <v>2012</v>
      </c>
      <c r="D7889" t="s">
        <v>19</v>
      </c>
      <c r="E7889">
        <v>98739</v>
      </c>
      <c r="F7889">
        <v>3500</v>
      </c>
      <c r="G7889" t="s">
        <v>11</v>
      </c>
      <c r="H7889" t="s">
        <v>12</v>
      </c>
      <c r="I7889" s="1">
        <v>5775000</v>
      </c>
    </row>
    <row r="7891" spans="1:10" x14ac:dyDescent="0.25">
      <c r="A7891">
        <v>3944</v>
      </c>
      <c r="B7891" t="s">
        <v>54</v>
      </c>
      <c r="C7891">
        <v>2009</v>
      </c>
      <c r="D7891" t="s">
        <v>19</v>
      </c>
      <c r="E7891">
        <v>126855</v>
      </c>
      <c r="F7891">
        <v>2400</v>
      </c>
      <c r="G7891" t="s">
        <v>11</v>
      </c>
      <c r="H7891" t="s">
        <v>12</v>
      </c>
      <c r="I7891" s="1">
        <v>3600000</v>
      </c>
    </row>
    <row r="7893" spans="1:10" x14ac:dyDescent="0.25">
      <c r="A7893">
        <v>3945</v>
      </c>
      <c r="B7893" t="s">
        <v>9</v>
      </c>
      <c r="C7893">
        <v>2008</v>
      </c>
      <c r="D7893" t="s">
        <v>19</v>
      </c>
      <c r="E7893">
        <v>240823</v>
      </c>
      <c r="F7893">
        <v>3500</v>
      </c>
      <c r="G7893" t="s">
        <v>11</v>
      </c>
      <c r="H7893" t="s">
        <v>12</v>
      </c>
      <c r="I7893" s="1">
        <v>7875000</v>
      </c>
      <c r="J7893" t="s">
        <v>20</v>
      </c>
    </row>
    <row r="7895" spans="1:10" x14ac:dyDescent="0.25">
      <c r="A7895">
        <v>3946</v>
      </c>
      <c r="B7895" t="s">
        <v>14</v>
      </c>
      <c r="C7895">
        <v>2000</v>
      </c>
      <c r="D7895" t="s">
        <v>10</v>
      </c>
      <c r="E7895">
        <v>199610</v>
      </c>
      <c r="F7895">
        <v>1400</v>
      </c>
      <c r="G7895" t="s">
        <v>11</v>
      </c>
      <c r="H7895" t="s">
        <v>16</v>
      </c>
      <c r="I7895" s="1">
        <v>630000</v>
      </c>
    </row>
    <row r="7897" spans="1:10" x14ac:dyDescent="0.25">
      <c r="A7897">
        <v>3947</v>
      </c>
      <c r="B7897" t="s">
        <v>13</v>
      </c>
      <c r="C7897">
        <v>2007</v>
      </c>
      <c r="D7897" t="s">
        <v>19</v>
      </c>
      <c r="E7897">
        <v>86212</v>
      </c>
      <c r="F7897">
        <v>3500</v>
      </c>
      <c r="G7897" t="s">
        <v>11</v>
      </c>
      <c r="H7897" t="s">
        <v>12</v>
      </c>
      <c r="I7897" s="1">
        <v>6525000</v>
      </c>
      <c r="J7897" t="s">
        <v>20</v>
      </c>
    </row>
    <row r="7899" spans="1:10" x14ac:dyDescent="0.25">
      <c r="A7899">
        <v>3948</v>
      </c>
      <c r="B7899" t="s">
        <v>54</v>
      </c>
      <c r="C7899">
        <v>2007</v>
      </c>
      <c r="D7899" t="s">
        <v>10</v>
      </c>
      <c r="E7899">
        <v>229375</v>
      </c>
      <c r="F7899">
        <v>2400</v>
      </c>
      <c r="G7899" t="s">
        <v>11</v>
      </c>
      <c r="H7899" t="s">
        <v>12</v>
      </c>
      <c r="I7899" s="1">
        <v>1575000</v>
      </c>
    </row>
    <row r="7901" spans="1:10" x14ac:dyDescent="0.25">
      <c r="A7901">
        <v>3949</v>
      </c>
      <c r="B7901" t="s">
        <v>48</v>
      </c>
      <c r="C7901">
        <v>1996</v>
      </c>
      <c r="D7901" t="s">
        <v>10</v>
      </c>
      <c r="E7901">
        <v>244066</v>
      </c>
      <c r="F7901">
        <v>2000</v>
      </c>
      <c r="G7901" t="s">
        <v>11</v>
      </c>
      <c r="H7901" t="s">
        <v>16</v>
      </c>
      <c r="I7901" s="1">
        <v>630000</v>
      </c>
    </row>
    <row r="7903" spans="1:10" x14ac:dyDescent="0.25">
      <c r="A7903">
        <v>3950</v>
      </c>
      <c r="B7903" t="s">
        <v>54</v>
      </c>
      <c r="C7903">
        <v>2009</v>
      </c>
      <c r="D7903" t="s">
        <v>19</v>
      </c>
      <c r="E7903">
        <v>126855</v>
      </c>
      <c r="F7903">
        <v>2400</v>
      </c>
      <c r="G7903" t="s">
        <v>11</v>
      </c>
      <c r="H7903" t="s">
        <v>12</v>
      </c>
      <c r="I7903" s="1">
        <v>3600000</v>
      </c>
    </row>
    <row r="7905" spans="1:10" x14ac:dyDescent="0.25">
      <c r="A7905">
        <v>3951</v>
      </c>
      <c r="B7905" t="s">
        <v>13</v>
      </c>
      <c r="C7905">
        <v>2009</v>
      </c>
      <c r="D7905" t="s">
        <v>10</v>
      </c>
      <c r="E7905">
        <v>25416</v>
      </c>
      <c r="F7905">
        <v>3500</v>
      </c>
      <c r="G7905" t="s">
        <v>11</v>
      </c>
      <c r="H7905" t="s">
        <v>12</v>
      </c>
      <c r="I7905" s="1">
        <v>5850000</v>
      </c>
      <c r="J7905" t="s">
        <v>20</v>
      </c>
    </row>
    <row r="7907" spans="1:10" x14ac:dyDescent="0.25">
      <c r="A7907">
        <v>3952</v>
      </c>
      <c r="B7907" t="s">
        <v>54</v>
      </c>
      <c r="E7907">
        <v>312167</v>
      </c>
      <c r="H7907" t="s">
        <v>16</v>
      </c>
      <c r="I7907" s="1">
        <v>682000</v>
      </c>
    </row>
    <row r="7909" spans="1:10" x14ac:dyDescent="0.25">
      <c r="A7909">
        <v>3953</v>
      </c>
      <c r="B7909" t="s">
        <v>54</v>
      </c>
      <c r="C7909">
        <v>1999</v>
      </c>
      <c r="D7909" t="s">
        <v>10</v>
      </c>
      <c r="E7909">
        <v>263708</v>
      </c>
      <c r="G7909" t="s">
        <v>11</v>
      </c>
      <c r="H7909" t="s">
        <v>12</v>
      </c>
      <c r="I7909" s="1">
        <v>735000</v>
      </c>
    </row>
    <row r="7911" spans="1:10" x14ac:dyDescent="0.25">
      <c r="A7911">
        <v>3954</v>
      </c>
      <c r="B7911" t="s">
        <v>49</v>
      </c>
      <c r="C7911">
        <v>2014</v>
      </c>
      <c r="D7911" t="s">
        <v>10</v>
      </c>
      <c r="E7911">
        <v>121294</v>
      </c>
      <c r="F7911">
        <v>1100</v>
      </c>
      <c r="G7911" t="s">
        <v>11</v>
      </c>
      <c r="H7911" t="s">
        <v>16</v>
      </c>
      <c r="I7911" s="1">
        <v>525000</v>
      </c>
    </row>
    <row r="7913" spans="1:10" x14ac:dyDescent="0.25">
      <c r="A7913">
        <v>3955</v>
      </c>
      <c r="B7913" t="s">
        <v>48</v>
      </c>
      <c r="C7913">
        <v>2006</v>
      </c>
      <c r="D7913" t="s">
        <v>10</v>
      </c>
      <c r="E7913">
        <v>252729</v>
      </c>
      <c r="F7913">
        <v>1800</v>
      </c>
      <c r="G7913" t="s">
        <v>11</v>
      </c>
      <c r="H7913" t="s">
        <v>12</v>
      </c>
      <c r="I7913" s="1">
        <v>1125000</v>
      </c>
    </row>
    <row r="7915" spans="1:10" x14ac:dyDescent="0.25">
      <c r="A7915">
        <v>3956</v>
      </c>
      <c r="B7915" t="s">
        <v>49</v>
      </c>
      <c r="C7915">
        <v>2014</v>
      </c>
      <c r="D7915" t="s">
        <v>10</v>
      </c>
      <c r="E7915">
        <v>99899</v>
      </c>
      <c r="F7915">
        <v>1100</v>
      </c>
      <c r="G7915" t="s">
        <v>11</v>
      </c>
      <c r="H7915" t="s">
        <v>16</v>
      </c>
      <c r="I7915" s="1">
        <v>682500</v>
      </c>
    </row>
    <row r="7917" spans="1:10" x14ac:dyDescent="0.25">
      <c r="A7917">
        <v>3957</v>
      </c>
      <c r="B7917" t="s">
        <v>49</v>
      </c>
      <c r="C7917">
        <v>2014</v>
      </c>
      <c r="D7917" t="s">
        <v>10</v>
      </c>
      <c r="E7917">
        <v>99897</v>
      </c>
      <c r="F7917">
        <v>1100</v>
      </c>
      <c r="G7917" t="s">
        <v>11</v>
      </c>
      <c r="H7917" t="s">
        <v>16</v>
      </c>
      <c r="I7917" s="1">
        <v>630000</v>
      </c>
    </row>
    <row r="7919" spans="1:10" x14ac:dyDescent="0.25">
      <c r="A7919">
        <v>3958</v>
      </c>
      <c r="B7919" t="s">
        <v>49</v>
      </c>
      <c r="C7919">
        <v>2014</v>
      </c>
      <c r="D7919" t="s">
        <v>10</v>
      </c>
      <c r="E7919">
        <v>95321</v>
      </c>
      <c r="F7919">
        <v>1100</v>
      </c>
      <c r="G7919" t="s">
        <v>11</v>
      </c>
      <c r="H7919" t="s">
        <v>16</v>
      </c>
      <c r="I7919" s="1">
        <v>630000</v>
      </c>
    </row>
    <row r="7921" spans="1:10" x14ac:dyDescent="0.25">
      <c r="A7921">
        <v>3959</v>
      </c>
      <c r="B7921" t="s">
        <v>9</v>
      </c>
      <c r="C7921">
        <v>2001</v>
      </c>
      <c r="D7921" t="s">
        <v>10</v>
      </c>
      <c r="E7921">
        <v>55293</v>
      </c>
      <c r="F7921">
        <v>2200</v>
      </c>
      <c r="G7921" t="s">
        <v>11</v>
      </c>
      <c r="H7921" t="s">
        <v>12</v>
      </c>
      <c r="I7921" s="1">
        <v>1687500</v>
      </c>
    </row>
    <row r="7923" spans="1:10" x14ac:dyDescent="0.25">
      <c r="A7923">
        <v>3960</v>
      </c>
      <c r="B7923" t="s">
        <v>13</v>
      </c>
      <c r="C7923">
        <v>2002</v>
      </c>
      <c r="D7923" t="s">
        <v>10</v>
      </c>
      <c r="E7923">
        <v>309946</v>
      </c>
      <c r="F7923">
        <v>3000</v>
      </c>
      <c r="G7923" t="s">
        <v>11</v>
      </c>
      <c r="H7923" t="s">
        <v>12</v>
      </c>
      <c r="I7923" s="1">
        <v>2250000</v>
      </c>
      <c r="J7923" t="s">
        <v>20</v>
      </c>
    </row>
    <row r="7925" spans="1:10" x14ac:dyDescent="0.25">
      <c r="A7925">
        <v>3961</v>
      </c>
      <c r="B7925" t="s">
        <v>54</v>
      </c>
      <c r="C7925">
        <v>2008</v>
      </c>
      <c r="D7925" t="s">
        <v>10</v>
      </c>
      <c r="E7925">
        <v>137627</v>
      </c>
      <c r="F7925">
        <v>2400</v>
      </c>
      <c r="G7925" t="s">
        <v>11</v>
      </c>
      <c r="H7925" t="s">
        <v>12</v>
      </c>
      <c r="I7925" s="1">
        <v>2700000</v>
      </c>
    </row>
    <row r="7927" spans="1:10" x14ac:dyDescent="0.25">
      <c r="A7927">
        <v>3962</v>
      </c>
      <c r="B7927" t="s">
        <v>62</v>
      </c>
      <c r="C7927">
        <v>2007</v>
      </c>
      <c r="D7927" t="s">
        <v>10</v>
      </c>
      <c r="E7927">
        <v>135253</v>
      </c>
      <c r="F7927">
        <v>4800</v>
      </c>
      <c r="G7927" t="s">
        <v>11</v>
      </c>
      <c r="H7927" t="s">
        <v>12</v>
      </c>
      <c r="I7927" s="1">
        <v>4500000</v>
      </c>
      <c r="J7927" t="s">
        <v>20</v>
      </c>
    </row>
    <row r="7929" spans="1:10" x14ac:dyDescent="0.25">
      <c r="A7929">
        <v>3963</v>
      </c>
      <c r="B7929" t="s">
        <v>49</v>
      </c>
      <c r="C7929">
        <v>2014</v>
      </c>
      <c r="D7929" t="s">
        <v>10</v>
      </c>
      <c r="E7929">
        <v>99899</v>
      </c>
      <c r="F7929">
        <v>1100</v>
      </c>
      <c r="G7929" t="s">
        <v>11</v>
      </c>
      <c r="H7929" t="s">
        <v>16</v>
      </c>
      <c r="I7929" s="1">
        <v>682500</v>
      </c>
    </row>
    <row r="7931" spans="1:10" x14ac:dyDescent="0.25">
      <c r="A7931">
        <v>3964</v>
      </c>
      <c r="B7931" t="s">
        <v>9</v>
      </c>
      <c r="C7931">
        <v>1998</v>
      </c>
      <c r="D7931" t="s">
        <v>10</v>
      </c>
      <c r="E7931">
        <v>382234</v>
      </c>
      <c r="F7931">
        <v>3400</v>
      </c>
      <c r="G7931" t="s">
        <v>11</v>
      </c>
      <c r="H7931" t="s">
        <v>12</v>
      </c>
      <c r="I7931" s="1">
        <v>1406250</v>
      </c>
      <c r="J7931" t="s">
        <v>20</v>
      </c>
    </row>
    <row r="7933" spans="1:10" x14ac:dyDescent="0.25">
      <c r="A7933">
        <v>3965</v>
      </c>
      <c r="B7933" t="s">
        <v>9</v>
      </c>
      <c r="C7933">
        <v>1998</v>
      </c>
      <c r="D7933" t="s">
        <v>10</v>
      </c>
      <c r="E7933">
        <v>165135</v>
      </c>
      <c r="F7933">
        <v>2000</v>
      </c>
      <c r="G7933" t="s">
        <v>11</v>
      </c>
      <c r="H7933" t="s">
        <v>16</v>
      </c>
      <c r="I7933" s="1">
        <v>840000</v>
      </c>
      <c r="J7933" t="s">
        <v>20</v>
      </c>
    </row>
    <row r="7935" spans="1:10" x14ac:dyDescent="0.25">
      <c r="A7935">
        <v>3966</v>
      </c>
      <c r="B7935" t="s">
        <v>54</v>
      </c>
      <c r="E7935">
        <v>312167</v>
      </c>
      <c r="H7935" t="s">
        <v>16</v>
      </c>
      <c r="I7935" s="1">
        <v>682000</v>
      </c>
    </row>
    <row r="7937" spans="1:10" x14ac:dyDescent="0.25">
      <c r="A7937">
        <v>3967</v>
      </c>
      <c r="B7937" t="s">
        <v>14</v>
      </c>
      <c r="C7937">
        <v>2005</v>
      </c>
      <c r="D7937" t="s">
        <v>19</v>
      </c>
      <c r="E7937">
        <v>256118</v>
      </c>
      <c r="F7937">
        <v>3500</v>
      </c>
      <c r="G7937" t="s">
        <v>11</v>
      </c>
      <c r="H7937" t="s">
        <v>12</v>
      </c>
      <c r="I7937" s="1">
        <v>3375000</v>
      </c>
      <c r="J7937" t="s">
        <v>20</v>
      </c>
    </row>
    <row r="7939" spans="1:10" x14ac:dyDescent="0.25">
      <c r="A7939">
        <v>3968</v>
      </c>
      <c r="B7939" t="s">
        <v>23</v>
      </c>
      <c r="C7939">
        <v>2007</v>
      </c>
      <c r="D7939" t="s">
        <v>10</v>
      </c>
      <c r="F7939">
        <v>3700</v>
      </c>
      <c r="G7939" t="s">
        <v>11</v>
      </c>
      <c r="H7939" t="s">
        <v>12</v>
      </c>
      <c r="I7939" s="1">
        <v>4050000</v>
      </c>
      <c r="J7939" t="s">
        <v>20</v>
      </c>
    </row>
    <row r="7941" spans="1:10" x14ac:dyDescent="0.25">
      <c r="A7941">
        <v>3969</v>
      </c>
      <c r="B7941" t="s">
        <v>54</v>
      </c>
      <c r="C7941">
        <v>1994</v>
      </c>
      <c r="D7941" t="s">
        <v>10</v>
      </c>
      <c r="E7941">
        <v>260061</v>
      </c>
      <c r="F7941">
        <v>2000</v>
      </c>
      <c r="G7941" t="s">
        <v>11</v>
      </c>
      <c r="H7941" t="s">
        <v>16</v>
      </c>
      <c r="I7941" s="1">
        <v>600000</v>
      </c>
    </row>
    <row r="7943" spans="1:10" x14ac:dyDescent="0.25">
      <c r="A7943">
        <v>3970</v>
      </c>
      <c r="B7943" t="s">
        <v>9</v>
      </c>
      <c r="C7943">
        <v>2013</v>
      </c>
      <c r="D7943" t="s">
        <v>19</v>
      </c>
      <c r="E7943">
        <v>237306</v>
      </c>
      <c r="F7943">
        <v>1800</v>
      </c>
      <c r="G7943" t="s">
        <v>11</v>
      </c>
      <c r="H7943" t="s">
        <v>12</v>
      </c>
      <c r="I7943" s="1">
        <v>5625000</v>
      </c>
    </row>
    <row r="7945" spans="1:10" x14ac:dyDescent="0.25">
      <c r="A7945">
        <v>3971</v>
      </c>
      <c r="B7945" t="s">
        <v>49</v>
      </c>
      <c r="C7945">
        <v>2014</v>
      </c>
      <c r="D7945" t="s">
        <v>10</v>
      </c>
      <c r="E7945">
        <v>121294</v>
      </c>
      <c r="F7945">
        <v>1100</v>
      </c>
      <c r="G7945" t="s">
        <v>11</v>
      </c>
      <c r="H7945" t="s">
        <v>16</v>
      </c>
      <c r="I7945" s="1">
        <v>525000</v>
      </c>
    </row>
    <row r="7947" spans="1:10" x14ac:dyDescent="0.25">
      <c r="A7947">
        <v>3972</v>
      </c>
      <c r="B7947" t="s">
        <v>9</v>
      </c>
      <c r="C7947">
        <v>2011</v>
      </c>
      <c r="D7947" t="s">
        <v>19</v>
      </c>
      <c r="E7947">
        <v>137129</v>
      </c>
      <c r="F7947">
        <v>2700</v>
      </c>
      <c r="G7947" t="s">
        <v>11</v>
      </c>
      <c r="H7947" t="s">
        <v>12</v>
      </c>
      <c r="I7947" s="1">
        <v>12937500</v>
      </c>
    </row>
    <row r="7949" spans="1:10" x14ac:dyDescent="0.25">
      <c r="A7949">
        <v>3973</v>
      </c>
      <c r="B7949" t="s">
        <v>13</v>
      </c>
      <c r="C7949">
        <v>2002</v>
      </c>
      <c r="D7949" t="s">
        <v>10</v>
      </c>
      <c r="E7949">
        <v>173011</v>
      </c>
      <c r="G7949" t="s">
        <v>11</v>
      </c>
      <c r="H7949" t="s">
        <v>12</v>
      </c>
      <c r="I7949" s="1">
        <v>1687500</v>
      </c>
    </row>
    <row r="7951" spans="1:10" x14ac:dyDescent="0.25">
      <c r="A7951">
        <v>3974</v>
      </c>
      <c r="B7951" t="s">
        <v>49</v>
      </c>
      <c r="C7951">
        <v>2014</v>
      </c>
      <c r="D7951" t="s">
        <v>10</v>
      </c>
      <c r="E7951">
        <v>95321</v>
      </c>
      <c r="F7951">
        <v>1100</v>
      </c>
      <c r="G7951" t="s">
        <v>11</v>
      </c>
      <c r="H7951" t="s">
        <v>16</v>
      </c>
      <c r="I7951" s="1">
        <v>630000</v>
      </c>
    </row>
    <row r="7953" spans="1:10" x14ac:dyDescent="0.25">
      <c r="A7953">
        <v>3975</v>
      </c>
      <c r="B7953" t="s">
        <v>49</v>
      </c>
      <c r="C7953">
        <v>2014</v>
      </c>
      <c r="D7953" t="s">
        <v>10</v>
      </c>
      <c r="E7953">
        <v>99897</v>
      </c>
      <c r="F7953">
        <v>1100</v>
      </c>
      <c r="G7953" t="s">
        <v>11</v>
      </c>
      <c r="H7953" t="s">
        <v>16</v>
      </c>
      <c r="I7953" s="1">
        <v>630000</v>
      </c>
    </row>
    <row r="7955" spans="1:10" x14ac:dyDescent="0.25">
      <c r="A7955">
        <v>3976</v>
      </c>
      <c r="B7955" t="s">
        <v>9</v>
      </c>
      <c r="C7955">
        <v>2009</v>
      </c>
      <c r="D7955" t="s">
        <v>10</v>
      </c>
      <c r="E7955">
        <v>271381</v>
      </c>
      <c r="F7955">
        <v>2400</v>
      </c>
      <c r="G7955" t="s">
        <v>11</v>
      </c>
      <c r="H7955" t="s">
        <v>12</v>
      </c>
      <c r="I7955" s="1">
        <v>3375000</v>
      </c>
    </row>
    <row r="7957" spans="1:10" x14ac:dyDescent="0.25">
      <c r="A7957">
        <v>3977</v>
      </c>
      <c r="B7957" t="s">
        <v>50</v>
      </c>
      <c r="C7957">
        <v>2003</v>
      </c>
      <c r="D7957" t="s">
        <v>10</v>
      </c>
      <c r="E7957">
        <v>299999</v>
      </c>
      <c r="F7957">
        <v>1800</v>
      </c>
      <c r="G7957" t="s">
        <v>11</v>
      </c>
      <c r="H7957" t="s">
        <v>12</v>
      </c>
      <c r="I7957" s="1">
        <v>1912500</v>
      </c>
    </row>
    <row r="7959" spans="1:10" x14ac:dyDescent="0.25">
      <c r="A7959">
        <v>3978</v>
      </c>
      <c r="B7959" t="s">
        <v>13</v>
      </c>
      <c r="C7959">
        <v>2012</v>
      </c>
      <c r="D7959" t="s">
        <v>19</v>
      </c>
      <c r="E7959">
        <v>88804</v>
      </c>
      <c r="F7959">
        <v>3500</v>
      </c>
      <c r="G7959" t="s">
        <v>11</v>
      </c>
      <c r="H7959" t="s">
        <v>12</v>
      </c>
      <c r="I7959" s="1">
        <v>11250000</v>
      </c>
      <c r="J7959" t="s">
        <v>20</v>
      </c>
    </row>
    <row r="7961" spans="1:10" x14ac:dyDescent="0.25">
      <c r="A7961">
        <v>3979</v>
      </c>
      <c r="B7961" t="s">
        <v>17</v>
      </c>
      <c r="C7961">
        <v>2012</v>
      </c>
      <c r="D7961" t="s">
        <v>10</v>
      </c>
      <c r="E7961">
        <v>38791</v>
      </c>
      <c r="F7961">
        <v>2000</v>
      </c>
      <c r="G7961" t="s">
        <v>11</v>
      </c>
      <c r="H7961" t="s">
        <v>12</v>
      </c>
      <c r="I7961" s="1">
        <v>10575000</v>
      </c>
    </row>
    <row r="7963" spans="1:10" x14ac:dyDescent="0.25">
      <c r="A7963">
        <v>3980</v>
      </c>
      <c r="B7963" t="s">
        <v>62</v>
      </c>
      <c r="C7963">
        <v>2013</v>
      </c>
      <c r="D7963" t="s">
        <v>10</v>
      </c>
      <c r="E7963">
        <v>73262</v>
      </c>
      <c r="F7963">
        <v>3000</v>
      </c>
      <c r="G7963" t="s">
        <v>11</v>
      </c>
      <c r="H7963" t="s">
        <v>12</v>
      </c>
      <c r="I7963" s="1">
        <v>12600000</v>
      </c>
    </row>
    <row r="7965" spans="1:10" x14ac:dyDescent="0.25">
      <c r="A7965">
        <v>3981</v>
      </c>
      <c r="B7965" t="s">
        <v>48</v>
      </c>
      <c r="C7965">
        <v>2003</v>
      </c>
      <c r="D7965" t="s">
        <v>10</v>
      </c>
      <c r="E7965">
        <v>126573</v>
      </c>
      <c r="F7965">
        <v>2300</v>
      </c>
      <c r="G7965" t="s">
        <v>11</v>
      </c>
      <c r="H7965" t="s">
        <v>12</v>
      </c>
      <c r="I7965" s="1">
        <v>1800000</v>
      </c>
    </row>
    <row r="7967" spans="1:10" x14ac:dyDescent="0.25">
      <c r="A7967">
        <v>3982</v>
      </c>
      <c r="B7967" t="s">
        <v>40</v>
      </c>
      <c r="C7967">
        <v>2007</v>
      </c>
      <c r="D7967" t="s">
        <v>10</v>
      </c>
      <c r="E7967">
        <v>169446</v>
      </c>
      <c r="F7967">
        <v>3500</v>
      </c>
      <c r="G7967" t="s">
        <v>11</v>
      </c>
      <c r="H7967" t="s">
        <v>12</v>
      </c>
      <c r="I7967" s="1">
        <v>2812500</v>
      </c>
      <c r="J7967" t="s">
        <v>20</v>
      </c>
    </row>
    <row r="7969" spans="1:10" x14ac:dyDescent="0.25">
      <c r="A7969">
        <v>3983</v>
      </c>
      <c r="B7969" t="s">
        <v>9</v>
      </c>
      <c r="C7969">
        <v>2007</v>
      </c>
      <c r="D7969" t="s">
        <v>10</v>
      </c>
      <c r="E7969">
        <v>126800</v>
      </c>
      <c r="F7969">
        <v>3500</v>
      </c>
      <c r="G7969" t="s">
        <v>11</v>
      </c>
      <c r="H7969" t="s">
        <v>12</v>
      </c>
      <c r="I7969" s="1">
        <v>2925000</v>
      </c>
    </row>
    <row r="7971" spans="1:10" x14ac:dyDescent="0.25">
      <c r="A7971">
        <v>3984</v>
      </c>
      <c r="B7971" t="s">
        <v>9</v>
      </c>
      <c r="C7971">
        <v>2006</v>
      </c>
      <c r="D7971" t="s">
        <v>10</v>
      </c>
      <c r="E7971">
        <v>63415</v>
      </c>
      <c r="F7971">
        <v>3500</v>
      </c>
      <c r="G7971" t="s">
        <v>11</v>
      </c>
      <c r="H7971" t="s">
        <v>12</v>
      </c>
      <c r="I7971" s="1">
        <v>2587500</v>
      </c>
    </row>
    <row r="7973" spans="1:10" x14ac:dyDescent="0.25">
      <c r="A7973">
        <v>3985</v>
      </c>
      <c r="B7973" t="s">
        <v>13</v>
      </c>
      <c r="C7973">
        <v>2005</v>
      </c>
      <c r="D7973" t="s">
        <v>10</v>
      </c>
      <c r="E7973">
        <v>198507</v>
      </c>
      <c r="F7973">
        <v>3300</v>
      </c>
      <c r="G7973" t="s">
        <v>11</v>
      </c>
      <c r="H7973" t="s">
        <v>12</v>
      </c>
      <c r="I7973" s="1">
        <v>2925000</v>
      </c>
    </row>
    <row r="7975" spans="1:10" x14ac:dyDescent="0.25">
      <c r="A7975">
        <v>3986</v>
      </c>
      <c r="B7975" t="s">
        <v>48</v>
      </c>
      <c r="C7975">
        <v>2005</v>
      </c>
      <c r="D7975" t="s">
        <v>10</v>
      </c>
      <c r="E7975">
        <v>113950</v>
      </c>
      <c r="F7975">
        <v>3000</v>
      </c>
      <c r="G7975" t="s">
        <v>11</v>
      </c>
      <c r="H7975" t="s">
        <v>12</v>
      </c>
      <c r="I7975" s="1">
        <v>1125000</v>
      </c>
      <c r="J7975" t="s">
        <v>20</v>
      </c>
    </row>
    <row r="7977" spans="1:10" x14ac:dyDescent="0.25">
      <c r="A7977">
        <v>3987</v>
      </c>
      <c r="B7977" t="s">
        <v>9</v>
      </c>
      <c r="C7977">
        <v>1995</v>
      </c>
      <c r="D7977" t="s">
        <v>10</v>
      </c>
      <c r="E7977">
        <v>170189</v>
      </c>
      <c r="F7977">
        <v>1600</v>
      </c>
      <c r="G7977" t="s">
        <v>11</v>
      </c>
      <c r="H7977" t="s">
        <v>12</v>
      </c>
      <c r="I7977" s="1">
        <v>735000</v>
      </c>
    </row>
    <row r="7979" spans="1:10" x14ac:dyDescent="0.25">
      <c r="A7979">
        <v>3988</v>
      </c>
      <c r="B7979" t="s">
        <v>13</v>
      </c>
      <c r="C7979">
        <v>2010</v>
      </c>
      <c r="D7979" t="s">
        <v>19</v>
      </c>
      <c r="E7979">
        <v>148054</v>
      </c>
      <c r="F7979">
        <v>3500</v>
      </c>
      <c r="G7979" t="s">
        <v>11</v>
      </c>
      <c r="H7979" t="s">
        <v>12</v>
      </c>
      <c r="I7979" s="1">
        <v>6412500</v>
      </c>
    </row>
    <row r="7981" spans="1:10" x14ac:dyDescent="0.25">
      <c r="A7981">
        <v>3989</v>
      </c>
      <c r="B7981" t="s">
        <v>9</v>
      </c>
      <c r="C7981">
        <v>2007</v>
      </c>
      <c r="D7981" t="s">
        <v>10</v>
      </c>
      <c r="E7981">
        <v>165537</v>
      </c>
      <c r="F7981">
        <v>3500</v>
      </c>
      <c r="G7981" t="s">
        <v>11</v>
      </c>
      <c r="H7981" t="s">
        <v>12</v>
      </c>
      <c r="I7981" s="1">
        <v>2812500</v>
      </c>
    </row>
    <row r="7983" spans="1:10" x14ac:dyDescent="0.25">
      <c r="A7983">
        <v>3990</v>
      </c>
      <c r="B7983" t="s">
        <v>48</v>
      </c>
      <c r="C7983">
        <v>2005</v>
      </c>
      <c r="D7983" t="s">
        <v>10</v>
      </c>
      <c r="E7983">
        <v>113950</v>
      </c>
      <c r="F7983">
        <v>3000</v>
      </c>
      <c r="G7983" t="s">
        <v>11</v>
      </c>
      <c r="H7983" t="s">
        <v>12</v>
      </c>
      <c r="I7983" s="1">
        <v>1125000</v>
      </c>
      <c r="J7983" t="s">
        <v>20</v>
      </c>
    </row>
    <row r="7985" spans="1:10" x14ac:dyDescent="0.25">
      <c r="A7985">
        <v>3991</v>
      </c>
      <c r="B7985" t="s">
        <v>13</v>
      </c>
      <c r="C7985">
        <v>2010</v>
      </c>
      <c r="D7985" t="s">
        <v>19</v>
      </c>
      <c r="E7985">
        <v>148054</v>
      </c>
      <c r="F7985">
        <v>3500</v>
      </c>
      <c r="G7985" t="s">
        <v>11</v>
      </c>
      <c r="H7985" t="s">
        <v>12</v>
      </c>
      <c r="I7985" s="1">
        <v>6412500</v>
      </c>
    </row>
    <row r="7987" spans="1:10" x14ac:dyDescent="0.25">
      <c r="A7987">
        <v>3992</v>
      </c>
      <c r="B7987" t="s">
        <v>49</v>
      </c>
      <c r="C7987">
        <v>2002</v>
      </c>
      <c r="D7987" t="s">
        <v>10</v>
      </c>
      <c r="E7987">
        <v>177589</v>
      </c>
      <c r="F7987">
        <v>1600</v>
      </c>
      <c r="G7987" t="s">
        <v>11</v>
      </c>
      <c r="H7987" t="s">
        <v>12</v>
      </c>
      <c r="I7987" s="1">
        <v>472500</v>
      </c>
    </row>
    <row r="7989" spans="1:10" x14ac:dyDescent="0.25">
      <c r="A7989">
        <v>3993</v>
      </c>
      <c r="B7989" t="s">
        <v>9</v>
      </c>
      <c r="C7989">
        <v>2010</v>
      </c>
      <c r="D7989" t="s">
        <v>10</v>
      </c>
      <c r="E7989">
        <v>151770</v>
      </c>
      <c r="F7989">
        <v>3500</v>
      </c>
      <c r="G7989" t="s">
        <v>11</v>
      </c>
      <c r="H7989" t="s">
        <v>12</v>
      </c>
      <c r="I7989" s="1">
        <v>5200000</v>
      </c>
    </row>
    <row r="7991" spans="1:10" x14ac:dyDescent="0.25">
      <c r="A7991">
        <v>3994</v>
      </c>
      <c r="B7991" t="s">
        <v>9</v>
      </c>
      <c r="C7991">
        <v>2007</v>
      </c>
      <c r="D7991" t="s">
        <v>10</v>
      </c>
      <c r="E7991">
        <v>165537</v>
      </c>
      <c r="F7991">
        <v>3500</v>
      </c>
      <c r="G7991" t="s">
        <v>11</v>
      </c>
      <c r="H7991" t="s">
        <v>12</v>
      </c>
      <c r="I7991" s="1">
        <v>2812500</v>
      </c>
    </row>
    <row r="7993" spans="1:10" x14ac:dyDescent="0.25">
      <c r="A7993">
        <v>3995</v>
      </c>
      <c r="B7993" t="s">
        <v>54</v>
      </c>
      <c r="C7993">
        <v>2013</v>
      </c>
      <c r="D7993" t="s">
        <v>10</v>
      </c>
      <c r="E7993">
        <v>134407</v>
      </c>
      <c r="F7993">
        <v>3500</v>
      </c>
      <c r="G7993" t="s">
        <v>11</v>
      </c>
      <c r="H7993" t="s">
        <v>12</v>
      </c>
      <c r="I7993" s="1">
        <v>4200000</v>
      </c>
    </row>
    <row r="7995" spans="1:10" x14ac:dyDescent="0.25">
      <c r="A7995">
        <v>3996</v>
      </c>
      <c r="B7995" t="s">
        <v>23</v>
      </c>
      <c r="C7995">
        <v>2002</v>
      </c>
      <c r="D7995" t="s">
        <v>10</v>
      </c>
      <c r="E7995">
        <v>236451</v>
      </c>
      <c r="F7995">
        <v>35000</v>
      </c>
      <c r="G7995" t="s">
        <v>11</v>
      </c>
      <c r="H7995" t="s">
        <v>12</v>
      </c>
      <c r="I7995" s="1">
        <v>1462500</v>
      </c>
    </row>
    <row r="7997" spans="1:10" x14ac:dyDescent="0.25">
      <c r="A7997">
        <v>3997</v>
      </c>
      <c r="B7997" t="s">
        <v>9</v>
      </c>
      <c r="C7997">
        <v>2008</v>
      </c>
      <c r="D7997" t="s">
        <v>10</v>
      </c>
      <c r="E7997">
        <v>152275</v>
      </c>
      <c r="F7997">
        <v>3500</v>
      </c>
      <c r="G7997" t="s">
        <v>11</v>
      </c>
      <c r="H7997" t="s">
        <v>12</v>
      </c>
      <c r="I7997" s="1">
        <v>4387500</v>
      </c>
      <c r="J7997" t="s">
        <v>20</v>
      </c>
    </row>
    <row r="7999" spans="1:10" x14ac:dyDescent="0.25">
      <c r="A7999">
        <v>3998</v>
      </c>
      <c r="B7999" t="s">
        <v>62</v>
      </c>
      <c r="C7999">
        <v>1997</v>
      </c>
      <c r="D7999" t="s">
        <v>10</v>
      </c>
      <c r="E7999">
        <v>188753</v>
      </c>
      <c r="F7999">
        <v>1800</v>
      </c>
      <c r="G7999" t="s">
        <v>11</v>
      </c>
      <c r="H7999" t="s">
        <v>12</v>
      </c>
      <c r="I7999" s="1">
        <v>525000</v>
      </c>
    </row>
    <row r="8001" spans="1:10" x14ac:dyDescent="0.25">
      <c r="A8001">
        <v>3999</v>
      </c>
      <c r="B8001" t="s">
        <v>9</v>
      </c>
      <c r="C8001">
        <v>2008</v>
      </c>
      <c r="D8001" t="s">
        <v>19</v>
      </c>
      <c r="E8001">
        <v>168405</v>
      </c>
      <c r="F8001">
        <v>2400</v>
      </c>
      <c r="G8001" t="s">
        <v>11</v>
      </c>
      <c r="H8001" t="s">
        <v>12</v>
      </c>
      <c r="I8001" s="1">
        <v>5006250</v>
      </c>
      <c r="J8001" t="s">
        <v>20</v>
      </c>
    </row>
    <row r="8003" spans="1:10" x14ac:dyDescent="0.25">
      <c r="A8003">
        <v>4000</v>
      </c>
      <c r="B8003" t="s">
        <v>9</v>
      </c>
      <c r="C8003">
        <v>2007</v>
      </c>
      <c r="D8003" t="s">
        <v>19</v>
      </c>
      <c r="E8003">
        <v>164534</v>
      </c>
      <c r="F8003">
        <v>2400</v>
      </c>
      <c r="G8003" t="s">
        <v>11</v>
      </c>
      <c r="H8003" t="s">
        <v>12</v>
      </c>
      <c r="I8003" s="1">
        <v>3600000</v>
      </c>
    </row>
    <row r="8005" spans="1:10" x14ac:dyDescent="0.25">
      <c r="A8005">
        <v>4001</v>
      </c>
      <c r="B8005" t="s">
        <v>54</v>
      </c>
      <c r="C8005">
        <v>1998</v>
      </c>
      <c r="D8005" t="s">
        <v>10</v>
      </c>
      <c r="E8005">
        <v>297656</v>
      </c>
      <c r="F8005">
        <v>2300</v>
      </c>
      <c r="G8005" t="s">
        <v>11</v>
      </c>
      <c r="H8005" t="s">
        <v>12</v>
      </c>
      <c r="I8005" s="1">
        <v>577500</v>
      </c>
    </row>
    <row r="8007" spans="1:10" x14ac:dyDescent="0.25">
      <c r="A8007">
        <v>4002</v>
      </c>
      <c r="B8007" t="s">
        <v>14</v>
      </c>
      <c r="C8007">
        <v>2008</v>
      </c>
      <c r="D8007" t="s">
        <v>10</v>
      </c>
      <c r="E8007">
        <v>216496</v>
      </c>
      <c r="F8007">
        <v>3500</v>
      </c>
      <c r="G8007" t="s">
        <v>11</v>
      </c>
      <c r="H8007" t="s">
        <v>12</v>
      </c>
      <c r="I8007" s="1">
        <v>3375000</v>
      </c>
      <c r="J8007" t="s">
        <v>20</v>
      </c>
    </row>
    <row r="8009" spans="1:10" x14ac:dyDescent="0.25">
      <c r="A8009">
        <v>4003</v>
      </c>
      <c r="B8009" t="s">
        <v>9</v>
      </c>
      <c r="C8009">
        <v>2012</v>
      </c>
      <c r="D8009" t="s">
        <v>19</v>
      </c>
      <c r="E8009">
        <v>296796</v>
      </c>
      <c r="F8009">
        <v>184421</v>
      </c>
      <c r="G8009" t="s">
        <v>11</v>
      </c>
      <c r="H8009" t="s">
        <v>12</v>
      </c>
      <c r="I8009" s="1">
        <v>5287500</v>
      </c>
    </row>
    <row r="8011" spans="1:10" x14ac:dyDescent="0.25">
      <c r="A8011">
        <v>4004</v>
      </c>
      <c r="B8011" t="s">
        <v>9</v>
      </c>
      <c r="C8011">
        <v>2010</v>
      </c>
      <c r="D8011" t="s">
        <v>19</v>
      </c>
      <c r="E8011">
        <v>103428</v>
      </c>
      <c r="F8011">
        <v>2700</v>
      </c>
      <c r="G8011" t="s">
        <v>11</v>
      </c>
      <c r="H8011" t="s">
        <v>12</v>
      </c>
      <c r="I8011" s="1">
        <v>7560000</v>
      </c>
      <c r="J8011" t="s">
        <v>20</v>
      </c>
    </row>
    <row r="8013" spans="1:10" x14ac:dyDescent="0.25">
      <c r="A8013">
        <v>4005</v>
      </c>
      <c r="B8013" t="s">
        <v>34</v>
      </c>
      <c r="C8013">
        <v>2005</v>
      </c>
      <c r="D8013" t="s">
        <v>19</v>
      </c>
      <c r="E8013">
        <v>276875</v>
      </c>
      <c r="F8013">
        <v>4600</v>
      </c>
      <c r="G8013" t="s">
        <v>11</v>
      </c>
      <c r="H8013" t="s">
        <v>12</v>
      </c>
      <c r="I8013" s="1">
        <v>3712500</v>
      </c>
    </row>
    <row r="8015" spans="1:10" x14ac:dyDescent="0.25">
      <c r="A8015">
        <v>4006</v>
      </c>
      <c r="B8015" t="s">
        <v>17</v>
      </c>
      <c r="C8015">
        <v>2018</v>
      </c>
      <c r="D8015" t="s">
        <v>10</v>
      </c>
      <c r="E8015">
        <v>8711</v>
      </c>
      <c r="F8015">
        <v>3000</v>
      </c>
      <c r="G8015" t="s">
        <v>11</v>
      </c>
      <c r="H8015" t="s">
        <v>12</v>
      </c>
      <c r="I8015" s="1">
        <v>39375000</v>
      </c>
      <c r="J8015" t="s">
        <v>20</v>
      </c>
    </row>
    <row r="8017" spans="1:10" x14ac:dyDescent="0.25">
      <c r="A8017">
        <v>4007</v>
      </c>
      <c r="B8017" t="s">
        <v>54</v>
      </c>
      <c r="E8017">
        <v>276633</v>
      </c>
      <c r="H8017" t="s">
        <v>16</v>
      </c>
      <c r="I8017" s="1">
        <v>458000</v>
      </c>
    </row>
    <row r="8019" spans="1:10" x14ac:dyDescent="0.25">
      <c r="A8019">
        <v>4008</v>
      </c>
      <c r="B8019" t="s">
        <v>58</v>
      </c>
      <c r="C8019">
        <v>2014</v>
      </c>
      <c r="D8019" t="s">
        <v>19</v>
      </c>
      <c r="E8019">
        <v>94365</v>
      </c>
      <c r="F8019">
        <v>3500</v>
      </c>
      <c r="G8019" t="s">
        <v>11</v>
      </c>
      <c r="H8019" t="s">
        <v>12</v>
      </c>
      <c r="I8019" s="1">
        <v>8437500</v>
      </c>
      <c r="J8019" t="s">
        <v>20</v>
      </c>
    </row>
    <row r="8021" spans="1:10" x14ac:dyDescent="0.25">
      <c r="A8021">
        <v>4009</v>
      </c>
      <c r="B8021" t="s">
        <v>34</v>
      </c>
      <c r="C8021">
        <v>2011</v>
      </c>
      <c r="D8021" t="s">
        <v>10</v>
      </c>
      <c r="E8021">
        <v>210030</v>
      </c>
      <c r="F8021">
        <v>1600</v>
      </c>
      <c r="G8021" t="s">
        <v>11</v>
      </c>
      <c r="H8021" t="s">
        <v>12</v>
      </c>
      <c r="I8021" s="1">
        <v>2025000</v>
      </c>
    </row>
    <row r="8023" spans="1:10" x14ac:dyDescent="0.25">
      <c r="A8023">
        <v>4010</v>
      </c>
      <c r="B8023" t="s">
        <v>9</v>
      </c>
      <c r="C8023">
        <v>2002</v>
      </c>
      <c r="D8023" t="s">
        <v>10</v>
      </c>
      <c r="E8023">
        <v>201499</v>
      </c>
      <c r="F8023">
        <v>2400</v>
      </c>
      <c r="G8023" t="s">
        <v>11</v>
      </c>
      <c r="H8023" t="s">
        <v>12</v>
      </c>
      <c r="I8023" s="1">
        <v>1800000</v>
      </c>
    </row>
    <row r="8025" spans="1:10" x14ac:dyDescent="0.25">
      <c r="A8025">
        <v>4011</v>
      </c>
      <c r="B8025" t="s">
        <v>9</v>
      </c>
      <c r="C8025">
        <v>2007</v>
      </c>
      <c r="D8025" t="s">
        <v>19</v>
      </c>
      <c r="E8025">
        <v>156210</v>
      </c>
      <c r="F8025">
        <v>35</v>
      </c>
      <c r="G8025" t="s">
        <v>11</v>
      </c>
      <c r="H8025" t="s">
        <v>12</v>
      </c>
      <c r="I8025" s="1">
        <v>3600000</v>
      </c>
    </row>
    <row r="8027" spans="1:10" x14ac:dyDescent="0.25">
      <c r="A8027">
        <v>4012</v>
      </c>
      <c r="B8027" t="s">
        <v>9</v>
      </c>
      <c r="C8027">
        <v>2002</v>
      </c>
      <c r="D8027" t="s">
        <v>10</v>
      </c>
      <c r="E8027">
        <v>180145</v>
      </c>
      <c r="F8027">
        <v>3000</v>
      </c>
      <c r="G8027" t="s">
        <v>11</v>
      </c>
      <c r="H8027" t="s">
        <v>12</v>
      </c>
      <c r="I8027" s="1">
        <v>1912500</v>
      </c>
      <c r="J8027" t="s">
        <v>20</v>
      </c>
    </row>
    <row r="8029" spans="1:10" x14ac:dyDescent="0.25">
      <c r="A8029">
        <v>4013</v>
      </c>
      <c r="B8029" t="s">
        <v>9</v>
      </c>
      <c r="C8029">
        <v>2006</v>
      </c>
      <c r="D8029" t="s">
        <v>10</v>
      </c>
      <c r="F8029">
        <v>3300</v>
      </c>
      <c r="G8029" t="s">
        <v>11</v>
      </c>
      <c r="H8029" t="s">
        <v>12</v>
      </c>
      <c r="I8029" s="1">
        <v>2475000</v>
      </c>
    </row>
    <row r="8031" spans="1:10" x14ac:dyDescent="0.25">
      <c r="A8031">
        <v>4014</v>
      </c>
      <c r="B8031" t="s">
        <v>9</v>
      </c>
      <c r="C8031">
        <v>2010</v>
      </c>
      <c r="D8031" t="s">
        <v>10</v>
      </c>
      <c r="E8031">
        <v>144286</v>
      </c>
      <c r="F8031">
        <v>2500</v>
      </c>
      <c r="G8031" t="s">
        <v>11</v>
      </c>
      <c r="H8031" t="s">
        <v>12</v>
      </c>
      <c r="I8031" s="1">
        <v>3825000</v>
      </c>
      <c r="J8031" t="s">
        <v>20</v>
      </c>
    </row>
    <row r="8033" spans="1:10" x14ac:dyDescent="0.25">
      <c r="A8033">
        <v>4015</v>
      </c>
      <c r="B8033" t="s">
        <v>58</v>
      </c>
      <c r="C8033">
        <v>2010</v>
      </c>
      <c r="D8033" t="s">
        <v>10</v>
      </c>
      <c r="E8033">
        <v>117611</v>
      </c>
      <c r="F8033">
        <v>35</v>
      </c>
      <c r="G8033" t="s">
        <v>11</v>
      </c>
      <c r="H8033" t="s">
        <v>12</v>
      </c>
      <c r="I8033" s="1">
        <v>3487500</v>
      </c>
      <c r="J8033" t="s">
        <v>20</v>
      </c>
    </row>
    <row r="8035" spans="1:10" x14ac:dyDescent="0.25">
      <c r="A8035">
        <v>4016</v>
      </c>
      <c r="B8035" t="s">
        <v>49</v>
      </c>
      <c r="C8035">
        <v>2009</v>
      </c>
      <c r="D8035" t="s">
        <v>10</v>
      </c>
      <c r="E8035">
        <v>111038</v>
      </c>
      <c r="F8035">
        <v>1100</v>
      </c>
      <c r="G8035" t="s">
        <v>11</v>
      </c>
      <c r="H8035" t="s">
        <v>16</v>
      </c>
      <c r="I8035" s="1">
        <v>577500</v>
      </c>
    </row>
    <row r="8037" spans="1:10" x14ac:dyDescent="0.25">
      <c r="A8037">
        <v>4017</v>
      </c>
      <c r="B8037" t="s">
        <v>23</v>
      </c>
      <c r="C8037">
        <v>2005</v>
      </c>
      <c r="D8037" t="s">
        <v>10</v>
      </c>
      <c r="E8037">
        <v>292718</v>
      </c>
      <c r="F8037">
        <v>3200</v>
      </c>
      <c r="G8037" t="s">
        <v>11</v>
      </c>
      <c r="H8037" t="s">
        <v>12</v>
      </c>
      <c r="I8037" s="1">
        <v>1350000</v>
      </c>
    </row>
    <row r="8039" spans="1:10" x14ac:dyDescent="0.25">
      <c r="A8039">
        <v>4018</v>
      </c>
      <c r="B8039" t="s">
        <v>14</v>
      </c>
      <c r="C8039">
        <v>2003</v>
      </c>
      <c r="D8039" t="s">
        <v>10</v>
      </c>
      <c r="E8039">
        <v>246011</v>
      </c>
      <c r="F8039">
        <v>2600</v>
      </c>
      <c r="G8039" t="s">
        <v>11</v>
      </c>
      <c r="H8039" t="s">
        <v>12</v>
      </c>
      <c r="I8039" s="1">
        <v>1631250</v>
      </c>
    </row>
    <row r="8041" spans="1:10" x14ac:dyDescent="0.25">
      <c r="A8041">
        <v>4019</v>
      </c>
      <c r="B8041" t="s">
        <v>13</v>
      </c>
      <c r="C8041">
        <v>2014</v>
      </c>
      <c r="D8041" t="s">
        <v>10</v>
      </c>
      <c r="E8041">
        <v>82573</v>
      </c>
      <c r="F8041">
        <v>4600</v>
      </c>
      <c r="G8041" t="s">
        <v>11</v>
      </c>
      <c r="H8041" t="s">
        <v>12</v>
      </c>
      <c r="I8041" s="1">
        <v>20250000</v>
      </c>
      <c r="J8041" t="s">
        <v>20</v>
      </c>
    </row>
    <row r="8043" spans="1:10" x14ac:dyDescent="0.25">
      <c r="A8043">
        <v>4020</v>
      </c>
      <c r="B8043" t="s">
        <v>9</v>
      </c>
      <c r="C8043">
        <v>2006</v>
      </c>
      <c r="D8043" t="s">
        <v>19</v>
      </c>
      <c r="E8043">
        <v>244964</v>
      </c>
      <c r="F8043">
        <v>1800</v>
      </c>
      <c r="G8043" t="s">
        <v>11</v>
      </c>
      <c r="H8043" t="s">
        <v>12</v>
      </c>
      <c r="I8043" s="1">
        <v>1968750</v>
      </c>
    </row>
    <row r="8045" spans="1:10" x14ac:dyDescent="0.25">
      <c r="A8045">
        <v>4021</v>
      </c>
      <c r="B8045" t="s">
        <v>54</v>
      </c>
      <c r="E8045">
        <v>276633</v>
      </c>
      <c r="H8045" t="s">
        <v>16</v>
      </c>
      <c r="I8045" s="1">
        <v>458000</v>
      </c>
    </row>
    <row r="8047" spans="1:10" x14ac:dyDescent="0.25">
      <c r="A8047">
        <v>4022</v>
      </c>
      <c r="B8047" t="s">
        <v>54</v>
      </c>
      <c r="C8047">
        <v>2011</v>
      </c>
      <c r="D8047" t="s">
        <v>10</v>
      </c>
      <c r="E8047">
        <v>160179</v>
      </c>
      <c r="F8047">
        <v>2400</v>
      </c>
      <c r="G8047" t="s">
        <v>11</v>
      </c>
      <c r="H8047" t="s">
        <v>12</v>
      </c>
      <c r="I8047" s="1">
        <v>2025000</v>
      </c>
    </row>
    <row r="8049" spans="1:10" x14ac:dyDescent="0.25">
      <c r="A8049">
        <v>4023</v>
      </c>
      <c r="B8049" t="s">
        <v>54</v>
      </c>
      <c r="C8049">
        <v>1998</v>
      </c>
      <c r="D8049" t="s">
        <v>10</v>
      </c>
      <c r="E8049">
        <v>297656</v>
      </c>
      <c r="F8049">
        <v>2300</v>
      </c>
      <c r="G8049" t="s">
        <v>11</v>
      </c>
      <c r="H8049" t="s">
        <v>12</v>
      </c>
      <c r="I8049" s="1">
        <v>577500</v>
      </c>
    </row>
    <row r="8051" spans="1:10" x14ac:dyDescent="0.25">
      <c r="A8051">
        <v>4024</v>
      </c>
      <c r="B8051" t="s">
        <v>9</v>
      </c>
      <c r="C8051">
        <v>2014</v>
      </c>
      <c r="D8051" t="s">
        <v>10</v>
      </c>
      <c r="E8051">
        <v>234583</v>
      </c>
      <c r="F8051">
        <v>2500</v>
      </c>
      <c r="G8051" t="s">
        <v>11</v>
      </c>
      <c r="H8051" t="s">
        <v>12</v>
      </c>
      <c r="I8051" s="1">
        <v>5625000</v>
      </c>
    </row>
    <row r="8053" spans="1:10" x14ac:dyDescent="0.25">
      <c r="A8053">
        <v>4025</v>
      </c>
      <c r="B8053" t="s">
        <v>54</v>
      </c>
      <c r="C8053">
        <v>2006</v>
      </c>
      <c r="D8053" t="s">
        <v>10</v>
      </c>
      <c r="E8053">
        <v>55258</v>
      </c>
      <c r="F8053">
        <v>2400</v>
      </c>
      <c r="G8053" t="s">
        <v>11</v>
      </c>
      <c r="H8053" t="s">
        <v>12</v>
      </c>
      <c r="I8053" s="1">
        <v>1800000</v>
      </c>
      <c r="J8053" t="s">
        <v>20</v>
      </c>
    </row>
    <row r="8055" spans="1:10" x14ac:dyDescent="0.25">
      <c r="A8055">
        <v>4026</v>
      </c>
      <c r="B8055" t="s">
        <v>9</v>
      </c>
      <c r="C8055">
        <v>2002</v>
      </c>
      <c r="D8055" t="s">
        <v>10</v>
      </c>
      <c r="E8055">
        <v>818676</v>
      </c>
      <c r="F8055">
        <v>3000</v>
      </c>
      <c r="G8055" t="s">
        <v>11</v>
      </c>
      <c r="H8055" t="s">
        <v>12</v>
      </c>
      <c r="I8055" s="1">
        <v>2025000</v>
      </c>
    </row>
    <row r="8057" spans="1:10" x14ac:dyDescent="0.25">
      <c r="A8057">
        <v>4027</v>
      </c>
      <c r="B8057" t="s">
        <v>59</v>
      </c>
      <c r="C8057">
        <v>2020</v>
      </c>
      <c r="D8057" t="s">
        <v>10</v>
      </c>
      <c r="E8057">
        <v>24019</v>
      </c>
      <c r="F8057">
        <v>200</v>
      </c>
      <c r="G8057" t="s">
        <v>11</v>
      </c>
      <c r="H8057" t="s">
        <v>12</v>
      </c>
      <c r="I8057" s="1">
        <v>20250000</v>
      </c>
      <c r="J8057" t="s">
        <v>20</v>
      </c>
    </row>
    <row r="8059" spans="1:10" x14ac:dyDescent="0.25">
      <c r="A8059">
        <v>4028</v>
      </c>
      <c r="B8059" t="s">
        <v>9</v>
      </c>
      <c r="C8059">
        <v>2012</v>
      </c>
      <c r="D8059" t="s">
        <v>19</v>
      </c>
      <c r="E8059">
        <v>321483</v>
      </c>
      <c r="F8059">
        <v>2400</v>
      </c>
      <c r="G8059" t="s">
        <v>11</v>
      </c>
      <c r="H8059" t="s">
        <v>12</v>
      </c>
      <c r="I8059" s="1">
        <v>7087500</v>
      </c>
    </row>
    <row r="8061" spans="1:10" x14ac:dyDescent="0.25">
      <c r="A8061">
        <v>4029</v>
      </c>
      <c r="B8061" t="s">
        <v>9</v>
      </c>
      <c r="C8061">
        <v>2003</v>
      </c>
      <c r="D8061" t="s">
        <v>10</v>
      </c>
      <c r="E8061">
        <v>384892</v>
      </c>
      <c r="F8061">
        <v>2400</v>
      </c>
      <c r="G8061" t="s">
        <v>11</v>
      </c>
      <c r="H8061" t="s">
        <v>12</v>
      </c>
      <c r="I8061" s="1">
        <v>1687500</v>
      </c>
    </row>
    <row r="8063" spans="1:10" x14ac:dyDescent="0.25">
      <c r="A8063">
        <v>4030</v>
      </c>
      <c r="B8063" t="s">
        <v>49</v>
      </c>
      <c r="C8063">
        <v>2009</v>
      </c>
      <c r="D8063" t="s">
        <v>10</v>
      </c>
      <c r="E8063">
        <v>111038</v>
      </c>
      <c r="F8063">
        <v>1100</v>
      </c>
      <c r="G8063" t="s">
        <v>11</v>
      </c>
      <c r="H8063" t="s">
        <v>16</v>
      </c>
      <c r="I8063" s="1">
        <v>577500</v>
      </c>
    </row>
    <row r="8065" spans="1:10" x14ac:dyDescent="0.25">
      <c r="A8065">
        <v>4031</v>
      </c>
      <c r="B8065" t="s">
        <v>66</v>
      </c>
      <c r="C8065">
        <v>2004</v>
      </c>
      <c r="D8065" t="s">
        <v>19</v>
      </c>
      <c r="E8065">
        <v>367920</v>
      </c>
      <c r="F8065">
        <v>2900</v>
      </c>
      <c r="G8065" t="s">
        <v>11</v>
      </c>
      <c r="H8065" t="s">
        <v>12</v>
      </c>
      <c r="I8065" s="1">
        <v>2625000</v>
      </c>
      <c r="J8065" t="s">
        <v>20</v>
      </c>
    </row>
    <row r="8067" spans="1:10" x14ac:dyDescent="0.25">
      <c r="A8067">
        <v>4032</v>
      </c>
      <c r="B8067" t="s">
        <v>13</v>
      </c>
      <c r="C8067">
        <v>2004</v>
      </c>
      <c r="D8067" t="s">
        <v>10</v>
      </c>
      <c r="E8067">
        <v>274088</v>
      </c>
      <c r="F8067">
        <v>3300</v>
      </c>
      <c r="G8067" t="s">
        <v>11</v>
      </c>
      <c r="H8067" t="s">
        <v>12</v>
      </c>
      <c r="I8067" s="1">
        <v>2812500</v>
      </c>
    </row>
    <row r="8069" spans="1:10" x14ac:dyDescent="0.25">
      <c r="A8069">
        <v>4033</v>
      </c>
      <c r="B8069" t="s">
        <v>59</v>
      </c>
      <c r="C8069">
        <v>2020</v>
      </c>
      <c r="D8069" t="s">
        <v>10</v>
      </c>
      <c r="E8069">
        <v>17688</v>
      </c>
      <c r="F8069">
        <v>1800</v>
      </c>
      <c r="G8069" t="s">
        <v>11</v>
      </c>
      <c r="H8069" t="s">
        <v>12</v>
      </c>
      <c r="I8069" s="1">
        <v>10125000</v>
      </c>
      <c r="J8069" t="s">
        <v>20</v>
      </c>
    </row>
    <row r="8071" spans="1:10" x14ac:dyDescent="0.25">
      <c r="A8071">
        <v>4034</v>
      </c>
      <c r="B8071" t="s">
        <v>54</v>
      </c>
      <c r="E8071">
        <v>247664</v>
      </c>
      <c r="H8071" t="s">
        <v>16</v>
      </c>
      <c r="I8071" s="1">
        <v>570000</v>
      </c>
    </row>
    <row r="8073" spans="1:10" x14ac:dyDescent="0.25">
      <c r="A8073">
        <v>4035</v>
      </c>
      <c r="B8073" t="s">
        <v>13</v>
      </c>
      <c r="C8073">
        <v>2008</v>
      </c>
      <c r="D8073" t="s">
        <v>19</v>
      </c>
      <c r="E8073">
        <v>210329</v>
      </c>
      <c r="F8073">
        <v>2500</v>
      </c>
      <c r="G8073" t="s">
        <v>11</v>
      </c>
      <c r="H8073" t="s">
        <v>12</v>
      </c>
      <c r="I8073" s="1">
        <v>3885000</v>
      </c>
    </row>
    <row r="8075" spans="1:10" x14ac:dyDescent="0.25">
      <c r="A8075">
        <v>4036</v>
      </c>
      <c r="B8075" t="s">
        <v>13</v>
      </c>
      <c r="C8075">
        <v>2004</v>
      </c>
      <c r="D8075" t="s">
        <v>10</v>
      </c>
      <c r="E8075">
        <v>274088</v>
      </c>
      <c r="F8075">
        <v>3300</v>
      </c>
      <c r="G8075" t="s">
        <v>11</v>
      </c>
      <c r="H8075" t="s">
        <v>12</v>
      </c>
      <c r="I8075" s="1">
        <v>2812500</v>
      </c>
    </row>
    <row r="8077" spans="1:10" x14ac:dyDescent="0.25">
      <c r="A8077">
        <v>4037</v>
      </c>
      <c r="B8077" t="s">
        <v>59</v>
      </c>
      <c r="C8077">
        <v>2020</v>
      </c>
      <c r="D8077" t="s">
        <v>10</v>
      </c>
      <c r="E8077">
        <v>17688</v>
      </c>
      <c r="F8077">
        <v>1800</v>
      </c>
      <c r="G8077" t="s">
        <v>11</v>
      </c>
      <c r="H8077" t="s">
        <v>12</v>
      </c>
      <c r="I8077" s="1">
        <v>10125000</v>
      </c>
      <c r="J8077" t="s">
        <v>20</v>
      </c>
    </row>
    <row r="8079" spans="1:10" x14ac:dyDescent="0.25">
      <c r="A8079">
        <v>4038</v>
      </c>
      <c r="B8079" t="s">
        <v>14</v>
      </c>
      <c r="C8079">
        <v>2000</v>
      </c>
      <c r="D8079" t="s">
        <v>10</v>
      </c>
      <c r="E8079">
        <v>142361</v>
      </c>
      <c r="F8079">
        <v>5000</v>
      </c>
      <c r="G8079" t="s">
        <v>11</v>
      </c>
      <c r="H8079" t="s">
        <v>12</v>
      </c>
      <c r="I8079" s="1">
        <v>1687500</v>
      </c>
    </row>
    <row r="8081" spans="1:10" x14ac:dyDescent="0.25">
      <c r="A8081">
        <v>4039</v>
      </c>
      <c r="B8081" t="s">
        <v>54</v>
      </c>
      <c r="C8081">
        <v>2004</v>
      </c>
      <c r="D8081" t="s">
        <v>10</v>
      </c>
      <c r="E8081">
        <v>101748</v>
      </c>
      <c r="F8081">
        <v>24</v>
      </c>
      <c r="G8081" t="s">
        <v>11</v>
      </c>
      <c r="H8081" t="s">
        <v>12</v>
      </c>
      <c r="I8081" s="1">
        <v>1350000</v>
      </c>
    </row>
    <row r="8083" spans="1:10" x14ac:dyDescent="0.25">
      <c r="A8083">
        <v>4040</v>
      </c>
      <c r="B8083" t="s">
        <v>9</v>
      </c>
      <c r="C8083">
        <v>2001</v>
      </c>
      <c r="D8083" t="s">
        <v>10</v>
      </c>
      <c r="E8083">
        <v>190597</v>
      </c>
      <c r="F8083">
        <v>3000</v>
      </c>
      <c r="G8083" t="s">
        <v>11</v>
      </c>
      <c r="H8083" t="s">
        <v>12</v>
      </c>
      <c r="I8083" s="1">
        <v>2250000</v>
      </c>
      <c r="J8083" t="s">
        <v>20</v>
      </c>
    </row>
    <row r="8085" spans="1:10" x14ac:dyDescent="0.25">
      <c r="A8085">
        <v>4041</v>
      </c>
      <c r="B8085" t="s">
        <v>9</v>
      </c>
      <c r="C8085">
        <v>2010</v>
      </c>
      <c r="D8085" t="s">
        <v>10</v>
      </c>
      <c r="E8085">
        <v>110131</v>
      </c>
      <c r="F8085">
        <v>2400</v>
      </c>
      <c r="G8085" t="s">
        <v>11</v>
      </c>
      <c r="H8085" t="s">
        <v>12</v>
      </c>
      <c r="I8085" s="1">
        <v>3487500</v>
      </c>
    </row>
    <row r="8087" spans="1:10" x14ac:dyDescent="0.25">
      <c r="A8087">
        <v>4042</v>
      </c>
      <c r="B8087" t="s">
        <v>9</v>
      </c>
      <c r="C8087">
        <v>2010</v>
      </c>
      <c r="D8087" t="s">
        <v>10</v>
      </c>
      <c r="E8087">
        <v>143971</v>
      </c>
      <c r="F8087">
        <v>3600</v>
      </c>
      <c r="G8087" t="s">
        <v>11</v>
      </c>
      <c r="H8087" t="s">
        <v>12</v>
      </c>
      <c r="I8087" s="1">
        <v>5625000</v>
      </c>
      <c r="J8087" t="s">
        <v>20</v>
      </c>
    </row>
    <row r="8089" spans="1:10" x14ac:dyDescent="0.25">
      <c r="A8089">
        <v>4043</v>
      </c>
      <c r="B8089" t="s">
        <v>58</v>
      </c>
      <c r="C8089">
        <v>2006</v>
      </c>
      <c r="D8089" t="s">
        <v>19</v>
      </c>
      <c r="E8089">
        <v>117961</v>
      </c>
      <c r="F8089">
        <v>2300</v>
      </c>
      <c r="G8089" t="s">
        <v>11</v>
      </c>
      <c r="H8089" t="s">
        <v>12</v>
      </c>
      <c r="I8089" s="1">
        <v>2475000</v>
      </c>
    </row>
    <row r="8091" spans="1:10" x14ac:dyDescent="0.25">
      <c r="A8091">
        <v>4044</v>
      </c>
      <c r="B8091" t="s">
        <v>54</v>
      </c>
      <c r="C8091">
        <v>2001</v>
      </c>
      <c r="D8091" t="s">
        <v>10</v>
      </c>
      <c r="E8091">
        <v>201202</v>
      </c>
      <c r="F8091">
        <v>2000</v>
      </c>
      <c r="G8091" t="s">
        <v>11</v>
      </c>
      <c r="H8091" t="s">
        <v>12</v>
      </c>
      <c r="I8091" s="1">
        <v>618750</v>
      </c>
      <c r="J8091" t="s">
        <v>20</v>
      </c>
    </row>
    <row r="8093" spans="1:10" x14ac:dyDescent="0.25">
      <c r="A8093">
        <v>4045</v>
      </c>
      <c r="B8093" t="s">
        <v>34</v>
      </c>
      <c r="C8093">
        <v>2002</v>
      </c>
      <c r="D8093" t="s">
        <v>10</v>
      </c>
      <c r="E8093">
        <v>239623</v>
      </c>
      <c r="F8093">
        <v>1900</v>
      </c>
      <c r="G8093" t="s">
        <v>22</v>
      </c>
      <c r="H8093" t="s">
        <v>12</v>
      </c>
      <c r="I8093" s="1">
        <v>1856250</v>
      </c>
    </row>
    <row r="8095" spans="1:10" x14ac:dyDescent="0.25">
      <c r="A8095">
        <v>4046</v>
      </c>
      <c r="B8095" t="s">
        <v>14</v>
      </c>
      <c r="C8095">
        <v>1998</v>
      </c>
      <c r="D8095" t="s">
        <v>10</v>
      </c>
      <c r="E8095">
        <v>510275</v>
      </c>
      <c r="F8095">
        <v>2300</v>
      </c>
      <c r="G8095" t="s">
        <v>11</v>
      </c>
      <c r="H8095" t="s">
        <v>12</v>
      </c>
      <c r="I8095" s="1">
        <v>1012500</v>
      </c>
    </row>
    <row r="8097" spans="1:10" x14ac:dyDescent="0.25">
      <c r="A8097">
        <v>4047</v>
      </c>
      <c r="B8097" t="s">
        <v>9</v>
      </c>
      <c r="C8097">
        <v>2013</v>
      </c>
      <c r="D8097" t="s">
        <v>19</v>
      </c>
      <c r="E8097">
        <v>163315</v>
      </c>
      <c r="F8097">
        <v>3500</v>
      </c>
      <c r="G8097" t="s">
        <v>11</v>
      </c>
      <c r="H8097" t="s">
        <v>12</v>
      </c>
      <c r="I8097" s="1">
        <v>5163750</v>
      </c>
      <c r="J8097" t="s">
        <v>20</v>
      </c>
    </row>
    <row r="8099" spans="1:10" x14ac:dyDescent="0.25">
      <c r="A8099">
        <v>4048</v>
      </c>
      <c r="B8099" t="s">
        <v>34</v>
      </c>
      <c r="C8099">
        <v>2002</v>
      </c>
      <c r="D8099" t="s">
        <v>10</v>
      </c>
      <c r="E8099">
        <v>158318</v>
      </c>
      <c r="F8099">
        <v>3500</v>
      </c>
      <c r="G8099" t="s">
        <v>11</v>
      </c>
      <c r="H8099" t="s">
        <v>12</v>
      </c>
      <c r="I8099" s="1">
        <v>1462500</v>
      </c>
      <c r="J8099" t="s">
        <v>20</v>
      </c>
    </row>
    <row r="8101" spans="1:10" x14ac:dyDescent="0.25">
      <c r="A8101">
        <v>4049</v>
      </c>
      <c r="B8101" t="s">
        <v>54</v>
      </c>
      <c r="C8101">
        <v>2007</v>
      </c>
      <c r="D8101" t="s">
        <v>10</v>
      </c>
      <c r="E8101">
        <v>136866</v>
      </c>
      <c r="F8101">
        <v>3500</v>
      </c>
      <c r="G8101" t="s">
        <v>11</v>
      </c>
      <c r="H8101" t="s">
        <v>12</v>
      </c>
      <c r="I8101" s="1">
        <v>2250000</v>
      </c>
      <c r="J8101" t="s">
        <v>20</v>
      </c>
    </row>
    <row r="8103" spans="1:10" x14ac:dyDescent="0.25">
      <c r="A8103">
        <v>4050</v>
      </c>
      <c r="B8103" t="s">
        <v>54</v>
      </c>
      <c r="C8103">
        <v>2007</v>
      </c>
      <c r="D8103" t="s">
        <v>10</v>
      </c>
      <c r="E8103">
        <v>136866</v>
      </c>
      <c r="F8103">
        <v>3500</v>
      </c>
      <c r="G8103" t="s">
        <v>11</v>
      </c>
      <c r="H8103" t="s">
        <v>12</v>
      </c>
      <c r="I8103" s="1">
        <v>2250000</v>
      </c>
      <c r="J8103" t="s">
        <v>20</v>
      </c>
    </row>
    <row r="8105" spans="1:10" x14ac:dyDescent="0.25">
      <c r="A8105">
        <v>4051</v>
      </c>
      <c r="B8105" t="s">
        <v>65</v>
      </c>
      <c r="C8105">
        <v>1999</v>
      </c>
      <c r="D8105" t="s">
        <v>10</v>
      </c>
      <c r="E8105">
        <v>216265</v>
      </c>
      <c r="F8105">
        <v>2000</v>
      </c>
      <c r="G8105" t="s">
        <v>11</v>
      </c>
      <c r="H8105" t="s">
        <v>16</v>
      </c>
      <c r="I8105" s="1">
        <v>675000</v>
      </c>
    </row>
    <row r="8107" spans="1:10" x14ac:dyDescent="0.25">
      <c r="A8107">
        <v>4052</v>
      </c>
      <c r="B8107" t="s">
        <v>9</v>
      </c>
      <c r="C8107">
        <v>2011</v>
      </c>
      <c r="D8107" t="s">
        <v>19</v>
      </c>
      <c r="E8107">
        <v>66821</v>
      </c>
      <c r="F8107">
        <v>2500</v>
      </c>
      <c r="G8107" t="s">
        <v>11</v>
      </c>
      <c r="H8107" t="s">
        <v>12</v>
      </c>
      <c r="I8107" s="1">
        <v>6032000</v>
      </c>
      <c r="J8107" t="s">
        <v>20</v>
      </c>
    </row>
    <row r="8109" spans="1:10" x14ac:dyDescent="0.25">
      <c r="A8109">
        <v>4053</v>
      </c>
      <c r="B8109" t="s">
        <v>26</v>
      </c>
      <c r="C8109">
        <v>2006</v>
      </c>
      <c r="D8109" t="s">
        <v>19</v>
      </c>
      <c r="E8109">
        <v>215921</v>
      </c>
      <c r="F8109">
        <v>4500</v>
      </c>
      <c r="G8109" t="s">
        <v>11</v>
      </c>
      <c r="H8109" t="s">
        <v>12</v>
      </c>
      <c r="I8109" s="1">
        <v>5775000</v>
      </c>
      <c r="J8109" t="s">
        <v>20</v>
      </c>
    </row>
    <row r="8111" spans="1:10" x14ac:dyDescent="0.25">
      <c r="A8111">
        <v>4054</v>
      </c>
      <c r="B8111" t="s">
        <v>49</v>
      </c>
      <c r="C8111">
        <v>2012</v>
      </c>
      <c r="D8111" t="s">
        <v>10</v>
      </c>
      <c r="E8111">
        <v>106015</v>
      </c>
      <c r="F8111">
        <v>1600</v>
      </c>
      <c r="G8111" t="s">
        <v>11</v>
      </c>
      <c r="H8111" t="s">
        <v>12</v>
      </c>
      <c r="I8111" s="1">
        <v>2475000</v>
      </c>
    </row>
    <row r="8113" spans="1:10" x14ac:dyDescent="0.25">
      <c r="A8113">
        <v>4055</v>
      </c>
      <c r="B8113" t="s">
        <v>13</v>
      </c>
      <c r="C8113">
        <v>2006</v>
      </c>
      <c r="D8113" t="s">
        <v>10</v>
      </c>
      <c r="E8113">
        <v>193684</v>
      </c>
      <c r="F8113">
        <v>2500</v>
      </c>
      <c r="G8113" t="s">
        <v>11</v>
      </c>
      <c r="H8113" t="s">
        <v>12</v>
      </c>
      <c r="I8113" s="1">
        <v>2475000</v>
      </c>
    </row>
    <row r="8115" spans="1:10" x14ac:dyDescent="0.25">
      <c r="A8115">
        <v>4056</v>
      </c>
      <c r="B8115" t="s">
        <v>9</v>
      </c>
      <c r="C8115">
        <v>2007</v>
      </c>
      <c r="D8115" t="s">
        <v>19</v>
      </c>
      <c r="E8115">
        <v>248026</v>
      </c>
      <c r="F8115">
        <v>3500</v>
      </c>
      <c r="G8115" t="s">
        <v>11</v>
      </c>
      <c r="H8115" t="s">
        <v>12</v>
      </c>
      <c r="I8115" s="1">
        <v>4680000</v>
      </c>
    </row>
    <row r="8117" spans="1:10" x14ac:dyDescent="0.25">
      <c r="A8117">
        <v>4057</v>
      </c>
      <c r="B8117" t="s">
        <v>9</v>
      </c>
      <c r="C8117">
        <v>2009</v>
      </c>
      <c r="D8117" t="s">
        <v>10</v>
      </c>
      <c r="E8117">
        <v>117409</v>
      </c>
      <c r="F8117">
        <v>2700</v>
      </c>
      <c r="G8117" t="s">
        <v>11</v>
      </c>
      <c r="H8117" t="s">
        <v>12</v>
      </c>
      <c r="I8117" s="1">
        <v>4387500</v>
      </c>
      <c r="J8117" t="s">
        <v>20</v>
      </c>
    </row>
    <row r="8119" spans="1:10" x14ac:dyDescent="0.25">
      <c r="A8119">
        <v>4058</v>
      </c>
      <c r="B8119" t="s">
        <v>9</v>
      </c>
      <c r="C8119">
        <v>2018</v>
      </c>
      <c r="D8119" t="s">
        <v>19</v>
      </c>
      <c r="E8119">
        <v>64098</v>
      </c>
      <c r="F8119">
        <v>2700</v>
      </c>
      <c r="G8119" t="s">
        <v>11</v>
      </c>
      <c r="H8119" t="s">
        <v>12</v>
      </c>
      <c r="I8119" s="1">
        <v>45000000</v>
      </c>
      <c r="J8119" t="s">
        <v>20</v>
      </c>
    </row>
    <row r="8121" spans="1:10" x14ac:dyDescent="0.25">
      <c r="A8121">
        <v>4059</v>
      </c>
      <c r="B8121" t="s">
        <v>9</v>
      </c>
      <c r="C8121">
        <v>1997</v>
      </c>
      <c r="D8121" t="s">
        <v>10</v>
      </c>
      <c r="F8121">
        <v>2200</v>
      </c>
      <c r="G8121" t="s">
        <v>11</v>
      </c>
      <c r="H8121" t="s">
        <v>12</v>
      </c>
      <c r="I8121" s="1">
        <v>1237500</v>
      </c>
    </row>
    <row r="8123" spans="1:10" x14ac:dyDescent="0.25">
      <c r="A8123">
        <v>4060</v>
      </c>
      <c r="B8123" t="s">
        <v>54</v>
      </c>
      <c r="C8123">
        <v>2007</v>
      </c>
      <c r="D8123" t="s">
        <v>19</v>
      </c>
      <c r="E8123">
        <v>210950</v>
      </c>
      <c r="F8123">
        <v>1800</v>
      </c>
      <c r="G8123" t="s">
        <v>11</v>
      </c>
      <c r="H8123" t="s">
        <v>12</v>
      </c>
      <c r="I8123" s="1">
        <v>2362500</v>
      </c>
    </row>
    <row r="8125" spans="1:10" x14ac:dyDescent="0.25">
      <c r="A8125">
        <v>4061</v>
      </c>
      <c r="B8125" t="s">
        <v>65</v>
      </c>
      <c r="C8125">
        <v>2018</v>
      </c>
      <c r="D8125" t="s">
        <v>19</v>
      </c>
      <c r="E8125">
        <v>28634</v>
      </c>
      <c r="F8125">
        <v>3600</v>
      </c>
      <c r="G8125" t="s">
        <v>11</v>
      </c>
      <c r="H8125" t="s">
        <v>12</v>
      </c>
      <c r="I8125" s="1">
        <v>12937500</v>
      </c>
    </row>
    <row r="8127" spans="1:10" x14ac:dyDescent="0.25">
      <c r="A8127">
        <v>4062</v>
      </c>
      <c r="B8127" t="s">
        <v>14</v>
      </c>
      <c r="C8127">
        <v>2003</v>
      </c>
      <c r="D8127" t="s">
        <v>10</v>
      </c>
      <c r="E8127">
        <v>110458</v>
      </c>
      <c r="F8127">
        <v>1800</v>
      </c>
      <c r="G8127" t="s">
        <v>39</v>
      </c>
      <c r="H8127" t="s">
        <v>12</v>
      </c>
      <c r="I8127" s="1">
        <v>1237500</v>
      </c>
    </row>
    <row r="8129" spans="1:10" x14ac:dyDescent="0.25">
      <c r="A8129">
        <v>4063</v>
      </c>
      <c r="B8129" t="s">
        <v>48</v>
      </c>
      <c r="C8129">
        <v>2005</v>
      </c>
      <c r="D8129" t="s">
        <v>10</v>
      </c>
      <c r="E8129">
        <v>254848</v>
      </c>
      <c r="F8129">
        <v>1500</v>
      </c>
      <c r="G8129" t="s">
        <v>11</v>
      </c>
      <c r="H8129" t="s">
        <v>16</v>
      </c>
      <c r="I8129" s="1">
        <v>843750</v>
      </c>
    </row>
    <row r="8131" spans="1:10" x14ac:dyDescent="0.25">
      <c r="A8131">
        <v>4064</v>
      </c>
      <c r="B8131" t="s">
        <v>17</v>
      </c>
      <c r="C8131">
        <v>2005</v>
      </c>
      <c r="D8131" t="s">
        <v>10</v>
      </c>
      <c r="E8131">
        <v>205158</v>
      </c>
      <c r="F8131">
        <v>4400</v>
      </c>
      <c r="G8131" t="s">
        <v>11</v>
      </c>
      <c r="H8131" t="s">
        <v>12</v>
      </c>
      <c r="I8131" s="1">
        <v>3600000</v>
      </c>
      <c r="J8131" t="s">
        <v>20</v>
      </c>
    </row>
    <row r="8133" spans="1:10" x14ac:dyDescent="0.25">
      <c r="A8133">
        <v>4065</v>
      </c>
      <c r="B8133" t="s">
        <v>54</v>
      </c>
      <c r="C8133">
        <v>2004</v>
      </c>
      <c r="D8133" t="s">
        <v>19</v>
      </c>
      <c r="E8133">
        <v>160130</v>
      </c>
      <c r="F8133">
        <v>2400</v>
      </c>
      <c r="G8133" t="s">
        <v>11</v>
      </c>
      <c r="H8133" t="s">
        <v>12</v>
      </c>
      <c r="I8133" s="1">
        <v>2912000</v>
      </c>
    </row>
    <row r="8135" spans="1:10" x14ac:dyDescent="0.25">
      <c r="A8135">
        <v>4066</v>
      </c>
      <c r="B8135" t="s">
        <v>23</v>
      </c>
      <c r="C8135">
        <v>2014</v>
      </c>
      <c r="D8135" t="s">
        <v>10</v>
      </c>
      <c r="E8135">
        <v>209975</v>
      </c>
      <c r="F8135">
        <v>2300</v>
      </c>
      <c r="G8135" t="s">
        <v>11</v>
      </c>
      <c r="H8135" t="s">
        <v>12</v>
      </c>
      <c r="I8135" s="1">
        <v>5250000</v>
      </c>
    </row>
    <row r="8137" spans="1:10" x14ac:dyDescent="0.25">
      <c r="A8137">
        <v>4067</v>
      </c>
      <c r="B8137" t="s">
        <v>9</v>
      </c>
      <c r="C8137">
        <v>2001</v>
      </c>
      <c r="D8137" t="s">
        <v>10</v>
      </c>
      <c r="E8137">
        <v>151916</v>
      </c>
      <c r="F8137">
        <v>3000</v>
      </c>
      <c r="G8137" t="s">
        <v>11</v>
      </c>
      <c r="H8137" t="s">
        <v>12</v>
      </c>
      <c r="I8137" s="1">
        <v>1575000</v>
      </c>
      <c r="J8137" t="s">
        <v>20</v>
      </c>
    </row>
    <row r="8139" spans="1:10" x14ac:dyDescent="0.25">
      <c r="A8139">
        <v>4068</v>
      </c>
      <c r="B8139" t="s">
        <v>9</v>
      </c>
      <c r="C8139">
        <v>2009</v>
      </c>
      <c r="D8139" t="s">
        <v>10</v>
      </c>
      <c r="E8139">
        <v>117432</v>
      </c>
      <c r="F8139">
        <v>3500</v>
      </c>
      <c r="G8139" t="s">
        <v>11</v>
      </c>
      <c r="H8139" t="s">
        <v>12</v>
      </c>
      <c r="I8139" s="1">
        <v>2025000</v>
      </c>
    </row>
    <row r="8141" spans="1:10" x14ac:dyDescent="0.25">
      <c r="A8141">
        <v>4069</v>
      </c>
      <c r="B8141" t="s">
        <v>9</v>
      </c>
      <c r="C8141">
        <v>2005</v>
      </c>
      <c r="D8141" t="s">
        <v>19</v>
      </c>
      <c r="E8141">
        <v>97890</v>
      </c>
      <c r="F8141">
        <v>1800</v>
      </c>
      <c r="G8141" t="s">
        <v>11</v>
      </c>
      <c r="H8141" t="s">
        <v>12</v>
      </c>
      <c r="I8141" s="1">
        <v>3150000</v>
      </c>
    </row>
    <row r="8143" spans="1:10" x14ac:dyDescent="0.25">
      <c r="A8143">
        <v>4070</v>
      </c>
      <c r="B8143" t="s">
        <v>9</v>
      </c>
      <c r="C8143">
        <v>2005</v>
      </c>
      <c r="D8143" t="s">
        <v>10</v>
      </c>
      <c r="E8143">
        <v>166407</v>
      </c>
      <c r="F8143">
        <v>2400</v>
      </c>
      <c r="G8143" t="s">
        <v>11</v>
      </c>
      <c r="H8143" t="s">
        <v>12</v>
      </c>
      <c r="I8143" s="1">
        <v>2025000</v>
      </c>
    </row>
    <row r="8145" spans="1:10" x14ac:dyDescent="0.25">
      <c r="A8145">
        <v>4071</v>
      </c>
      <c r="B8145" t="s">
        <v>48</v>
      </c>
      <c r="C8145">
        <v>1997</v>
      </c>
      <c r="D8145" t="s">
        <v>10</v>
      </c>
      <c r="E8145">
        <v>223390</v>
      </c>
      <c r="F8145">
        <v>1600</v>
      </c>
      <c r="G8145" t="s">
        <v>11</v>
      </c>
      <c r="H8145" t="s">
        <v>16</v>
      </c>
      <c r="I8145" s="1">
        <v>731250</v>
      </c>
    </row>
    <row r="8147" spans="1:10" x14ac:dyDescent="0.25">
      <c r="A8147">
        <v>4072</v>
      </c>
      <c r="B8147" t="s">
        <v>9</v>
      </c>
      <c r="C8147">
        <v>2016</v>
      </c>
      <c r="D8147" t="s">
        <v>10</v>
      </c>
      <c r="E8147">
        <v>46373</v>
      </c>
      <c r="F8147">
        <v>2500</v>
      </c>
      <c r="G8147" t="s">
        <v>11</v>
      </c>
      <c r="H8147" t="s">
        <v>12</v>
      </c>
      <c r="I8147" s="1">
        <v>12375000</v>
      </c>
    </row>
    <row r="8149" spans="1:10" x14ac:dyDescent="0.25">
      <c r="A8149">
        <v>4073</v>
      </c>
      <c r="B8149" t="s">
        <v>34</v>
      </c>
      <c r="C8149">
        <v>2001</v>
      </c>
      <c r="D8149" t="s">
        <v>10</v>
      </c>
      <c r="E8149">
        <v>207337</v>
      </c>
      <c r="F8149">
        <v>2000</v>
      </c>
      <c r="G8149" t="s">
        <v>11</v>
      </c>
      <c r="H8149" t="s">
        <v>12</v>
      </c>
      <c r="I8149" s="1">
        <v>840000</v>
      </c>
    </row>
    <row r="8151" spans="1:10" x14ac:dyDescent="0.25">
      <c r="A8151">
        <v>4074</v>
      </c>
      <c r="B8151" t="s">
        <v>48</v>
      </c>
      <c r="C8151">
        <v>2014</v>
      </c>
      <c r="D8151" t="s">
        <v>10</v>
      </c>
      <c r="E8151">
        <v>221833</v>
      </c>
      <c r="F8151">
        <v>1800</v>
      </c>
      <c r="G8151" t="s">
        <v>11</v>
      </c>
      <c r="H8151" t="s">
        <v>38</v>
      </c>
      <c r="I8151" s="1">
        <v>2812500</v>
      </c>
    </row>
    <row r="8153" spans="1:10" x14ac:dyDescent="0.25">
      <c r="A8153">
        <v>4075</v>
      </c>
      <c r="B8153" t="s">
        <v>9</v>
      </c>
      <c r="C8153">
        <v>2007</v>
      </c>
      <c r="D8153" t="s">
        <v>10</v>
      </c>
      <c r="E8153">
        <v>126793</v>
      </c>
      <c r="F8153">
        <v>3300</v>
      </c>
      <c r="G8153" t="s">
        <v>28</v>
      </c>
      <c r="H8153" t="s">
        <v>12</v>
      </c>
      <c r="I8153" s="1">
        <v>2981250</v>
      </c>
      <c r="J8153" t="s">
        <v>20</v>
      </c>
    </row>
    <row r="8155" spans="1:10" x14ac:dyDescent="0.25">
      <c r="A8155">
        <v>4076</v>
      </c>
      <c r="B8155" t="s">
        <v>14</v>
      </c>
      <c r="C8155">
        <v>2007</v>
      </c>
      <c r="D8155" t="s">
        <v>10</v>
      </c>
      <c r="E8155">
        <v>201183</v>
      </c>
      <c r="F8155">
        <v>4700</v>
      </c>
      <c r="G8155" t="s">
        <v>11</v>
      </c>
      <c r="H8155" t="s">
        <v>12</v>
      </c>
      <c r="I8155" s="1">
        <v>5625000</v>
      </c>
      <c r="J8155" t="s">
        <v>20</v>
      </c>
    </row>
    <row r="8157" spans="1:10" x14ac:dyDescent="0.25">
      <c r="A8157">
        <v>4077</v>
      </c>
      <c r="B8157" t="s">
        <v>49</v>
      </c>
      <c r="C8157">
        <v>2008</v>
      </c>
      <c r="D8157" t="s">
        <v>10</v>
      </c>
      <c r="F8157">
        <v>1600</v>
      </c>
      <c r="G8157" t="s">
        <v>11</v>
      </c>
      <c r="H8157" t="s">
        <v>12</v>
      </c>
      <c r="I8157" s="1">
        <v>787500</v>
      </c>
    </row>
    <row r="8159" spans="1:10" x14ac:dyDescent="0.25">
      <c r="A8159">
        <v>4078</v>
      </c>
      <c r="B8159" t="s">
        <v>54</v>
      </c>
      <c r="C8159">
        <v>2005</v>
      </c>
      <c r="D8159" t="s">
        <v>19</v>
      </c>
      <c r="E8159">
        <v>356821</v>
      </c>
      <c r="F8159">
        <v>3000</v>
      </c>
      <c r="G8159" t="s">
        <v>11</v>
      </c>
      <c r="H8159" t="s">
        <v>12</v>
      </c>
      <c r="I8159" s="1">
        <v>2362500</v>
      </c>
    </row>
    <row r="8161" spans="1:10" x14ac:dyDescent="0.25">
      <c r="A8161">
        <v>4079</v>
      </c>
      <c r="B8161" t="s">
        <v>48</v>
      </c>
      <c r="C8161">
        <v>2007</v>
      </c>
      <c r="D8161" t="s">
        <v>10</v>
      </c>
      <c r="E8161">
        <v>200583</v>
      </c>
      <c r="F8161">
        <v>2500</v>
      </c>
      <c r="G8161" t="s">
        <v>11</v>
      </c>
      <c r="H8161" t="s">
        <v>12</v>
      </c>
      <c r="I8161" s="1">
        <v>787500</v>
      </c>
    </row>
    <row r="8163" spans="1:10" x14ac:dyDescent="0.25">
      <c r="A8163">
        <v>4080</v>
      </c>
      <c r="B8163" t="s">
        <v>14</v>
      </c>
      <c r="C8163">
        <v>1998</v>
      </c>
      <c r="D8163" t="s">
        <v>10</v>
      </c>
      <c r="E8163">
        <v>281693</v>
      </c>
      <c r="F8163">
        <v>1800</v>
      </c>
      <c r="G8163" t="s">
        <v>11</v>
      </c>
      <c r="H8163" t="s">
        <v>12</v>
      </c>
      <c r="I8163" s="1">
        <v>1237500</v>
      </c>
    </row>
    <row r="8165" spans="1:10" x14ac:dyDescent="0.25">
      <c r="A8165">
        <v>4081</v>
      </c>
      <c r="B8165" t="s">
        <v>9</v>
      </c>
      <c r="C8165">
        <v>2001</v>
      </c>
      <c r="D8165" t="s">
        <v>10</v>
      </c>
      <c r="E8165">
        <v>276365</v>
      </c>
      <c r="F8165">
        <v>1800</v>
      </c>
      <c r="G8165" t="s">
        <v>11</v>
      </c>
      <c r="H8165" t="s">
        <v>16</v>
      </c>
      <c r="I8165" s="1">
        <v>1912500</v>
      </c>
    </row>
    <row r="8167" spans="1:10" x14ac:dyDescent="0.25">
      <c r="A8167">
        <v>4082</v>
      </c>
      <c r="B8167" t="s">
        <v>9</v>
      </c>
      <c r="C8167">
        <v>2007</v>
      </c>
      <c r="D8167" t="s">
        <v>10</v>
      </c>
      <c r="E8167">
        <v>210560</v>
      </c>
      <c r="F8167">
        <v>2400</v>
      </c>
      <c r="G8167" t="s">
        <v>11</v>
      </c>
      <c r="H8167" t="s">
        <v>12</v>
      </c>
      <c r="I8167" s="1">
        <v>2812500</v>
      </c>
    </row>
    <row r="8169" spans="1:10" x14ac:dyDescent="0.25">
      <c r="A8169">
        <v>4083</v>
      </c>
      <c r="B8169" t="s">
        <v>49</v>
      </c>
      <c r="C8169">
        <v>2020</v>
      </c>
      <c r="D8169" t="s">
        <v>10</v>
      </c>
      <c r="E8169">
        <v>4675</v>
      </c>
      <c r="F8169">
        <v>1600</v>
      </c>
      <c r="G8169" t="s">
        <v>11</v>
      </c>
      <c r="H8169" t="s">
        <v>12</v>
      </c>
      <c r="I8169" s="1">
        <v>11250000</v>
      </c>
    </row>
    <row r="8171" spans="1:10" x14ac:dyDescent="0.25">
      <c r="A8171">
        <v>4084</v>
      </c>
      <c r="B8171" t="s">
        <v>13</v>
      </c>
      <c r="C8171">
        <v>2006</v>
      </c>
      <c r="D8171" t="s">
        <v>10</v>
      </c>
      <c r="E8171">
        <v>183979</v>
      </c>
      <c r="F8171">
        <v>4700</v>
      </c>
      <c r="G8171" t="s">
        <v>11</v>
      </c>
      <c r="H8171" t="s">
        <v>12</v>
      </c>
      <c r="I8171" s="1">
        <v>5720000</v>
      </c>
      <c r="J8171" t="s">
        <v>20</v>
      </c>
    </row>
    <row r="8173" spans="1:10" x14ac:dyDescent="0.25">
      <c r="A8173">
        <v>4085</v>
      </c>
      <c r="B8173" t="s">
        <v>54</v>
      </c>
      <c r="C8173">
        <v>2013</v>
      </c>
      <c r="D8173" t="s">
        <v>10</v>
      </c>
      <c r="E8173">
        <v>103704</v>
      </c>
      <c r="F8173">
        <v>25</v>
      </c>
      <c r="G8173" t="s">
        <v>11</v>
      </c>
      <c r="H8173" t="s">
        <v>12</v>
      </c>
      <c r="I8173" s="1">
        <v>5625000</v>
      </c>
      <c r="J8173" t="s">
        <v>20</v>
      </c>
    </row>
    <row r="8175" spans="1:10" x14ac:dyDescent="0.25">
      <c r="A8175">
        <v>4086</v>
      </c>
      <c r="B8175" t="s">
        <v>9</v>
      </c>
      <c r="C8175">
        <v>2012</v>
      </c>
      <c r="D8175" t="s">
        <v>10</v>
      </c>
      <c r="E8175">
        <v>154109</v>
      </c>
      <c r="F8175">
        <v>24</v>
      </c>
      <c r="G8175" t="s">
        <v>11</v>
      </c>
      <c r="H8175" t="s">
        <v>12</v>
      </c>
      <c r="I8175" s="1">
        <v>4500000</v>
      </c>
    </row>
    <row r="8177" spans="1:9" x14ac:dyDescent="0.25">
      <c r="A8177">
        <v>4087</v>
      </c>
      <c r="B8177" t="s">
        <v>9</v>
      </c>
      <c r="C8177">
        <v>2007</v>
      </c>
      <c r="D8177" t="s">
        <v>10</v>
      </c>
      <c r="E8177">
        <v>157462</v>
      </c>
      <c r="F8177">
        <v>3500</v>
      </c>
      <c r="G8177" t="s">
        <v>11</v>
      </c>
      <c r="H8177" t="s">
        <v>12</v>
      </c>
      <c r="I8177" s="1">
        <v>1687500</v>
      </c>
    </row>
    <row r="8179" spans="1:9" x14ac:dyDescent="0.25">
      <c r="A8179">
        <v>4088</v>
      </c>
      <c r="B8179" t="s">
        <v>14</v>
      </c>
      <c r="C8179">
        <v>2008</v>
      </c>
      <c r="D8179" t="s">
        <v>10</v>
      </c>
      <c r="E8179">
        <v>15032</v>
      </c>
      <c r="F8179">
        <v>3500</v>
      </c>
      <c r="G8179" t="s">
        <v>11</v>
      </c>
      <c r="H8179" t="s">
        <v>12</v>
      </c>
      <c r="I8179" s="1">
        <v>3375000</v>
      </c>
    </row>
    <row r="8181" spans="1:9" x14ac:dyDescent="0.25">
      <c r="A8181">
        <v>4089</v>
      </c>
      <c r="B8181" t="s">
        <v>9</v>
      </c>
      <c r="C8181">
        <v>2005</v>
      </c>
      <c r="D8181" t="s">
        <v>19</v>
      </c>
      <c r="E8181">
        <v>452660</v>
      </c>
      <c r="F8181">
        <v>2200</v>
      </c>
      <c r="G8181" t="s">
        <v>22</v>
      </c>
      <c r="H8181" t="s">
        <v>16</v>
      </c>
      <c r="I8181" s="1">
        <v>2812500</v>
      </c>
    </row>
    <row r="8183" spans="1:9" x14ac:dyDescent="0.25">
      <c r="A8183">
        <v>4090</v>
      </c>
      <c r="B8183" t="s">
        <v>54</v>
      </c>
      <c r="C8183">
        <v>2004</v>
      </c>
      <c r="D8183" t="s">
        <v>10</v>
      </c>
      <c r="E8183">
        <v>207446</v>
      </c>
      <c r="F8183">
        <v>3500</v>
      </c>
      <c r="G8183" t="s">
        <v>11</v>
      </c>
      <c r="H8183" t="s">
        <v>12</v>
      </c>
      <c r="I8183" s="1">
        <v>1125000</v>
      </c>
    </row>
    <row r="8185" spans="1:9" x14ac:dyDescent="0.25">
      <c r="A8185">
        <v>4091</v>
      </c>
      <c r="B8185" t="s">
        <v>9</v>
      </c>
      <c r="C8185">
        <v>2005</v>
      </c>
      <c r="D8185" t="s">
        <v>10</v>
      </c>
      <c r="E8185">
        <v>106914</v>
      </c>
      <c r="F8185">
        <v>1800</v>
      </c>
      <c r="G8185" t="s">
        <v>11</v>
      </c>
      <c r="H8185" t="s">
        <v>12</v>
      </c>
      <c r="I8185" s="1">
        <v>2643750</v>
      </c>
    </row>
    <row r="8187" spans="1:9" x14ac:dyDescent="0.25">
      <c r="A8187">
        <v>4092</v>
      </c>
      <c r="B8187" t="s">
        <v>54</v>
      </c>
      <c r="C8187">
        <v>2006</v>
      </c>
      <c r="D8187" t="s">
        <v>10</v>
      </c>
      <c r="E8187">
        <v>247149</v>
      </c>
      <c r="F8187">
        <v>1800</v>
      </c>
      <c r="G8187" t="s">
        <v>11</v>
      </c>
      <c r="H8187" t="s">
        <v>12</v>
      </c>
      <c r="I8187" s="1">
        <v>1462500</v>
      </c>
    </row>
    <row r="8189" spans="1:9" x14ac:dyDescent="0.25">
      <c r="A8189">
        <v>4093</v>
      </c>
      <c r="B8189" t="s">
        <v>9</v>
      </c>
      <c r="C8189">
        <v>2007</v>
      </c>
      <c r="D8189" t="s">
        <v>10</v>
      </c>
      <c r="E8189">
        <v>249325</v>
      </c>
      <c r="F8189">
        <v>2500</v>
      </c>
      <c r="G8189" t="s">
        <v>11</v>
      </c>
      <c r="H8189" t="s">
        <v>12</v>
      </c>
      <c r="I8189" s="1">
        <v>2475000</v>
      </c>
    </row>
    <row r="8191" spans="1:9" x14ac:dyDescent="0.25">
      <c r="A8191">
        <v>4094</v>
      </c>
      <c r="B8191" t="s">
        <v>9</v>
      </c>
      <c r="C8191">
        <v>2013</v>
      </c>
      <c r="D8191" t="s">
        <v>19</v>
      </c>
      <c r="E8191">
        <v>235184</v>
      </c>
      <c r="F8191">
        <v>2500</v>
      </c>
      <c r="G8191" t="s">
        <v>11</v>
      </c>
      <c r="H8191" t="s">
        <v>12</v>
      </c>
      <c r="I8191" s="1">
        <v>6300000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96"/>
  <sheetViews>
    <sheetView tabSelected="1" zoomScaleNormal="100" workbookViewId="0">
      <selection activeCell="A6" sqref="A6"/>
    </sheetView>
  </sheetViews>
  <sheetFormatPr defaultRowHeight="15" x14ac:dyDescent="0.25"/>
  <cols>
    <col min="1" max="1" width="5" bestFit="1" customWidth="1"/>
    <col min="2" max="2" width="14.85546875" bestFit="1" customWidth="1"/>
    <col min="3" max="4" width="25" customWidth="1"/>
    <col min="5" max="5" width="20.28515625" customWidth="1"/>
    <col min="6" max="6" width="11.140625" customWidth="1"/>
    <col min="7" max="7" width="14" customWidth="1"/>
    <col min="8" max="8" width="7.42578125" bestFit="1" customWidth="1"/>
    <col min="9" max="9" width="18.140625" style="14" bestFit="1" customWidth="1"/>
    <col min="10" max="10" width="16.85546875" customWidth="1"/>
    <col min="11" max="11" width="16.140625" style="5" bestFit="1" customWidth="1"/>
    <col min="12" max="12" width="23.5703125" style="5" bestFit="1" customWidth="1"/>
    <col min="16" max="16" width="25" bestFit="1" customWidth="1"/>
    <col min="17" max="17" width="19.85546875" bestFit="1" customWidth="1"/>
  </cols>
  <sheetData>
    <row r="1" spans="1:18" x14ac:dyDescent="0.25">
      <c r="A1" s="3" t="s">
        <v>70</v>
      </c>
      <c r="B1" s="3" t="s">
        <v>87</v>
      </c>
      <c r="C1" s="3" t="s">
        <v>71</v>
      </c>
      <c r="D1" s="3" t="s">
        <v>125</v>
      </c>
      <c r="E1" s="3" t="s">
        <v>72</v>
      </c>
      <c r="F1" s="3" t="s">
        <v>73</v>
      </c>
      <c r="G1" s="3" t="s">
        <v>74</v>
      </c>
      <c r="H1" s="3" t="s">
        <v>75</v>
      </c>
      <c r="I1" s="13" t="s">
        <v>92</v>
      </c>
      <c r="J1" s="3" t="s">
        <v>76</v>
      </c>
      <c r="K1" s="4" t="s">
        <v>77</v>
      </c>
      <c r="L1" s="6" t="s">
        <v>83</v>
      </c>
      <c r="M1" s="3" t="s">
        <v>78</v>
      </c>
    </row>
    <row r="2" spans="1:18" x14ac:dyDescent="0.25">
      <c r="A2">
        <v>0</v>
      </c>
      <c r="B2" t="s">
        <v>9</v>
      </c>
      <c r="C2">
        <v>2007</v>
      </c>
      <c r="D2">
        <f>2023-DATA[[#This Row],[YEAR OF MANUFACTURE]]</f>
        <v>16</v>
      </c>
      <c r="E2" t="s">
        <v>10</v>
      </c>
      <c r="F2">
        <v>166418</v>
      </c>
      <c r="G2">
        <v>2400</v>
      </c>
      <c r="H2" t="s">
        <v>11</v>
      </c>
      <c r="I2" s="14">
        <f>F2/617</f>
        <v>269.72123176661262</v>
      </c>
      <c r="J2" t="s">
        <v>12</v>
      </c>
      <c r="K2" s="5">
        <v>3120000</v>
      </c>
      <c r="L2" s="5" t="str">
        <f t="shared" ref="L2:L65" si="0">IF(K2&gt;=25000000,"politicians",IF(K2&gt;10000000,"high-income earners",IF(K2&gt;=5000000,"middle-income earners",IF(K2&lt;5000000,"low-income earners","invalid"))))</f>
        <v>low-income earners</v>
      </c>
      <c r="M2" t="s">
        <v>79</v>
      </c>
      <c r="P2" t="s">
        <v>122</v>
      </c>
      <c r="Q2" t="s">
        <v>121</v>
      </c>
    </row>
    <row r="3" spans="1:18" x14ac:dyDescent="0.25">
      <c r="A3">
        <v>1</v>
      </c>
      <c r="B3" t="s">
        <v>13</v>
      </c>
      <c r="C3">
        <f>C2</f>
        <v>2007</v>
      </c>
      <c r="D3">
        <f>2023-DATA[[#This Row],[YEAR OF MANUFACTURE]]</f>
        <v>16</v>
      </c>
      <c r="E3" t="s">
        <v>10</v>
      </c>
      <c r="F3">
        <v>138024</v>
      </c>
      <c r="G3">
        <f>G2</f>
        <v>2400</v>
      </c>
      <c r="H3" t="str">
        <f>H2</f>
        <v>Petrol</v>
      </c>
      <c r="I3" s="14">
        <f t="shared" ref="I3:I65" si="1">F3/617</f>
        <v>223.70178282009724</v>
      </c>
      <c r="J3" t="s">
        <v>12</v>
      </c>
      <c r="K3" s="5">
        <v>5834000</v>
      </c>
      <c r="L3" s="5" t="str">
        <f t="shared" si="0"/>
        <v>middle-income earners</v>
      </c>
      <c r="M3" t="s">
        <v>81</v>
      </c>
      <c r="P3" s="2" t="s">
        <v>113</v>
      </c>
      <c r="Q3" s="18">
        <f>AVERAGE(DATA[MILEAGE])</f>
        <v>182262.86788766788</v>
      </c>
      <c r="R3" s="2"/>
    </row>
    <row r="4" spans="1:18" x14ac:dyDescent="0.25">
      <c r="A4">
        <v>2</v>
      </c>
      <c r="B4" t="s">
        <v>14</v>
      </c>
      <c r="C4">
        <v>2008</v>
      </c>
      <c r="D4">
        <f>2023-DATA[[#This Row],[YEAR OF MANUFACTURE]]</f>
        <v>15</v>
      </c>
      <c r="E4" t="s">
        <v>10</v>
      </c>
      <c r="F4">
        <v>376807</v>
      </c>
      <c r="G4">
        <v>3000</v>
      </c>
      <c r="H4" t="s">
        <v>11</v>
      </c>
      <c r="I4" s="14">
        <f t="shared" si="1"/>
        <v>610.70826580226901</v>
      </c>
      <c r="J4" t="s">
        <v>12</v>
      </c>
      <c r="K4" s="5">
        <v>3640000</v>
      </c>
      <c r="L4" s="5" t="str">
        <f>IF(K4&gt;=25000000,"politicians",IF(K4&gt;10000000,"high-income earners",IF(K4&gt;=5000000,"middle-income earners",IF(K4&lt;5000000,"low-income earners","invalid"))))</f>
        <v>low-income earners</v>
      </c>
      <c r="M4" t="s">
        <v>81</v>
      </c>
      <c r="P4" s="2" t="s">
        <v>114</v>
      </c>
      <c r="Q4" s="18">
        <f>AVERAGE(DATA[ENGINE SIZE])</f>
        <v>3307.9189255189253</v>
      </c>
      <c r="R4" s="2"/>
    </row>
    <row r="5" spans="1:18" x14ac:dyDescent="0.25">
      <c r="A5">
        <v>3</v>
      </c>
      <c r="B5" t="s">
        <v>13</v>
      </c>
      <c r="C5">
        <f t="shared" ref="C5:C31" si="2">C4</f>
        <v>2008</v>
      </c>
      <c r="D5">
        <f>2023-DATA[[#This Row],[YEAR OF MANUFACTURE]]</f>
        <v>15</v>
      </c>
      <c r="E5" t="str">
        <f t="shared" ref="E5:E31" si="3">E4</f>
        <v>Nigerian Used</v>
      </c>
      <c r="F5">
        <v>213362</v>
      </c>
      <c r="G5">
        <f t="shared" ref="G5:G31" si="4">G4</f>
        <v>3000</v>
      </c>
      <c r="H5" t="str">
        <f t="shared" ref="H5:H31" si="5">H4</f>
        <v>Petrol</v>
      </c>
      <c r="I5" s="14">
        <f t="shared" si="1"/>
        <v>345.80551053484601</v>
      </c>
      <c r="J5" t="s">
        <v>12</v>
      </c>
      <c r="K5" s="5">
        <v>3594000</v>
      </c>
      <c r="L5" s="5" t="str">
        <f t="shared" si="0"/>
        <v>low-income earners</v>
      </c>
      <c r="M5" t="s">
        <v>81</v>
      </c>
      <c r="P5" s="2" t="s">
        <v>115</v>
      </c>
      <c r="Q5" s="18">
        <f>AVERAGE(DATA[FUEL EFFICIENCY])</f>
        <v>295.40173077417813</v>
      </c>
      <c r="R5" s="2"/>
    </row>
    <row r="6" spans="1:18" x14ac:dyDescent="0.25">
      <c r="A6">
        <v>4</v>
      </c>
      <c r="B6" t="s">
        <v>14</v>
      </c>
      <c r="C6">
        <f t="shared" si="2"/>
        <v>2008</v>
      </c>
      <c r="D6">
        <f>2023-DATA[[#This Row],[YEAR OF MANUFACTURE]]</f>
        <v>15</v>
      </c>
      <c r="E6" t="str">
        <f t="shared" si="3"/>
        <v>Nigerian Used</v>
      </c>
      <c r="F6">
        <v>106199</v>
      </c>
      <c r="G6">
        <f t="shared" si="4"/>
        <v>3000</v>
      </c>
      <c r="H6" t="str">
        <f t="shared" si="5"/>
        <v>Petrol</v>
      </c>
      <c r="I6" s="14">
        <f t="shared" si="1"/>
        <v>172.12155591572125</v>
      </c>
      <c r="J6" t="s">
        <v>12</v>
      </c>
      <c r="K6" s="5">
        <v>8410000</v>
      </c>
      <c r="L6" s="5" t="str">
        <f>IF(K6&gt;=25000000,"politicians",IF(K6&gt;10000000,"high-income earners",IF(K6&gt;=5000000,"middle-income earners",IF(K6&lt;5000000,"low-income earners","invalid"))))</f>
        <v>middle-income earners</v>
      </c>
      <c r="M6" t="s">
        <v>81</v>
      </c>
      <c r="P6" s="2" t="s">
        <v>116</v>
      </c>
      <c r="Q6" s="5">
        <f>SUM(K:K)</f>
        <v>17490923249</v>
      </c>
    </row>
    <row r="7" spans="1:18" x14ac:dyDescent="0.25">
      <c r="A7">
        <v>5</v>
      </c>
      <c r="B7" t="s">
        <v>14</v>
      </c>
      <c r="C7">
        <f t="shared" si="2"/>
        <v>2008</v>
      </c>
      <c r="D7">
        <f>2023-DATA[[#This Row],[YEAR OF MANUFACTURE]]</f>
        <v>15</v>
      </c>
      <c r="E7" t="str">
        <f t="shared" si="3"/>
        <v>Nigerian Used</v>
      </c>
      <c r="F7">
        <v>87660</v>
      </c>
      <c r="G7">
        <f t="shared" si="4"/>
        <v>3000</v>
      </c>
      <c r="H7" t="str">
        <f t="shared" si="5"/>
        <v>Petrol</v>
      </c>
      <c r="I7" s="14">
        <f t="shared" si="1"/>
        <v>142.07455429497568</v>
      </c>
      <c r="J7" t="s">
        <v>12</v>
      </c>
      <c r="K7" s="5">
        <v>5554000</v>
      </c>
      <c r="L7" s="5" t="str">
        <f t="shared" si="0"/>
        <v>middle-income earners</v>
      </c>
      <c r="M7" t="s">
        <v>81</v>
      </c>
    </row>
    <row r="8" spans="1:18" x14ac:dyDescent="0.25">
      <c r="A8">
        <v>6</v>
      </c>
      <c r="B8" t="s">
        <v>13</v>
      </c>
      <c r="C8">
        <f t="shared" si="2"/>
        <v>2008</v>
      </c>
      <c r="D8">
        <f>2023-DATA[[#This Row],[YEAR OF MANUFACTURE]]</f>
        <v>15</v>
      </c>
      <c r="E8" t="str">
        <f t="shared" si="3"/>
        <v>Nigerian Used</v>
      </c>
      <c r="F8">
        <v>191411</v>
      </c>
      <c r="G8">
        <f t="shared" si="4"/>
        <v>3000</v>
      </c>
      <c r="H8" t="str">
        <f t="shared" si="5"/>
        <v>Petrol</v>
      </c>
      <c r="I8" s="14">
        <f t="shared" si="1"/>
        <v>310.22852512155589</v>
      </c>
      <c r="J8" t="s">
        <v>12</v>
      </c>
      <c r="K8" s="5">
        <v>3706000</v>
      </c>
      <c r="L8" s="5" t="str">
        <f t="shared" si="0"/>
        <v>low-income earners</v>
      </c>
      <c r="M8" t="s">
        <v>81</v>
      </c>
    </row>
    <row r="9" spans="1:18" x14ac:dyDescent="0.25">
      <c r="A9">
        <v>7</v>
      </c>
      <c r="B9" t="s">
        <v>13</v>
      </c>
      <c r="C9">
        <f t="shared" si="2"/>
        <v>2008</v>
      </c>
      <c r="D9">
        <f>2023-DATA[[#This Row],[YEAR OF MANUFACTURE]]</f>
        <v>15</v>
      </c>
      <c r="E9" t="str">
        <f t="shared" si="3"/>
        <v>Nigerian Used</v>
      </c>
      <c r="F9">
        <v>59092</v>
      </c>
      <c r="G9">
        <f t="shared" si="4"/>
        <v>3000</v>
      </c>
      <c r="H9" t="str">
        <f t="shared" si="5"/>
        <v>Petrol</v>
      </c>
      <c r="I9" s="14">
        <f>F9/617</f>
        <v>95.773095623987032</v>
      </c>
      <c r="J9" t="s">
        <v>12</v>
      </c>
      <c r="K9" s="5">
        <v>8410000</v>
      </c>
      <c r="L9" s="5" t="str">
        <f t="shared" si="0"/>
        <v>middle-income earners</v>
      </c>
      <c r="M9" t="str">
        <f t="shared" ref="M9:M18" si="6">M8</f>
        <v>RX</v>
      </c>
    </row>
    <row r="10" spans="1:18" x14ac:dyDescent="0.25">
      <c r="A10">
        <v>8</v>
      </c>
      <c r="B10" t="s">
        <v>14</v>
      </c>
      <c r="C10">
        <f t="shared" si="2"/>
        <v>2008</v>
      </c>
      <c r="D10">
        <f>2023-DATA[[#This Row],[YEAR OF MANUFACTURE]]</f>
        <v>15</v>
      </c>
      <c r="E10" t="str">
        <f t="shared" si="3"/>
        <v>Nigerian Used</v>
      </c>
      <c r="F10">
        <v>89423</v>
      </c>
      <c r="G10">
        <f t="shared" si="4"/>
        <v>3000</v>
      </c>
      <c r="H10" t="str">
        <f t="shared" si="5"/>
        <v>Petrol</v>
      </c>
      <c r="I10" s="14">
        <f t="shared" si="1"/>
        <v>144.93192868719612</v>
      </c>
      <c r="J10" t="s">
        <v>12</v>
      </c>
      <c r="K10" s="5">
        <v>6506000</v>
      </c>
      <c r="L10" s="5" t="str">
        <f t="shared" si="0"/>
        <v>middle-income earners</v>
      </c>
      <c r="M10" t="str">
        <f t="shared" si="6"/>
        <v>RX</v>
      </c>
    </row>
    <row r="11" spans="1:18" x14ac:dyDescent="0.25">
      <c r="A11">
        <v>9</v>
      </c>
      <c r="B11" t="s">
        <v>13</v>
      </c>
      <c r="C11">
        <f t="shared" si="2"/>
        <v>2008</v>
      </c>
      <c r="D11">
        <f>2023-DATA[[#This Row],[YEAR OF MANUFACTURE]]</f>
        <v>15</v>
      </c>
      <c r="E11" t="str">
        <f t="shared" si="3"/>
        <v>Nigerian Used</v>
      </c>
      <c r="F11">
        <v>184827</v>
      </c>
      <c r="G11">
        <f t="shared" si="4"/>
        <v>3000</v>
      </c>
      <c r="H11" t="str">
        <f t="shared" si="5"/>
        <v>Petrol</v>
      </c>
      <c r="I11" s="14">
        <f t="shared" si="1"/>
        <v>299.55753646677471</v>
      </c>
      <c r="J11" t="s">
        <v>12</v>
      </c>
      <c r="K11" s="5">
        <v>4000000</v>
      </c>
      <c r="L11" s="5" t="str">
        <f t="shared" si="0"/>
        <v>low-income earners</v>
      </c>
      <c r="M11" t="str">
        <f t="shared" si="6"/>
        <v>RX</v>
      </c>
    </row>
    <row r="12" spans="1:18" x14ac:dyDescent="0.25">
      <c r="A12">
        <v>10</v>
      </c>
      <c r="B12" t="s">
        <v>13</v>
      </c>
      <c r="C12">
        <f t="shared" si="2"/>
        <v>2008</v>
      </c>
      <c r="D12">
        <f>2023-DATA[[#This Row],[YEAR OF MANUFACTURE]]</f>
        <v>15</v>
      </c>
      <c r="E12" t="str">
        <f t="shared" si="3"/>
        <v>Nigerian Used</v>
      </c>
      <c r="F12">
        <v>42433</v>
      </c>
      <c r="G12">
        <f t="shared" si="4"/>
        <v>3000</v>
      </c>
      <c r="H12" t="str">
        <f t="shared" si="5"/>
        <v>Petrol</v>
      </c>
      <c r="I12" s="14">
        <f t="shared" si="1"/>
        <v>68.773095623987032</v>
      </c>
      <c r="J12" t="s">
        <v>12</v>
      </c>
      <c r="K12" s="5">
        <v>8970000</v>
      </c>
      <c r="L12" s="5" t="str">
        <f t="shared" si="0"/>
        <v>middle-income earners</v>
      </c>
      <c r="M12" t="str">
        <f t="shared" si="6"/>
        <v>RX</v>
      </c>
    </row>
    <row r="13" spans="1:18" x14ac:dyDescent="0.25">
      <c r="A13">
        <v>11</v>
      </c>
      <c r="B13" t="s">
        <v>13</v>
      </c>
      <c r="C13">
        <f t="shared" si="2"/>
        <v>2008</v>
      </c>
      <c r="D13">
        <f>2023-DATA[[#This Row],[YEAR OF MANUFACTURE]]</f>
        <v>15</v>
      </c>
      <c r="E13" t="str">
        <f t="shared" si="3"/>
        <v>Nigerian Used</v>
      </c>
      <c r="F13">
        <v>116138</v>
      </c>
      <c r="G13">
        <f t="shared" si="4"/>
        <v>3000</v>
      </c>
      <c r="H13" t="str">
        <f t="shared" si="5"/>
        <v>Petrol</v>
      </c>
      <c r="I13" s="14">
        <f t="shared" si="1"/>
        <v>188.23014586709886</v>
      </c>
      <c r="J13" t="s">
        <v>12</v>
      </c>
      <c r="K13" s="5">
        <v>3034000</v>
      </c>
      <c r="L13" s="5" t="str">
        <f t="shared" si="0"/>
        <v>low-income earners</v>
      </c>
      <c r="M13" t="str">
        <f t="shared" si="6"/>
        <v>RX</v>
      </c>
    </row>
    <row r="14" spans="1:18" x14ac:dyDescent="0.25">
      <c r="A14">
        <v>12</v>
      </c>
      <c r="B14" t="s">
        <v>13</v>
      </c>
      <c r="C14">
        <f t="shared" si="2"/>
        <v>2008</v>
      </c>
      <c r="D14">
        <f>2023-DATA[[#This Row],[YEAR OF MANUFACTURE]]</f>
        <v>15</v>
      </c>
      <c r="E14" t="str">
        <f t="shared" si="3"/>
        <v>Nigerian Used</v>
      </c>
      <c r="F14">
        <v>167583</v>
      </c>
      <c r="G14">
        <f t="shared" si="4"/>
        <v>3000</v>
      </c>
      <c r="H14" t="str">
        <f t="shared" si="5"/>
        <v>Petrol</v>
      </c>
      <c r="I14" s="14">
        <f t="shared" si="1"/>
        <v>271.60940032414914</v>
      </c>
      <c r="J14" t="s">
        <v>12</v>
      </c>
      <c r="K14" s="5">
        <v>3818000</v>
      </c>
      <c r="L14" s="5" t="str">
        <f t="shared" si="0"/>
        <v>low-income earners</v>
      </c>
      <c r="M14" t="str">
        <f t="shared" si="6"/>
        <v>RX</v>
      </c>
    </row>
    <row r="15" spans="1:18" x14ac:dyDescent="0.25">
      <c r="A15">
        <v>13</v>
      </c>
      <c r="B15" t="s">
        <v>13</v>
      </c>
      <c r="C15">
        <f t="shared" si="2"/>
        <v>2008</v>
      </c>
      <c r="D15">
        <f>2023-DATA[[#This Row],[YEAR OF MANUFACTURE]]</f>
        <v>15</v>
      </c>
      <c r="E15" t="str">
        <f t="shared" si="3"/>
        <v>Nigerian Used</v>
      </c>
      <c r="F15">
        <v>240934</v>
      </c>
      <c r="G15">
        <f t="shared" si="4"/>
        <v>3000</v>
      </c>
      <c r="H15" t="str">
        <f t="shared" si="5"/>
        <v>Petrol</v>
      </c>
      <c r="I15" s="14">
        <f t="shared" si="1"/>
        <v>390.49270664505673</v>
      </c>
      <c r="J15" t="s">
        <v>12</v>
      </c>
      <c r="K15" s="5">
        <v>3930000</v>
      </c>
      <c r="L15" s="5" t="str">
        <f t="shared" si="0"/>
        <v>low-income earners</v>
      </c>
      <c r="M15" t="str">
        <f t="shared" si="6"/>
        <v>RX</v>
      </c>
    </row>
    <row r="16" spans="1:18" x14ac:dyDescent="0.25">
      <c r="A16">
        <v>14</v>
      </c>
      <c r="B16" t="s">
        <v>15</v>
      </c>
      <c r="C16">
        <f t="shared" si="2"/>
        <v>2008</v>
      </c>
      <c r="D16">
        <f>2023-DATA[[#This Row],[YEAR OF MANUFACTURE]]</f>
        <v>15</v>
      </c>
      <c r="E16" t="str">
        <f t="shared" si="3"/>
        <v>Nigerian Used</v>
      </c>
      <c r="F16">
        <v>114</v>
      </c>
      <c r="G16">
        <f t="shared" si="4"/>
        <v>3000</v>
      </c>
      <c r="H16" t="str">
        <f t="shared" si="5"/>
        <v>Petrol</v>
      </c>
      <c r="I16" s="14">
        <f t="shared" si="1"/>
        <v>0.1847649918962723</v>
      </c>
      <c r="J16" t="s">
        <v>12</v>
      </c>
      <c r="K16" s="5">
        <v>8500000</v>
      </c>
      <c r="L16" s="5" t="str">
        <f t="shared" si="0"/>
        <v>middle-income earners</v>
      </c>
      <c r="M16" t="str">
        <f t="shared" si="6"/>
        <v>RX</v>
      </c>
    </row>
    <row r="17" spans="1:13" x14ac:dyDescent="0.25">
      <c r="A17">
        <v>15</v>
      </c>
      <c r="B17" t="s">
        <v>15</v>
      </c>
      <c r="C17">
        <f t="shared" si="2"/>
        <v>2008</v>
      </c>
      <c r="D17">
        <f>2023-DATA[[#This Row],[YEAR OF MANUFACTURE]]</f>
        <v>15</v>
      </c>
      <c r="E17" t="str">
        <f t="shared" si="3"/>
        <v>Nigerian Used</v>
      </c>
      <c r="F17">
        <v>54</v>
      </c>
      <c r="G17">
        <f t="shared" si="4"/>
        <v>3000</v>
      </c>
      <c r="H17" t="str">
        <f t="shared" si="5"/>
        <v>Petrol</v>
      </c>
      <c r="I17" s="14">
        <f t="shared" si="1"/>
        <v>8.7520259319286878E-2</v>
      </c>
      <c r="J17" t="s">
        <v>16</v>
      </c>
      <c r="K17" s="5">
        <v>12500000</v>
      </c>
      <c r="L17" s="5" t="str">
        <f t="shared" si="0"/>
        <v>high-income earners</v>
      </c>
      <c r="M17" t="str">
        <f t="shared" si="6"/>
        <v>RX</v>
      </c>
    </row>
    <row r="18" spans="1:13" x14ac:dyDescent="0.25">
      <c r="A18">
        <v>16</v>
      </c>
      <c r="B18" t="s">
        <v>13</v>
      </c>
      <c r="C18">
        <f t="shared" si="2"/>
        <v>2008</v>
      </c>
      <c r="D18">
        <f>2023-DATA[[#This Row],[YEAR OF MANUFACTURE]]</f>
        <v>15</v>
      </c>
      <c r="E18" t="str">
        <f t="shared" si="3"/>
        <v>Nigerian Used</v>
      </c>
      <c r="F18">
        <v>79740</v>
      </c>
      <c r="G18">
        <f t="shared" si="4"/>
        <v>3000</v>
      </c>
      <c r="H18" t="str">
        <f t="shared" si="5"/>
        <v>Petrol</v>
      </c>
      <c r="I18" s="14">
        <f t="shared" si="1"/>
        <v>129.23824959481362</v>
      </c>
      <c r="J18" t="s">
        <v>12</v>
      </c>
      <c r="K18" s="5">
        <v>5274000</v>
      </c>
      <c r="L18" s="5" t="str">
        <f t="shared" si="0"/>
        <v>middle-income earners</v>
      </c>
      <c r="M18" t="str">
        <f t="shared" si="6"/>
        <v>RX</v>
      </c>
    </row>
    <row r="19" spans="1:13" x14ac:dyDescent="0.25">
      <c r="A19">
        <v>17</v>
      </c>
      <c r="B19" t="s">
        <v>14</v>
      </c>
      <c r="C19">
        <f t="shared" si="2"/>
        <v>2008</v>
      </c>
      <c r="D19">
        <f>2023-DATA[[#This Row],[YEAR OF MANUFACTURE]]</f>
        <v>15</v>
      </c>
      <c r="E19" t="str">
        <f t="shared" si="3"/>
        <v>Nigerian Used</v>
      </c>
      <c r="F19">
        <v>338145</v>
      </c>
      <c r="G19">
        <f t="shared" si="4"/>
        <v>3000</v>
      </c>
      <c r="H19" t="str">
        <f t="shared" si="5"/>
        <v>Petrol</v>
      </c>
      <c r="I19" s="14">
        <f t="shared" si="1"/>
        <v>548.0470016207455</v>
      </c>
      <c r="J19" t="s">
        <v>12</v>
      </c>
      <c r="K19" s="5">
        <v>8060000</v>
      </c>
      <c r="L19" s="5" t="str">
        <f t="shared" si="0"/>
        <v>middle-income earners</v>
      </c>
      <c r="M19" t="s">
        <v>82</v>
      </c>
    </row>
    <row r="20" spans="1:13" x14ac:dyDescent="0.25">
      <c r="A20">
        <v>18</v>
      </c>
      <c r="B20" t="s">
        <v>13</v>
      </c>
      <c r="C20">
        <f t="shared" si="2"/>
        <v>2008</v>
      </c>
      <c r="D20">
        <f>2023-DATA[[#This Row],[YEAR OF MANUFACTURE]]</f>
        <v>15</v>
      </c>
      <c r="E20" t="str">
        <f t="shared" si="3"/>
        <v>Nigerian Used</v>
      </c>
      <c r="F20">
        <v>174545</v>
      </c>
      <c r="G20">
        <f t="shared" si="4"/>
        <v>3000</v>
      </c>
      <c r="H20" t="str">
        <f t="shared" si="5"/>
        <v>Petrol</v>
      </c>
      <c r="I20" s="14">
        <f t="shared" si="1"/>
        <v>282.89303079416533</v>
      </c>
      <c r="J20" t="s">
        <v>12</v>
      </c>
      <c r="K20" s="5">
        <v>6506000</v>
      </c>
      <c r="L20" s="5" t="str">
        <f t="shared" si="0"/>
        <v>middle-income earners</v>
      </c>
      <c r="M20" t="s">
        <v>82</v>
      </c>
    </row>
    <row r="21" spans="1:13" x14ac:dyDescent="0.25">
      <c r="A21">
        <v>19</v>
      </c>
      <c r="B21" t="s">
        <v>17</v>
      </c>
      <c r="C21">
        <f t="shared" si="2"/>
        <v>2008</v>
      </c>
      <c r="D21">
        <f>2023-DATA[[#This Row],[YEAR OF MANUFACTURE]]</f>
        <v>15</v>
      </c>
      <c r="E21" t="str">
        <f t="shared" si="3"/>
        <v>Nigerian Used</v>
      </c>
      <c r="F21">
        <v>63296</v>
      </c>
      <c r="G21">
        <f t="shared" si="4"/>
        <v>3000</v>
      </c>
      <c r="H21" t="str">
        <f t="shared" si="5"/>
        <v>Petrol</v>
      </c>
      <c r="I21" s="14">
        <f t="shared" si="1"/>
        <v>102.58670988654781</v>
      </c>
      <c r="J21" t="s">
        <v>12</v>
      </c>
      <c r="K21" s="5">
        <v>6910000</v>
      </c>
      <c r="L21" s="5" t="str">
        <f t="shared" si="0"/>
        <v>middle-income earners</v>
      </c>
      <c r="M21" t="s">
        <v>82</v>
      </c>
    </row>
    <row r="22" spans="1:13" x14ac:dyDescent="0.25">
      <c r="A22">
        <v>20</v>
      </c>
      <c r="B22" t="s">
        <v>14</v>
      </c>
      <c r="C22">
        <f t="shared" si="2"/>
        <v>2008</v>
      </c>
      <c r="D22">
        <f>2023-DATA[[#This Row],[YEAR OF MANUFACTURE]]</f>
        <v>15</v>
      </c>
      <c r="E22" t="str">
        <f t="shared" si="3"/>
        <v>Nigerian Used</v>
      </c>
      <c r="F22">
        <v>93469</v>
      </c>
      <c r="G22">
        <f t="shared" si="4"/>
        <v>3000</v>
      </c>
      <c r="H22" t="str">
        <f t="shared" si="5"/>
        <v>Petrol</v>
      </c>
      <c r="I22" s="14">
        <f t="shared" si="1"/>
        <v>151.48946515397083</v>
      </c>
      <c r="J22" t="s">
        <v>12</v>
      </c>
      <c r="K22" s="5">
        <v>6910000</v>
      </c>
      <c r="L22" s="5" t="str">
        <f t="shared" si="0"/>
        <v>middle-income earners</v>
      </c>
      <c r="M22" t="s">
        <v>82</v>
      </c>
    </row>
    <row r="23" spans="1:13" x14ac:dyDescent="0.25">
      <c r="A23">
        <v>21</v>
      </c>
      <c r="B23" t="s">
        <v>14</v>
      </c>
      <c r="C23">
        <f t="shared" si="2"/>
        <v>2008</v>
      </c>
      <c r="D23">
        <f>2023-DATA[[#This Row],[YEAR OF MANUFACTURE]]</f>
        <v>15</v>
      </c>
      <c r="E23" t="str">
        <f t="shared" si="3"/>
        <v>Nigerian Used</v>
      </c>
      <c r="F23">
        <v>63085</v>
      </c>
      <c r="G23">
        <f t="shared" si="4"/>
        <v>3000</v>
      </c>
      <c r="H23" t="str">
        <f t="shared" si="5"/>
        <v>Petrol</v>
      </c>
      <c r="I23" s="14">
        <f t="shared" si="1"/>
        <v>102.24473257698541</v>
      </c>
      <c r="J23" t="s">
        <v>12</v>
      </c>
      <c r="K23" s="5">
        <v>15690000</v>
      </c>
      <c r="L23" s="5" t="str">
        <f t="shared" si="0"/>
        <v>high-income earners</v>
      </c>
      <c r="M23" t="s">
        <v>82</v>
      </c>
    </row>
    <row r="24" spans="1:13" x14ac:dyDescent="0.25">
      <c r="A24">
        <v>22</v>
      </c>
      <c r="B24" t="s">
        <v>14</v>
      </c>
      <c r="C24">
        <f t="shared" si="2"/>
        <v>2008</v>
      </c>
      <c r="D24">
        <f>2023-DATA[[#This Row],[YEAR OF MANUFACTURE]]</f>
        <v>15</v>
      </c>
      <c r="E24" t="str">
        <f t="shared" si="3"/>
        <v>Nigerian Used</v>
      </c>
      <c r="F24">
        <v>131405</v>
      </c>
      <c r="G24">
        <f t="shared" si="4"/>
        <v>3000</v>
      </c>
      <c r="H24" t="str">
        <f t="shared" si="5"/>
        <v>Petrol</v>
      </c>
      <c r="I24" s="14">
        <f t="shared" si="1"/>
        <v>212.97406807131281</v>
      </c>
      <c r="J24" t="s">
        <v>12</v>
      </c>
      <c r="K24" s="5">
        <v>5610000</v>
      </c>
      <c r="L24" s="5" t="str">
        <f t="shared" si="0"/>
        <v>middle-income earners</v>
      </c>
      <c r="M24" t="s">
        <v>82</v>
      </c>
    </row>
    <row r="25" spans="1:13" x14ac:dyDescent="0.25">
      <c r="A25">
        <v>23</v>
      </c>
      <c r="B25" t="s">
        <v>9</v>
      </c>
      <c r="C25">
        <f t="shared" si="2"/>
        <v>2008</v>
      </c>
      <c r="D25">
        <f>2023-DATA[[#This Row],[YEAR OF MANUFACTURE]]</f>
        <v>15</v>
      </c>
      <c r="E25" t="str">
        <f t="shared" si="3"/>
        <v>Nigerian Used</v>
      </c>
      <c r="F25">
        <v>162853</v>
      </c>
      <c r="G25">
        <f t="shared" si="4"/>
        <v>3000</v>
      </c>
      <c r="H25" t="str">
        <f t="shared" si="5"/>
        <v>Petrol</v>
      </c>
      <c r="I25" s="14">
        <f t="shared" si="1"/>
        <v>263.94327390599676</v>
      </c>
      <c r="J25" t="s">
        <v>16</v>
      </c>
      <c r="K25" s="5">
        <v>3395000</v>
      </c>
      <c r="L25" s="5" t="str">
        <f t="shared" si="0"/>
        <v>low-income earners</v>
      </c>
      <c r="M25" t="s">
        <v>80</v>
      </c>
    </row>
    <row r="26" spans="1:13" x14ac:dyDescent="0.25">
      <c r="A26">
        <v>24</v>
      </c>
      <c r="B26" t="s">
        <v>13</v>
      </c>
      <c r="C26">
        <f t="shared" si="2"/>
        <v>2008</v>
      </c>
      <c r="D26">
        <f>2023-DATA[[#This Row],[YEAR OF MANUFACTURE]]</f>
        <v>15</v>
      </c>
      <c r="E26" t="str">
        <f t="shared" si="3"/>
        <v>Nigerian Used</v>
      </c>
      <c r="F26">
        <v>169675</v>
      </c>
      <c r="G26">
        <f t="shared" si="4"/>
        <v>3000</v>
      </c>
      <c r="H26" t="str">
        <f t="shared" si="5"/>
        <v>Petrol</v>
      </c>
      <c r="I26" s="14">
        <f t="shared" si="1"/>
        <v>275</v>
      </c>
      <c r="J26" t="s">
        <v>12</v>
      </c>
      <c r="K26" s="5">
        <v>3146000</v>
      </c>
      <c r="L26" s="5" t="str">
        <f t="shared" si="0"/>
        <v>low-income earners</v>
      </c>
      <c r="M26" t="str">
        <f>M25</f>
        <v>COROLLA</v>
      </c>
    </row>
    <row r="27" spans="1:13" x14ac:dyDescent="0.25">
      <c r="A27">
        <v>25</v>
      </c>
      <c r="B27" t="s">
        <v>13</v>
      </c>
      <c r="C27">
        <f t="shared" si="2"/>
        <v>2008</v>
      </c>
      <c r="D27">
        <f>2023-DATA[[#This Row],[YEAR OF MANUFACTURE]]</f>
        <v>15</v>
      </c>
      <c r="E27" t="str">
        <f t="shared" si="3"/>
        <v>Nigerian Used</v>
      </c>
      <c r="F27">
        <v>147574</v>
      </c>
      <c r="G27">
        <f t="shared" si="4"/>
        <v>3000</v>
      </c>
      <c r="H27" t="str">
        <f t="shared" si="5"/>
        <v>Petrol</v>
      </c>
      <c r="I27" s="14">
        <f t="shared" si="1"/>
        <v>239.17990275526742</v>
      </c>
      <c r="J27" t="s">
        <v>12</v>
      </c>
      <c r="K27" s="5">
        <v>3620000</v>
      </c>
      <c r="L27" s="5" t="str">
        <f t="shared" si="0"/>
        <v>low-income earners</v>
      </c>
      <c r="M27" t="s">
        <v>81</v>
      </c>
    </row>
    <row r="28" spans="1:13" x14ac:dyDescent="0.25">
      <c r="A28">
        <v>26</v>
      </c>
      <c r="B28" t="s">
        <v>13</v>
      </c>
      <c r="C28">
        <f t="shared" si="2"/>
        <v>2008</v>
      </c>
      <c r="D28">
        <f>2023-DATA[[#This Row],[YEAR OF MANUFACTURE]]</f>
        <v>15</v>
      </c>
      <c r="E28" t="str">
        <f t="shared" si="3"/>
        <v>Nigerian Used</v>
      </c>
      <c r="F28">
        <v>70445</v>
      </c>
      <c r="G28">
        <f t="shared" si="4"/>
        <v>3000</v>
      </c>
      <c r="H28" t="str">
        <f t="shared" si="5"/>
        <v>Petrol</v>
      </c>
      <c r="I28" s="14">
        <f t="shared" si="1"/>
        <v>114.17341977309563</v>
      </c>
      <c r="J28" t="s">
        <v>12</v>
      </c>
      <c r="K28" s="5">
        <v>5500000</v>
      </c>
      <c r="L28" s="5" t="str">
        <f t="shared" si="0"/>
        <v>middle-income earners</v>
      </c>
      <c r="M28" t="str">
        <f t="shared" ref="M28:M33" si="7">M27</f>
        <v>RX</v>
      </c>
    </row>
    <row r="29" spans="1:13" x14ac:dyDescent="0.25">
      <c r="A29">
        <v>27</v>
      </c>
      <c r="B29" t="s">
        <v>18</v>
      </c>
      <c r="C29">
        <f t="shared" si="2"/>
        <v>2008</v>
      </c>
      <c r="D29">
        <f>2023-DATA[[#This Row],[YEAR OF MANUFACTURE]]</f>
        <v>15</v>
      </c>
      <c r="E29" t="str">
        <f t="shared" si="3"/>
        <v>Nigerian Used</v>
      </c>
      <c r="F29">
        <v>54470</v>
      </c>
      <c r="G29">
        <f t="shared" si="4"/>
        <v>3000</v>
      </c>
      <c r="H29" t="str">
        <f t="shared" si="5"/>
        <v>Petrol</v>
      </c>
      <c r="I29" s="14">
        <f t="shared" si="1"/>
        <v>88.282009724473255</v>
      </c>
      <c r="J29" t="s">
        <v>16</v>
      </c>
      <c r="K29" s="5">
        <v>4938000</v>
      </c>
      <c r="L29" s="5" t="str">
        <f t="shared" si="0"/>
        <v>low-income earners</v>
      </c>
      <c r="M29" t="str">
        <f t="shared" si="7"/>
        <v>RX</v>
      </c>
    </row>
    <row r="30" spans="1:13" x14ac:dyDescent="0.25">
      <c r="A30">
        <v>28</v>
      </c>
      <c r="B30" t="s">
        <v>13</v>
      </c>
      <c r="C30">
        <f t="shared" si="2"/>
        <v>2008</v>
      </c>
      <c r="D30">
        <f>2023-DATA[[#This Row],[YEAR OF MANUFACTURE]]</f>
        <v>15</v>
      </c>
      <c r="E30" t="str">
        <f t="shared" si="3"/>
        <v>Nigerian Used</v>
      </c>
      <c r="F30">
        <v>130165</v>
      </c>
      <c r="G30">
        <f t="shared" si="4"/>
        <v>3000</v>
      </c>
      <c r="H30" t="str">
        <f t="shared" si="5"/>
        <v>Petrol</v>
      </c>
      <c r="I30" s="14">
        <f t="shared" si="1"/>
        <v>210.96434359805511</v>
      </c>
      <c r="J30" t="s">
        <v>12</v>
      </c>
      <c r="K30" s="5">
        <v>3818000</v>
      </c>
      <c r="L30" s="5" t="str">
        <f t="shared" si="0"/>
        <v>low-income earners</v>
      </c>
      <c r="M30" t="str">
        <f t="shared" si="7"/>
        <v>RX</v>
      </c>
    </row>
    <row r="31" spans="1:13" x14ac:dyDescent="0.25">
      <c r="A31">
        <v>29</v>
      </c>
      <c r="B31" t="s">
        <v>13</v>
      </c>
      <c r="C31">
        <f t="shared" si="2"/>
        <v>2008</v>
      </c>
      <c r="D31">
        <f>2023-DATA[[#This Row],[YEAR OF MANUFACTURE]]</f>
        <v>15</v>
      </c>
      <c r="E31" t="str">
        <f t="shared" si="3"/>
        <v>Nigerian Used</v>
      </c>
      <c r="F31">
        <v>75478</v>
      </c>
      <c r="G31">
        <f t="shared" si="4"/>
        <v>3000</v>
      </c>
      <c r="H31" t="str">
        <f t="shared" si="5"/>
        <v>Petrol</v>
      </c>
      <c r="I31" s="14">
        <f t="shared" si="1"/>
        <v>122.33063209076175</v>
      </c>
      <c r="J31" t="s">
        <v>12</v>
      </c>
      <c r="K31" s="5">
        <v>3497500</v>
      </c>
      <c r="L31" s="5" t="str">
        <f t="shared" si="0"/>
        <v>low-income earners</v>
      </c>
      <c r="M31" t="str">
        <f t="shared" si="7"/>
        <v>RX</v>
      </c>
    </row>
    <row r="32" spans="1:13" x14ac:dyDescent="0.25">
      <c r="A32">
        <v>30</v>
      </c>
      <c r="B32" t="s">
        <v>13</v>
      </c>
      <c r="C32">
        <v>2008</v>
      </c>
      <c r="D32">
        <f>2023-DATA[[#This Row],[YEAR OF MANUFACTURE]]</f>
        <v>15</v>
      </c>
      <c r="E32" t="s">
        <v>19</v>
      </c>
      <c r="F32">
        <v>301265</v>
      </c>
      <c r="G32">
        <v>3500</v>
      </c>
      <c r="H32" t="s">
        <v>11</v>
      </c>
      <c r="I32" s="14">
        <f t="shared" si="1"/>
        <v>488.27390599675851</v>
      </c>
      <c r="J32" t="s">
        <v>12</v>
      </c>
      <c r="K32" s="5">
        <v>4680000</v>
      </c>
      <c r="L32" s="5" t="str">
        <f t="shared" si="0"/>
        <v>low-income earners</v>
      </c>
      <c r="M32" t="str">
        <f t="shared" si="7"/>
        <v>RX</v>
      </c>
    </row>
    <row r="33" spans="1:13" x14ac:dyDescent="0.25">
      <c r="A33">
        <v>31</v>
      </c>
      <c r="B33" t="s">
        <v>14</v>
      </c>
      <c r="C33">
        <f>C32</f>
        <v>2008</v>
      </c>
      <c r="D33">
        <f>2023-DATA[[#This Row],[YEAR OF MANUFACTURE]]</f>
        <v>15</v>
      </c>
      <c r="E33" t="s">
        <v>19</v>
      </c>
      <c r="F33">
        <v>145317</v>
      </c>
      <c r="G33">
        <f>G32</f>
        <v>3500</v>
      </c>
      <c r="H33" t="str">
        <f>H32</f>
        <v>Petrol</v>
      </c>
      <c r="I33" s="14">
        <f t="shared" si="1"/>
        <v>235.52188006482982</v>
      </c>
      <c r="J33" t="s">
        <v>12</v>
      </c>
      <c r="K33" s="5">
        <v>10650000</v>
      </c>
      <c r="L33" s="5" t="str">
        <f t="shared" si="0"/>
        <v>high-income earners</v>
      </c>
      <c r="M33" t="str">
        <f t="shared" si="7"/>
        <v>RX</v>
      </c>
    </row>
    <row r="34" spans="1:13" x14ac:dyDescent="0.25">
      <c r="A34">
        <v>32</v>
      </c>
      <c r="B34" t="s">
        <v>13</v>
      </c>
      <c r="C34">
        <v>2011</v>
      </c>
      <c r="D34">
        <f>2023-DATA[[#This Row],[YEAR OF MANUFACTURE]]</f>
        <v>12</v>
      </c>
      <c r="E34" t="s">
        <v>10</v>
      </c>
      <c r="F34">
        <v>105546</v>
      </c>
      <c r="G34">
        <v>4600</v>
      </c>
      <c r="H34" t="s">
        <v>11</v>
      </c>
      <c r="I34" s="14">
        <f t="shared" si="1"/>
        <v>171.06320907617504</v>
      </c>
      <c r="J34" t="s">
        <v>12</v>
      </c>
      <c r="K34" s="5">
        <v>14040000</v>
      </c>
      <c r="L34" s="5" t="str">
        <f t="shared" si="0"/>
        <v>high-income earners</v>
      </c>
      <c r="M34" t="s">
        <v>20</v>
      </c>
    </row>
    <row r="35" spans="1:13" x14ac:dyDescent="0.25">
      <c r="A35">
        <v>33</v>
      </c>
      <c r="B35" t="s">
        <v>13</v>
      </c>
      <c r="C35">
        <f t="shared" ref="C35:C44" si="8">C34</f>
        <v>2011</v>
      </c>
      <c r="D35">
        <f>2023-DATA[[#This Row],[YEAR OF MANUFACTURE]]</f>
        <v>12</v>
      </c>
      <c r="E35" t="str">
        <f t="shared" ref="E35:E44" si="9">E34</f>
        <v>Nigerian Used</v>
      </c>
      <c r="F35">
        <v>60730</v>
      </c>
      <c r="G35">
        <f t="shared" ref="G35:G44" si="10">G34</f>
        <v>4600</v>
      </c>
      <c r="H35" t="str">
        <f t="shared" ref="H35:H44" si="11">H34</f>
        <v>Petrol</v>
      </c>
      <c r="I35" s="14">
        <f t="shared" si="1"/>
        <v>98.427876823338735</v>
      </c>
      <c r="J35" t="s">
        <v>12</v>
      </c>
      <c r="K35" s="5">
        <v>3706000</v>
      </c>
      <c r="L35" s="5" t="str">
        <f t="shared" si="0"/>
        <v>low-income earners</v>
      </c>
      <c r="M35" t="str">
        <f t="shared" ref="M35:M45" si="12">M34</f>
        <v>SUV</v>
      </c>
    </row>
    <row r="36" spans="1:13" x14ac:dyDescent="0.25">
      <c r="A36">
        <v>34</v>
      </c>
      <c r="B36" t="s">
        <v>13</v>
      </c>
      <c r="C36">
        <f t="shared" si="8"/>
        <v>2011</v>
      </c>
      <c r="D36">
        <f>2023-DATA[[#This Row],[YEAR OF MANUFACTURE]]</f>
        <v>12</v>
      </c>
      <c r="E36" t="str">
        <f t="shared" si="9"/>
        <v>Nigerian Used</v>
      </c>
      <c r="F36">
        <v>98594</v>
      </c>
      <c r="G36">
        <f t="shared" si="10"/>
        <v>4600</v>
      </c>
      <c r="H36" t="str">
        <f t="shared" si="11"/>
        <v>Petrol</v>
      </c>
      <c r="I36" s="14">
        <f t="shared" si="1"/>
        <v>159.79578606158833</v>
      </c>
      <c r="J36" t="s">
        <v>12</v>
      </c>
      <c r="K36" s="5">
        <v>10650000</v>
      </c>
      <c r="L36" s="5" t="str">
        <f t="shared" si="0"/>
        <v>high-income earners</v>
      </c>
      <c r="M36" t="str">
        <f t="shared" si="12"/>
        <v>SUV</v>
      </c>
    </row>
    <row r="37" spans="1:13" x14ac:dyDescent="0.25">
      <c r="A37">
        <v>35</v>
      </c>
      <c r="B37" t="s">
        <v>14</v>
      </c>
      <c r="C37">
        <f t="shared" si="8"/>
        <v>2011</v>
      </c>
      <c r="D37">
        <f>2023-DATA[[#This Row],[YEAR OF MANUFACTURE]]</f>
        <v>12</v>
      </c>
      <c r="E37" t="str">
        <f t="shared" si="9"/>
        <v>Nigerian Used</v>
      </c>
      <c r="F37">
        <v>188429</v>
      </c>
      <c r="G37">
        <f t="shared" si="10"/>
        <v>4600</v>
      </c>
      <c r="H37" t="str">
        <f t="shared" si="11"/>
        <v>Petrol</v>
      </c>
      <c r="I37" s="14">
        <f t="shared" si="1"/>
        <v>305.39546191247973</v>
      </c>
      <c r="J37" t="s">
        <v>12</v>
      </c>
      <c r="K37" s="5">
        <v>6170000</v>
      </c>
      <c r="L37" s="5" t="str">
        <f t="shared" si="0"/>
        <v>middle-income earners</v>
      </c>
      <c r="M37" t="str">
        <f t="shared" si="12"/>
        <v>SUV</v>
      </c>
    </row>
    <row r="38" spans="1:13" x14ac:dyDescent="0.25">
      <c r="A38">
        <v>36</v>
      </c>
      <c r="B38" t="s">
        <v>14</v>
      </c>
      <c r="C38">
        <f t="shared" si="8"/>
        <v>2011</v>
      </c>
      <c r="D38">
        <f>2023-DATA[[#This Row],[YEAR OF MANUFACTURE]]</f>
        <v>12</v>
      </c>
      <c r="E38" t="str">
        <f t="shared" si="9"/>
        <v>Nigerian Used</v>
      </c>
      <c r="F38">
        <v>128877</v>
      </c>
      <c r="G38">
        <f t="shared" si="10"/>
        <v>4600</v>
      </c>
      <c r="H38" t="str">
        <f t="shared" si="11"/>
        <v>Petrol</v>
      </c>
      <c r="I38" s="14">
        <f t="shared" si="1"/>
        <v>208.87682333873582</v>
      </c>
      <c r="J38" t="s">
        <v>12</v>
      </c>
      <c r="K38" s="5">
        <v>16332500</v>
      </c>
      <c r="L38" s="5" t="str">
        <f t="shared" si="0"/>
        <v>high-income earners</v>
      </c>
      <c r="M38" t="str">
        <f t="shared" si="12"/>
        <v>SUV</v>
      </c>
    </row>
    <row r="39" spans="1:13" x14ac:dyDescent="0.25">
      <c r="A39">
        <v>37</v>
      </c>
      <c r="B39" t="s">
        <v>21</v>
      </c>
      <c r="C39">
        <f t="shared" si="8"/>
        <v>2011</v>
      </c>
      <c r="D39">
        <f>2023-DATA[[#This Row],[YEAR OF MANUFACTURE]]</f>
        <v>12</v>
      </c>
      <c r="E39" t="str">
        <f t="shared" si="9"/>
        <v>Nigerian Used</v>
      </c>
      <c r="F39">
        <v>9972</v>
      </c>
      <c r="G39">
        <f t="shared" si="10"/>
        <v>4600</v>
      </c>
      <c r="H39" t="str">
        <f t="shared" si="11"/>
        <v>Petrol</v>
      </c>
      <c r="I39" s="14">
        <f t="shared" si="1"/>
        <v>16.162074554294975</v>
      </c>
      <c r="J39" t="s">
        <v>12</v>
      </c>
      <c r="K39" s="5">
        <v>6730000</v>
      </c>
      <c r="L39" s="5" t="str">
        <f t="shared" si="0"/>
        <v>middle-income earners</v>
      </c>
      <c r="M39" t="str">
        <f t="shared" si="12"/>
        <v>SUV</v>
      </c>
    </row>
    <row r="40" spans="1:13" x14ac:dyDescent="0.25">
      <c r="A40">
        <v>38</v>
      </c>
      <c r="B40" t="s">
        <v>13</v>
      </c>
      <c r="C40">
        <f t="shared" si="8"/>
        <v>2011</v>
      </c>
      <c r="D40">
        <f>2023-DATA[[#This Row],[YEAR OF MANUFACTURE]]</f>
        <v>12</v>
      </c>
      <c r="E40" t="str">
        <f t="shared" si="9"/>
        <v>Nigerian Used</v>
      </c>
      <c r="F40">
        <v>98226</v>
      </c>
      <c r="G40">
        <f t="shared" si="10"/>
        <v>4600</v>
      </c>
      <c r="H40" t="str">
        <f t="shared" si="11"/>
        <v>Petrol</v>
      </c>
      <c r="I40" s="14">
        <f t="shared" si="1"/>
        <v>159.19935170178283</v>
      </c>
      <c r="J40" t="s">
        <v>12</v>
      </c>
      <c r="K40" s="5">
        <v>4378000</v>
      </c>
      <c r="L40" s="5" t="str">
        <f t="shared" si="0"/>
        <v>low-income earners</v>
      </c>
      <c r="M40" t="str">
        <f t="shared" si="12"/>
        <v>SUV</v>
      </c>
    </row>
    <row r="41" spans="1:13" x14ac:dyDescent="0.25">
      <c r="A41">
        <v>39</v>
      </c>
      <c r="B41" t="s">
        <v>13</v>
      </c>
      <c r="C41">
        <f t="shared" si="8"/>
        <v>2011</v>
      </c>
      <c r="D41">
        <f>2023-DATA[[#This Row],[YEAR OF MANUFACTURE]]</f>
        <v>12</v>
      </c>
      <c r="E41" t="str">
        <f t="shared" si="9"/>
        <v>Nigerian Used</v>
      </c>
      <c r="F41">
        <v>211824</v>
      </c>
      <c r="G41">
        <f t="shared" si="10"/>
        <v>4600</v>
      </c>
      <c r="H41" t="str">
        <f t="shared" si="11"/>
        <v>Petrol</v>
      </c>
      <c r="I41" s="14">
        <f t="shared" si="1"/>
        <v>343.31280388978928</v>
      </c>
      <c r="J41" t="s">
        <v>12</v>
      </c>
      <c r="K41" s="5">
        <v>3610000</v>
      </c>
      <c r="L41" s="5" t="str">
        <f t="shared" si="0"/>
        <v>low-income earners</v>
      </c>
      <c r="M41" t="str">
        <f t="shared" si="12"/>
        <v>SUV</v>
      </c>
    </row>
    <row r="42" spans="1:13" x14ac:dyDescent="0.25">
      <c r="A42">
        <v>40</v>
      </c>
      <c r="B42" t="s">
        <v>21</v>
      </c>
      <c r="C42">
        <f t="shared" si="8"/>
        <v>2011</v>
      </c>
      <c r="D42">
        <f>2023-DATA[[#This Row],[YEAR OF MANUFACTURE]]</f>
        <v>12</v>
      </c>
      <c r="E42" t="str">
        <f t="shared" si="9"/>
        <v>Nigerian Used</v>
      </c>
      <c r="F42">
        <v>35403</v>
      </c>
      <c r="G42">
        <f t="shared" si="10"/>
        <v>4600</v>
      </c>
      <c r="H42" t="str">
        <f t="shared" si="11"/>
        <v>Petrol</v>
      </c>
      <c r="I42" s="14">
        <f t="shared" si="1"/>
        <v>57.379254457050244</v>
      </c>
      <c r="J42" t="s">
        <v>12</v>
      </c>
      <c r="K42" s="5">
        <v>7850000</v>
      </c>
      <c r="L42" s="5" t="str">
        <f t="shared" si="0"/>
        <v>middle-income earners</v>
      </c>
      <c r="M42" t="str">
        <f t="shared" si="12"/>
        <v>SUV</v>
      </c>
    </row>
    <row r="43" spans="1:13" x14ac:dyDescent="0.25">
      <c r="A43">
        <v>41</v>
      </c>
      <c r="B43" t="s">
        <v>13</v>
      </c>
      <c r="C43">
        <f t="shared" si="8"/>
        <v>2011</v>
      </c>
      <c r="D43">
        <f>2023-DATA[[#This Row],[YEAR OF MANUFACTURE]]</f>
        <v>12</v>
      </c>
      <c r="E43" t="str">
        <f t="shared" si="9"/>
        <v>Nigerian Used</v>
      </c>
      <c r="F43">
        <v>72429</v>
      </c>
      <c r="G43">
        <f t="shared" si="10"/>
        <v>4600</v>
      </c>
      <c r="H43" t="str">
        <f t="shared" si="11"/>
        <v>Petrol</v>
      </c>
      <c r="I43" s="14">
        <f t="shared" si="1"/>
        <v>117.38897893030794</v>
      </c>
      <c r="J43" t="s">
        <v>12</v>
      </c>
      <c r="K43" s="5">
        <v>3818000</v>
      </c>
      <c r="L43" s="5" t="str">
        <f t="shared" si="0"/>
        <v>low-income earners</v>
      </c>
      <c r="M43" t="str">
        <f t="shared" si="12"/>
        <v>SUV</v>
      </c>
    </row>
    <row r="44" spans="1:13" x14ac:dyDescent="0.25">
      <c r="A44">
        <v>42</v>
      </c>
      <c r="B44" t="s">
        <v>17</v>
      </c>
      <c r="C44">
        <f t="shared" si="8"/>
        <v>2011</v>
      </c>
      <c r="D44">
        <f>2023-DATA[[#This Row],[YEAR OF MANUFACTURE]]</f>
        <v>12</v>
      </c>
      <c r="E44" t="str">
        <f t="shared" si="9"/>
        <v>Nigerian Used</v>
      </c>
      <c r="F44">
        <v>82891</v>
      </c>
      <c r="G44">
        <f t="shared" si="10"/>
        <v>4600</v>
      </c>
      <c r="H44" t="str">
        <f t="shared" si="11"/>
        <v>Petrol</v>
      </c>
      <c r="I44" s="14">
        <f t="shared" si="1"/>
        <v>134.3452188006483</v>
      </c>
      <c r="J44" t="s">
        <v>12</v>
      </c>
      <c r="K44" s="5">
        <v>5386000</v>
      </c>
      <c r="L44" s="5" t="str">
        <f t="shared" si="0"/>
        <v>middle-income earners</v>
      </c>
      <c r="M44" t="str">
        <f t="shared" si="12"/>
        <v>SUV</v>
      </c>
    </row>
    <row r="45" spans="1:13" x14ac:dyDescent="0.25">
      <c r="A45">
        <v>43</v>
      </c>
      <c r="B45" t="s">
        <v>13</v>
      </c>
      <c r="C45">
        <v>2011</v>
      </c>
      <c r="D45">
        <f>2023-DATA[[#This Row],[YEAR OF MANUFACTURE]]</f>
        <v>12</v>
      </c>
      <c r="E45" t="s">
        <v>19</v>
      </c>
      <c r="F45">
        <v>211917</v>
      </c>
      <c r="G45">
        <v>3500</v>
      </c>
      <c r="H45" t="s">
        <v>11</v>
      </c>
      <c r="I45" s="14">
        <f t="shared" si="1"/>
        <v>343.46353322528364</v>
      </c>
      <c r="J45" t="s">
        <v>12</v>
      </c>
      <c r="K45" s="5">
        <v>6968000</v>
      </c>
      <c r="L45" s="5" t="str">
        <f t="shared" si="0"/>
        <v>middle-income earners</v>
      </c>
      <c r="M45" t="str">
        <f t="shared" si="12"/>
        <v>SUV</v>
      </c>
    </row>
    <row r="46" spans="1:13" x14ac:dyDescent="0.25">
      <c r="A46">
        <v>44</v>
      </c>
      <c r="B46" t="s">
        <v>9</v>
      </c>
      <c r="C46">
        <v>2014</v>
      </c>
      <c r="D46">
        <f>2023-DATA[[#This Row],[YEAR OF MANUFACTURE]]</f>
        <v>9</v>
      </c>
      <c r="E46" t="s">
        <v>10</v>
      </c>
      <c r="F46">
        <v>216924</v>
      </c>
      <c r="G46">
        <v>2500</v>
      </c>
      <c r="H46" t="s">
        <v>11</v>
      </c>
      <c r="I46" s="14">
        <f t="shared" si="1"/>
        <v>351.57860615883305</v>
      </c>
      <c r="J46" t="s">
        <v>12</v>
      </c>
      <c r="K46" s="5">
        <v>9360000</v>
      </c>
      <c r="L46" s="5" t="str">
        <f t="shared" si="0"/>
        <v>middle-income earners</v>
      </c>
      <c r="M46" t="s">
        <v>20</v>
      </c>
    </row>
    <row r="47" spans="1:13" x14ac:dyDescent="0.25">
      <c r="A47">
        <v>45</v>
      </c>
      <c r="B47" t="s">
        <v>13</v>
      </c>
      <c r="C47">
        <f t="shared" ref="C47:E51" si="13">C46</f>
        <v>2014</v>
      </c>
      <c r="D47">
        <f>2023-DATA[[#This Row],[YEAR OF MANUFACTURE]]</f>
        <v>9</v>
      </c>
      <c r="E47" t="str">
        <f t="shared" si="13"/>
        <v>Nigerian Used</v>
      </c>
      <c r="F47">
        <v>97215</v>
      </c>
      <c r="G47">
        <f t="shared" ref="G47:H51" si="14">G46</f>
        <v>2500</v>
      </c>
      <c r="H47" t="str">
        <f t="shared" si="14"/>
        <v>Petrol</v>
      </c>
      <c r="I47" s="14">
        <f t="shared" si="1"/>
        <v>157.56077795786061</v>
      </c>
      <c r="J47" t="s">
        <v>12</v>
      </c>
      <c r="K47" s="5">
        <v>8500000</v>
      </c>
      <c r="L47" s="5" t="str">
        <f t="shared" si="0"/>
        <v>middle-income earners</v>
      </c>
      <c r="M47" t="str">
        <f>M46</f>
        <v>SUV</v>
      </c>
    </row>
    <row r="48" spans="1:13" x14ac:dyDescent="0.25">
      <c r="A48">
        <v>46</v>
      </c>
      <c r="B48" t="s">
        <v>13</v>
      </c>
      <c r="C48">
        <f t="shared" si="13"/>
        <v>2014</v>
      </c>
      <c r="D48">
        <f>2023-DATA[[#This Row],[YEAR OF MANUFACTURE]]</f>
        <v>9</v>
      </c>
      <c r="E48" t="str">
        <f t="shared" si="13"/>
        <v>Nigerian Used</v>
      </c>
      <c r="F48">
        <v>32096</v>
      </c>
      <c r="G48">
        <f t="shared" si="14"/>
        <v>2500</v>
      </c>
      <c r="H48" t="str">
        <f t="shared" si="14"/>
        <v>Petrol</v>
      </c>
      <c r="I48" s="14">
        <f t="shared" si="1"/>
        <v>52.019448946515396</v>
      </c>
      <c r="J48" t="s">
        <v>12</v>
      </c>
      <c r="K48" s="5">
        <v>13450000</v>
      </c>
      <c r="L48" s="5" t="str">
        <f t="shared" si="0"/>
        <v>high-income earners</v>
      </c>
      <c r="M48" t="str">
        <f>M47</f>
        <v>SUV</v>
      </c>
    </row>
    <row r="49" spans="1:13" x14ac:dyDescent="0.25">
      <c r="A49">
        <v>47</v>
      </c>
      <c r="B49" t="s">
        <v>13</v>
      </c>
      <c r="C49">
        <f t="shared" si="13"/>
        <v>2014</v>
      </c>
      <c r="D49">
        <f>2023-DATA[[#This Row],[YEAR OF MANUFACTURE]]</f>
        <v>9</v>
      </c>
      <c r="E49" t="str">
        <f t="shared" si="13"/>
        <v>Nigerian Used</v>
      </c>
      <c r="F49">
        <f>F48</f>
        <v>32096</v>
      </c>
      <c r="G49">
        <f t="shared" si="14"/>
        <v>2500</v>
      </c>
      <c r="H49" t="str">
        <f t="shared" si="14"/>
        <v>Petrol</v>
      </c>
      <c r="I49" s="14">
        <f t="shared" si="1"/>
        <v>52.019448946515396</v>
      </c>
      <c r="J49" t="str">
        <f>J48</f>
        <v>Automatic</v>
      </c>
      <c r="K49" s="5">
        <v>11000000</v>
      </c>
      <c r="L49" s="5" t="str">
        <f t="shared" si="0"/>
        <v>high-income earners</v>
      </c>
      <c r="M49" t="str">
        <f>M48</f>
        <v>SUV</v>
      </c>
    </row>
    <row r="50" spans="1:13" x14ac:dyDescent="0.25">
      <c r="A50">
        <v>48</v>
      </c>
      <c r="B50" t="s">
        <v>13</v>
      </c>
      <c r="C50">
        <f t="shared" si="13"/>
        <v>2014</v>
      </c>
      <c r="D50">
        <f>2023-DATA[[#This Row],[YEAR OF MANUFACTURE]]</f>
        <v>9</v>
      </c>
      <c r="E50" t="str">
        <f t="shared" si="13"/>
        <v>Nigerian Used</v>
      </c>
      <c r="F50">
        <v>211824</v>
      </c>
      <c r="G50">
        <f t="shared" si="14"/>
        <v>2500</v>
      </c>
      <c r="H50" t="str">
        <f t="shared" si="14"/>
        <v>Petrol</v>
      </c>
      <c r="I50" s="14">
        <f t="shared" si="1"/>
        <v>343.31280388978928</v>
      </c>
      <c r="J50" t="s">
        <v>12</v>
      </c>
      <c r="K50" s="5">
        <v>3610000</v>
      </c>
      <c r="L50" s="5" t="str">
        <f t="shared" si="0"/>
        <v>low-income earners</v>
      </c>
      <c r="M50" t="str">
        <f>M49</f>
        <v>SUV</v>
      </c>
    </row>
    <row r="51" spans="1:13" x14ac:dyDescent="0.25">
      <c r="A51">
        <v>49</v>
      </c>
      <c r="B51" t="s">
        <v>13</v>
      </c>
      <c r="C51">
        <f t="shared" si="13"/>
        <v>2014</v>
      </c>
      <c r="D51">
        <f>2023-DATA[[#This Row],[YEAR OF MANUFACTURE]]</f>
        <v>9</v>
      </c>
      <c r="E51" t="str">
        <f t="shared" si="13"/>
        <v>Nigerian Used</v>
      </c>
      <c r="F51">
        <v>72429</v>
      </c>
      <c r="G51">
        <f t="shared" si="14"/>
        <v>2500</v>
      </c>
      <c r="H51" t="str">
        <f t="shared" si="14"/>
        <v>Petrol</v>
      </c>
      <c r="I51" s="14">
        <f t="shared" si="1"/>
        <v>117.38897893030794</v>
      </c>
      <c r="J51" t="s">
        <v>12</v>
      </c>
      <c r="K51" s="5">
        <v>3818000</v>
      </c>
      <c r="L51" s="5" t="str">
        <f t="shared" si="0"/>
        <v>low-income earners</v>
      </c>
      <c r="M51" t="str">
        <f>M50</f>
        <v>SUV</v>
      </c>
    </row>
    <row r="52" spans="1:13" x14ac:dyDescent="0.25">
      <c r="A52">
        <v>50</v>
      </c>
      <c r="B52" t="s">
        <v>9</v>
      </c>
      <c r="C52">
        <v>2014</v>
      </c>
      <c r="D52">
        <f>2023-DATA[[#This Row],[YEAR OF MANUFACTURE]]</f>
        <v>9</v>
      </c>
      <c r="E52" t="s">
        <v>10</v>
      </c>
      <c r="F52">
        <v>216924</v>
      </c>
      <c r="G52">
        <v>2500</v>
      </c>
      <c r="H52" t="s">
        <v>11</v>
      </c>
      <c r="I52" s="14">
        <f t="shared" si="1"/>
        <v>351.57860615883305</v>
      </c>
      <c r="J52" t="s">
        <v>12</v>
      </c>
      <c r="K52" s="5">
        <v>9360000</v>
      </c>
      <c r="L52" s="5" t="str">
        <f t="shared" si="0"/>
        <v>middle-income earners</v>
      </c>
      <c r="M52" t="s">
        <v>20</v>
      </c>
    </row>
    <row r="53" spans="1:13" x14ac:dyDescent="0.25">
      <c r="A53">
        <v>51</v>
      </c>
      <c r="B53" t="s">
        <v>13</v>
      </c>
      <c r="C53">
        <f t="shared" ref="C53:E55" si="15">C52</f>
        <v>2014</v>
      </c>
      <c r="D53">
        <f>2023-DATA[[#This Row],[YEAR OF MANUFACTURE]]</f>
        <v>9</v>
      </c>
      <c r="E53" t="str">
        <f t="shared" si="15"/>
        <v>Nigerian Used</v>
      </c>
      <c r="F53">
        <v>81936</v>
      </c>
      <c r="G53">
        <f t="shared" ref="G53:H55" si="16">G52</f>
        <v>2500</v>
      </c>
      <c r="H53" t="str">
        <f t="shared" si="16"/>
        <v>Petrol</v>
      </c>
      <c r="I53" s="14">
        <f t="shared" si="1"/>
        <v>132.79740680713127</v>
      </c>
      <c r="J53" t="s">
        <v>12</v>
      </c>
      <c r="K53" s="5">
        <v>3370000</v>
      </c>
      <c r="L53" s="5" t="str">
        <f t="shared" si="0"/>
        <v>low-income earners</v>
      </c>
      <c r="M53" t="str">
        <f>M52</f>
        <v>SUV</v>
      </c>
    </row>
    <row r="54" spans="1:13" x14ac:dyDescent="0.25">
      <c r="A54">
        <v>52</v>
      </c>
      <c r="B54" t="s">
        <v>14</v>
      </c>
      <c r="C54">
        <f t="shared" si="15"/>
        <v>2014</v>
      </c>
      <c r="D54">
        <f>2023-DATA[[#This Row],[YEAR OF MANUFACTURE]]</f>
        <v>9</v>
      </c>
      <c r="E54" t="str">
        <f t="shared" si="15"/>
        <v>Nigerian Used</v>
      </c>
      <c r="F54">
        <v>146891</v>
      </c>
      <c r="G54">
        <f t="shared" si="16"/>
        <v>2500</v>
      </c>
      <c r="H54" t="str">
        <f t="shared" si="16"/>
        <v>Petrol</v>
      </c>
      <c r="I54" s="14">
        <f t="shared" si="1"/>
        <v>238.07293354943275</v>
      </c>
      <c r="J54" t="s">
        <v>12</v>
      </c>
      <c r="K54" s="5">
        <v>4210000</v>
      </c>
      <c r="L54" s="5" t="str">
        <f t="shared" si="0"/>
        <v>low-income earners</v>
      </c>
      <c r="M54" t="str">
        <f>M53</f>
        <v>SUV</v>
      </c>
    </row>
    <row r="55" spans="1:13" x14ac:dyDescent="0.25">
      <c r="A55">
        <v>53</v>
      </c>
      <c r="B55" t="s">
        <v>13</v>
      </c>
      <c r="C55">
        <f t="shared" si="15"/>
        <v>2014</v>
      </c>
      <c r="D55">
        <f>2023-DATA[[#This Row],[YEAR OF MANUFACTURE]]</f>
        <v>9</v>
      </c>
      <c r="E55" t="str">
        <f t="shared" si="15"/>
        <v>Nigerian Used</v>
      </c>
      <c r="F55">
        <f>F54</f>
        <v>146891</v>
      </c>
      <c r="G55">
        <f t="shared" si="16"/>
        <v>2500</v>
      </c>
      <c r="H55" t="str">
        <f t="shared" si="16"/>
        <v>Petrol</v>
      </c>
      <c r="I55" s="14">
        <f t="shared" si="1"/>
        <v>238.07293354943275</v>
      </c>
      <c r="J55" t="str">
        <f>J54</f>
        <v>Automatic</v>
      </c>
      <c r="K55" s="5">
        <v>9000000</v>
      </c>
      <c r="L55" s="5" t="str">
        <f t="shared" si="0"/>
        <v>middle-income earners</v>
      </c>
      <c r="M55" t="str">
        <f>M54</f>
        <v>SUV</v>
      </c>
    </row>
    <row r="56" spans="1:13" x14ac:dyDescent="0.25">
      <c r="A56">
        <v>54</v>
      </c>
      <c r="B56" t="s">
        <v>13</v>
      </c>
      <c r="C56">
        <v>2016</v>
      </c>
      <c r="D56">
        <f>2023-DATA[[#This Row],[YEAR OF MANUFACTURE]]</f>
        <v>7</v>
      </c>
      <c r="E56" t="s">
        <v>10</v>
      </c>
      <c r="F56">
        <v>107355</v>
      </c>
      <c r="G56">
        <v>5700</v>
      </c>
      <c r="H56" t="s">
        <v>11</v>
      </c>
      <c r="I56" s="14">
        <f t="shared" si="1"/>
        <v>173.99513776337116</v>
      </c>
      <c r="J56" t="s">
        <v>12</v>
      </c>
      <c r="K56" s="5">
        <v>42000000</v>
      </c>
      <c r="L56" s="5" t="str">
        <f t="shared" si="0"/>
        <v>politicians</v>
      </c>
      <c r="M56" t="s">
        <v>20</v>
      </c>
    </row>
    <row r="57" spans="1:13" x14ac:dyDescent="0.25">
      <c r="A57">
        <v>55</v>
      </c>
      <c r="B57" t="s">
        <v>9</v>
      </c>
      <c r="C57">
        <v>2009</v>
      </c>
      <c r="D57">
        <f>2023-DATA[[#This Row],[YEAR OF MANUFACTURE]]</f>
        <v>14</v>
      </c>
      <c r="E57" t="s">
        <v>10</v>
      </c>
      <c r="F57">
        <v>134232</v>
      </c>
      <c r="G57">
        <v>2400</v>
      </c>
      <c r="H57" t="s">
        <v>11</v>
      </c>
      <c r="I57" s="14">
        <f t="shared" si="1"/>
        <v>217.55591572123177</v>
      </c>
      <c r="J57" t="s">
        <v>16</v>
      </c>
      <c r="K57" s="5">
        <v>4725000</v>
      </c>
      <c r="L57" s="5" t="str">
        <f t="shared" si="0"/>
        <v>low-income earners</v>
      </c>
      <c r="M57" t="str">
        <f>M56</f>
        <v>SUV</v>
      </c>
    </row>
    <row r="58" spans="1:13" x14ac:dyDescent="0.25">
      <c r="A58">
        <v>56</v>
      </c>
      <c r="B58" t="s">
        <v>14</v>
      </c>
      <c r="C58">
        <f>C57</f>
        <v>2009</v>
      </c>
      <c r="D58">
        <f>2023-DATA[[#This Row],[YEAR OF MANUFACTURE]]</f>
        <v>14</v>
      </c>
      <c r="E58" t="str">
        <f>E57</f>
        <v>Nigerian Used</v>
      </c>
      <c r="F58">
        <v>147895</v>
      </c>
      <c r="G58">
        <f>G57</f>
        <v>2400</v>
      </c>
      <c r="H58" t="str">
        <f>H57</f>
        <v>Petrol</v>
      </c>
      <c r="I58" s="14">
        <f t="shared" si="1"/>
        <v>239.7001620745543</v>
      </c>
      <c r="J58" t="s">
        <v>12</v>
      </c>
      <c r="K58" s="5">
        <v>4490000</v>
      </c>
      <c r="L58" s="5" t="str">
        <f t="shared" si="0"/>
        <v>low-income earners</v>
      </c>
      <c r="M58" t="str">
        <f>M57</f>
        <v>SUV</v>
      </c>
    </row>
    <row r="59" spans="1:13" x14ac:dyDescent="0.25">
      <c r="A59">
        <v>57</v>
      </c>
      <c r="B59" t="s">
        <v>14</v>
      </c>
      <c r="C59">
        <v>2007</v>
      </c>
      <c r="D59">
        <f>2023-DATA[[#This Row],[YEAR OF MANUFACTURE]]</f>
        <v>16</v>
      </c>
      <c r="E59" t="s">
        <v>19</v>
      </c>
      <c r="F59">
        <v>209466</v>
      </c>
      <c r="G59">
        <v>4700</v>
      </c>
      <c r="H59" t="s">
        <v>11</v>
      </c>
      <c r="I59" s="14">
        <f t="shared" si="1"/>
        <v>339.49108589951379</v>
      </c>
      <c r="J59" t="s">
        <v>12</v>
      </c>
      <c r="K59" s="5">
        <v>4515000</v>
      </c>
      <c r="L59" s="5" t="str">
        <f t="shared" si="0"/>
        <v>low-income earners</v>
      </c>
      <c r="M59" t="s">
        <v>20</v>
      </c>
    </row>
    <row r="60" spans="1:13" x14ac:dyDescent="0.25">
      <c r="A60">
        <v>58</v>
      </c>
      <c r="B60" t="s">
        <v>14</v>
      </c>
      <c r="C60">
        <f>C59</f>
        <v>2007</v>
      </c>
      <c r="D60">
        <f>2023-DATA[[#This Row],[YEAR OF MANUFACTURE]]</f>
        <v>16</v>
      </c>
      <c r="E60" t="str">
        <f>E59</f>
        <v>Foreign Used</v>
      </c>
      <c r="F60">
        <v>156155</v>
      </c>
      <c r="G60">
        <f>G59</f>
        <v>4700</v>
      </c>
      <c r="H60" t="str">
        <f>H59</f>
        <v>Petrol</v>
      </c>
      <c r="I60" s="14">
        <f t="shared" si="1"/>
        <v>253.08752025931929</v>
      </c>
      <c r="J60" t="s">
        <v>12</v>
      </c>
      <c r="K60" s="5">
        <v>6730000</v>
      </c>
      <c r="L60" s="5" t="str">
        <f t="shared" si="0"/>
        <v>middle-income earners</v>
      </c>
      <c r="M60" t="str">
        <f>M59</f>
        <v>SUV</v>
      </c>
    </row>
    <row r="61" spans="1:13" x14ac:dyDescent="0.25">
      <c r="A61">
        <v>59</v>
      </c>
      <c r="B61" t="s">
        <v>14</v>
      </c>
      <c r="C61">
        <v>2017</v>
      </c>
      <c r="D61">
        <f>2023-DATA[[#This Row],[YEAR OF MANUFACTURE]]</f>
        <v>6</v>
      </c>
      <c r="E61" t="s">
        <v>10</v>
      </c>
      <c r="F61">
        <v>31079</v>
      </c>
      <c r="G61">
        <v>3000</v>
      </c>
      <c r="H61" t="s">
        <v>11</v>
      </c>
      <c r="I61" s="14">
        <f t="shared" si="1"/>
        <v>50.371150729335497</v>
      </c>
      <c r="J61" t="s">
        <v>12</v>
      </c>
      <c r="K61" s="5">
        <v>41600000</v>
      </c>
      <c r="L61" s="5" t="str">
        <f t="shared" si="0"/>
        <v>politicians</v>
      </c>
      <c r="M61" t="str">
        <f>M60</f>
        <v>SUV</v>
      </c>
    </row>
    <row r="62" spans="1:13" x14ac:dyDescent="0.25">
      <c r="A62">
        <v>60</v>
      </c>
      <c r="B62" t="s">
        <v>14</v>
      </c>
      <c r="C62">
        <f>C61</f>
        <v>2017</v>
      </c>
      <c r="D62">
        <f>2023-DATA[[#This Row],[YEAR OF MANUFACTURE]]</f>
        <v>6</v>
      </c>
      <c r="E62" t="str">
        <f>E61</f>
        <v>Nigerian Used</v>
      </c>
      <c r="F62">
        <v>34590</v>
      </c>
      <c r="G62">
        <f>G61</f>
        <v>3000</v>
      </c>
      <c r="H62" t="str">
        <f>H61</f>
        <v>Petrol</v>
      </c>
      <c r="I62" s="14">
        <f t="shared" si="1"/>
        <v>56.061588330632091</v>
      </c>
      <c r="J62" t="s">
        <v>12</v>
      </c>
      <c r="K62" s="5">
        <v>5834000</v>
      </c>
      <c r="L62" s="5" t="str">
        <f t="shared" si="0"/>
        <v>middle-income earners</v>
      </c>
      <c r="M62" t="str">
        <f>M61</f>
        <v>SUV</v>
      </c>
    </row>
    <row r="63" spans="1:13" x14ac:dyDescent="0.25">
      <c r="A63">
        <v>61</v>
      </c>
      <c r="B63" t="s">
        <v>14</v>
      </c>
      <c r="C63">
        <f>C62</f>
        <v>2017</v>
      </c>
      <c r="D63">
        <f>2023-DATA[[#This Row],[YEAR OF MANUFACTURE]]</f>
        <v>6</v>
      </c>
      <c r="E63" t="str">
        <f>E62</f>
        <v>Nigerian Used</v>
      </c>
      <c r="F63">
        <v>81907</v>
      </c>
      <c r="G63">
        <f>G62</f>
        <v>3000</v>
      </c>
      <c r="H63" t="str">
        <f>H62</f>
        <v>Petrol</v>
      </c>
      <c r="I63" s="14">
        <f t="shared" si="1"/>
        <v>132.75040518638573</v>
      </c>
      <c r="J63" t="s">
        <v>12</v>
      </c>
      <c r="K63" s="5">
        <v>3146000</v>
      </c>
      <c r="L63" s="5" t="str">
        <f t="shared" si="0"/>
        <v>low-income earners</v>
      </c>
      <c r="M63" t="str">
        <f>M62</f>
        <v>SUV</v>
      </c>
    </row>
    <row r="64" spans="1:13" x14ac:dyDescent="0.25">
      <c r="A64">
        <v>62</v>
      </c>
      <c r="B64" t="s">
        <v>13</v>
      </c>
      <c r="C64">
        <v>2010</v>
      </c>
      <c r="D64">
        <f>2023-DATA[[#This Row],[YEAR OF MANUFACTURE]]</f>
        <v>13</v>
      </c>
      <c r="E64" t="s">
        <v>19</v>
      </c>
      <c r="F64">
        <v>135819</v>
      </c>
      <c r="G64">
        <v>3500</v>
      </c>
      <c r="H64" t="s">
        <v>11</v>
      </c>
      <c r="I64" s="14">
        <f t="shared" si="1"/>
        <v>220.12803889789302</v>
      </c>
      <c r="J64" t="s">
        <v>12</v>
      </c>
      <c r="K64" s="5">
        <v>8610000</v>
      </c>
      <c r="L64" s="5" t="str">
        <f t="shared" si="0"/>
        <v>middle-income earners</v>
      </c>
      <c r="M64" t="s">
        <v>20</v>
      </c>
    </row>
    <row r="65" spans="1:13" x14ac:dyDescent="0.25">
      <c r="A65">
        <v>63</v>
      </c>
      <c r="B65" t="s">
        <v>14</v>
      </c>
      <c r="C65">
        <f>C64</f>
        <v>2010</v>
      </c>
      <c r="D65">
        <f>2023-DATA[[#This Row],[YEAR OF MANUFACTURE]]</f>
        <v>13</v>
      </c>
      <c r="E65" t="str">
        <f>E64</f>
        <v>Foreign Used</v>
      </c>
      <c r="F65">
        <v>95702</v>
      </c>
      <c r="G65">
        <f>G64</f>
        <v>3500</v>
      </c>
      <c r="H65" t="str">
        <f>H64</f>
        <v>Petrol</v>
      </c>
      <c r="I65" s="14">
        <f t="shared" si="1"/>
        <v>155.10858995137764</v>
      </c>
      <c r="J65" t="s">
        <v>16</v>
      </c>
      <c r="K65" s="5">
        <v>3706000</v>
      </c>
      <c r="L65" s="5" t="str">
        <f t="shared" si="0"/>
        <v>low-income earners</v>
      </c>
      <c r="M65" t="str">
        <f>M64</f>
        <v>SUV</v>
      </c>
    </row>
    <row r="66" spans="1:13" x14ac:dyDescent="0.25">
      <c r="A66">
        <v>64</v>
      </c>
      <c r="B66" t="s">
        <v>14</v>
      </c>
      <c r="C66">
        <v>2015</v>
      </c>
      <c r="D66">
        <f>2023-DATA[[#This Row],[YEAR OF MANUFACTURE]]</f>
        <v>8</v>
      </c>
      <c r="E66" t="s">
        <v>10</v>
      </c>
      <c r="F66">
        <v>120785</v>
      </c>
      <c r="G66">
        <v>4500</v>
      </c>
      <c r="H66" t="s">
        <v>11</v>
      </c>
      <c r="I66" s="14">
        <f t="shared" ref="I66:I129" si="17">F66/617</f>
        <v>195.76175040518638</v>
      </c>
      <c r="J66" t="s">
        <v>12</v>
      </c>
      <c r="K66" s="5">
        <v>18720000</v>
      </c>
      <c r="L66" s="5" t="str">
        <f t="shared" ref="L66:L129" si="18">IF(K66&gt;=25000000,"politicians",IF(K66&gt;10000000,"high-income earners",IF(K66&gt;=5000000,"middle-income earners",IF(K66&lt;5000000,"low-income earners","invalid"))))</f>
        <v>high-income earners</v>
      </c>
      <c r="M66" t="s">
        <v>20</v>
      </c>
    </row>
    <row r="67" spans="1:13" x14ac:dyDescent="0.25">
      <c r="A67">
        <v>65</v>
      </c>
      <c r="B67" t="s">
        <v>13</v>
      </c>
      <c r="C67">
        <v>2006</v>
      </c>
      <c r="D67">
        <f>2023-DATA[[#This Row],[YEAR OF MANUFACTURE]]</f>
        <v>17</v>
      </c>
      <c r="E67" t="s">
        <v>10</v>
      </c>
      <c r="F67">
        <v>156704</v>
      </c>
      <c r="G67">
        <v>3300</v>
      </c>
      <c r="H67" t="s">
        <v>11</v>
      </c>
      <c r="I67" s="14">
        <f t="shared" si="17"/>
        <v>253.97730956239872</v>
      </c>
      <c r="J67" t="s">
        <v>12</v>
      </c>
      <c r="K67" s="5">
        <v>3640000</v>
      </c>
      <c r="L67" s="5" t="str">
        <f t="shared" si="18"/>
        <v>low-income earners</v>
      </c>
      <c r="M67" t="s">
        <v>20</v>
      </c>
    </row>
    <row r="68" spans="1:13" x14ac:dyDescent="0.25">
      <c r="A68">
        <v>66</v>
      </c>
      <c r="B68" t="s">
        <v>9</v>
      </c>
      <c r="C68">
        <v>2013</v>
      </c>
      <c r="D68">
        <f>2023-DATA[[#This Row],[YEAR OF MANUFACTURE]]</f>
        <v>10</v>
      </c>
      <c r="E68" t="s">
        <v>19</v>
      </c>
      <c r="F68">
        <v>143701</v>
      </c>
      <c r="G68">
        <v>1800</v>
      </c>
      <c r="H68" t="s">
        <v>11</v>
      </c>
      <c r="I68" s="14">
        <f t="shared" si="17"/>
        <v>232.902755267423</v>
      </c>
      <c r="J68" t="s">
        <v>12</v>
      </c>
      <c r="K68" s="5">
        <v>10400000</v>
      </c>
      <c r="L68" s="5" t="str">
        <f t="shared" si="18"/>
        <v>high-income earners</v>
      </c>
      <c r="M68" t="str">
        <f>M67</f>
        <v>SUV</v>
      </c>
    </row>
    <row r="69" spans="1:13" x14ac:dyDescent="0.25">
      <c r="A69">
        <v>67</v>
      </c>
      <c r="B69" t="s">
        <v>13</v>
      </c>
      <c r="C69">
        <v>2008</v>
      </c>
      <c r="D69">
        <f>2023-DATA[[#This Row],[YEAR OF MANUFACTURE]]</f>
        <v>15</v>
      </c>
      <c r="E69" t="s">
        <v>10</v>
      </c>
      <c r="F69">
        <v>162262</v>
      </c>
      <c r="G69">
        <v>4700</v>
      </c>
      <c r="H69" t="s">
        <v>11</v>
      </c>
      <c r="I69" s="14">
        <f t="shared" si="17"/>
        <v>262.98541329011346</v>
      </c>
      <c r="J69" t="s">
        <v>12</v>
      </c>
      <c r="K69" s="5">
        <v>4725000</v>
      </c>
      <c r="L69" s="5" t="str">
        <f t="shared" si="18"/>
        <v>low-income earners</v>
      </c>
      <c r="M69" t="s">
        <v>20</v>
      </c>
    </row>
    <row r="70" spans="1:13" x14ac:dyDescent="0.25">
      <c r="A70">
        <v>68</v>
      </c>
      <c r="B70" t="s">
        <v>17</v>
      </c>
      <c r="C70">
        <f>C69</f>
        <v>2008</v>
      </c>
      <c r="D70">
        <f>2023-DATA[[#This Row],[YEAR OF MANUFACTURE]]</f>
        <v>15</v>
      </c>
      <c r="E70" t="str">
        <f>E69</f>
        <v>Nigerian Used</v>
      </c>
      <c r="F70">
        <v>179633</v>
      </c>
      <c r="G70">
        <f>G69</f>
        <v>4700</v>
      </c>
      <c r="H70" t="str">
        <f>H69</f>
        <v>Petrol</v>
      </c>
      <c r="I70" s="14">
        <f t="shared" si="17"/>
        <v>291.13938411669369</v>
      </c>
      <c r="J70" t="s">
        <v>12</v>
      </c>
      <c r="K70" s="5">
        <v>5050000</v>
      </c>
      <c r="L70" s="5" t="str">
        <f t="shared" si="18"/>
        <v>middle-income earners</v>
      </c>
      <c r="M70" t="str">
        <f>M69</f>
        <v>SUV</v>
      </c>
    </row>
    <row r="71" spans="1:13" x14ac:dyDescent="0.25">
      <c r="A71">
        <v>69</v>
      </c>
      <c r="B71" t="s">
        <v>14</v>
      </c>
      <c r="C71">
        <f>C70</f>
        <v>2008</v>
      </c>
      <c r="D71">
        <f>2023-DATA[[#This Row],[YEAR OF MANUFACTURE]]</f>
        <v>15</v>
      </c>
      <c r="E71" t="str">
        <f>E70</f>
        <v>Nigerian Used</v>
      </c>
      <c r="F71">
        <v>59295</v>
      </c>
      <c r="G71">
        <f>G70</f>
        <v>4700</v>
      </c>
      <c r="H71" t="str">
        <f>H70</f>
        <v>Petrol</v>
      </c>
      <c r="I71" s="14">
        <f t="shared" si="17"/>
        <v>96.102106969205835</v>
      </c>
      <c r="J71" t="s">
        <v>12</v>
      </c>
      <c r="K71" s="5">
        <v>5610000</v>
      </c>
      <c r="L71" s="5" t="str">
        <f t="shared" si="18"/>
        <v>middle-income earners</v>
      </c>
      <c r="M71" t="str">
        <f>M70</f>
        <v>SUV</v>
      </c>
    </row>
    <row r="72" spans="1:13" x14ac:dyDescent="0.25">
      <c r="A72">
        <v>70</v>
      </c>
      <c r="B72" t="s">
        <v>17</v>
      </c>
      <c r="C72">
        <v>2011</v>
      </c>
      <c r="D72">
        <f>2023-DATA[[#This Row],[YEAR OF MANUFACTURE]]</f>
        <v>12</v>
      </c>
      <c r="E72" t="s">
        <v>10</v>
      </c>
      <c r="F72">
        <v>132352</v>
      </c>
      <c r="G72">
        <v>5000</v>
      </c>
      <c r="H72" t="s">
        <v>11</v>
      </c>
      <c r="I72" s="14">
        <f t="shared" si="17"/>
        <v>214.50891410048624</v>
      </c>
      <c r="J72" t="s">
        <v>12</v>
      </c>
      <c r="K72" s="5">
        <v>5250000</v>
      </c>
      <c r="L72" s="5" t="str">
        <f t="shared" si="18"/>
        <v>middle-income earners</v>
      </c>
      <c r="M72" t="s">
        <v>20</v>
      </c>
    </row>
    <row r="73" spans="1:13" x14ac:dyDescent="0.25">
      <c r="A73">
        <v>71</v>
      </c>
      <c r="B73" t="s">
        <v>9</v>
      </c>
      <c r="C73">
        <v>2010</v>
      </c>
      <c r="D73">
        <f>2023-DATA[[#This Row],[YEAR OF MANUFACTURE]]</f>
        <v>13</v>
      </c>
      <c r="E73" t="s">
        <v>19</v>
      </c>
      <c r="F73">
        <v>170599</v>
      </c>
      <c r="G73">
        <v>3500</v>
      </c>
      <c r="H73" t="s">
        <v>11</v>
      </c>
      <c r="I73" s="14">
        <f t="shared" si="17"/>
        <v>276.49756888168559</v>
      </c>
      <c r="J73" t="s">
        <v>12</v>
      </c>
      <c r="K73" s="5">
        <v>6825000</v>
      </c>
      <c r="L73" s="5" t="str">
        <f t="shared" si="18"/>
        <v>middle-income earners</v>
      </c>
      <c r="M73" t="s">
        <v>20</v>
      </c>
    </row>
    <row r="74" spans="1:13" x14ac:dyDescent="0.25">
      <c r="A74">
        <v>72</v>
      </c>
      <c r="B74" t="s">
        <v>13</v>
      </c>
      <c r="C74">
        <v>2007</v>
      </c>
      <c r="D74">
        <f>2023-DATA[[#This Row],[YEAR OF MANUFACTURE]]</f>
        <v>16</v>
      </c>
      <c r="E74" t="s">
        <v>19</v>
      </c>
      <c r="F74">
        <v>203492</v>
      </c>
      <c r="G74">
        <v>3500</v>
      </c>
      <c r="H74" t="s">
        <v>11</v>
      </c>
      <c r="I74" s="14">
        <f t="shared" si="17"/>
        <v>329.80875202593194</v>
      </c>
      <c r="J74" t="s">
        <v>12</v>
      </c>
      <c r="K74" s="5">
        <v>4410000</v>
      </c>
      <c r="L74" s="5" t="str">
        <f t="shared" si="18"/>
        <v>low-income earners</v>
      </c>
      <c r="M74" t="str">
        <f>M73</f>
        <v>SUV</v>
      </c>
    </row>
    <row r="75" spans="1:13" x14ac:dyDescent="0.25">
      <c r="A75">
        <v>73</v>
      </c>
      <c r="B75" t="s">
        <v>13</v>
      </c>
      <c r="C75">
        <v>2014</v>
      </c>
      <c r="D75">
        <f>2023-DATA[[#This Row],[YEAR OF MANUFACTURE]]</f>
        <v>9</v>
      </c>
      <c r="E75" t="s">
        <v>19</v>
      </c>
      <c r="F75">
        <v>72352</v>
      </c>
      <c r="G75">
        <v>3500</v>
      </c>
      <c r="H75" t="s">
        <v>11</v>
      </c>
      <c r="I75" s="14">
        <f t="shared" si="17"/>
        <v>117.26418152350081</v>
      </c>
      <c r="J75" t="s">
        <v>12</v>
      </c>
      <c r="K75" s="5">
        <v>9240000</v>
      </c>
      <c r="L75" s="5" t="str">
        <f t="shared" si="18"/>
        <v>middle-income earners</v>
      </c>
      <c r="M75" t="str">
        <f>M74</f>
        <v>SUV</v>
      </c>
    </row>
    <row r="76" spans="1:13" x14ac:dyDescent="0.25">
      <c r="A76">
        <v>74</v>
      </c>
      <c r="B76" t="s">
        <v>14</v>
      </c>
      <c r="C76">
        <f t="shared" ref="C76:E78" si="19">C75</f>
        <v>2014</v>
      </c>
      <c r="D76">
        <f>2023-DATA[[#This Row],[YEAR OF MANUFACTURE]]</f>
        <v>9</v>
      </c>
      <c r="E76" t="str">
        <f t="shared" si="19"/>
        <v>Foreign Used</v>
      </c>
      <c r="F76">
        <v>13123</v>
      </c>
      <c r="G76">
        <f t="shared" ref="G76:H78" si="20">G75</f>
        <v>3500</v>
      </c>
      <c r="H76" t="str">
        <f t="shared" si="20"/>
        <v>Petrol</v>
      </c>
      <c r="I76" s="14">
        <f t="shared" si="17"/>
        <v>21.269043760129659</v>
      </c>
      <c r="J76" t="s">
        <v>12</v>
      </c>
      <c r="K76" s="5">
        <v>39210000</v>
      </c>
      <c r="L76" s="5" t="str">
        <f t="shared" si="18"/>
        <v>politicians</v>
      </c>
      <c r="M76" t="str">
        <f>M75</f>
        <v>SUV</v>
      </c>
    </row>
    <row r="77" spans="1:13" x14ac:dyDescent="0.25">
      <c r="A77">
        <v>75</v>
      </c>
      <c r="B77" t="s">
        <v>13</v>
      </c>
      <c r="C77">
        <f t="shared" si="19"/>
        <v>2014</v>
      </c>
      <c r="D77">
        <f>2023-DATA[[#This Row],[YEAR OF MANUFACTURE]]</f>
        <v>9</v>
      </c>
      <c r="E77" t="str">
        <f t="shared" si="19"/>
        <v>Foreign Used</v>
      </c>
      <c r="F77">
        <v>63086</v>
      </c>
      <c r="G77">
        <f t="shared" si="20"/>
        <v>3500</v>
      </c>
      <c r="H77" t="str">
        <f t="shared" si="20"/>
        <v>Petrol</v>
      </c>
      <c r="I77" s="14">
        <f t="shared" si="17"/>
        <v>102.24635332252836</v>
      </c>
      <c r="J77" t="s">
        <v>12</v>
      </c>
      <c r="K77" s="5">
        <v>7850000</v>
      </c>
      <c r="L77" s="5" t="str">
        <f t="shared" si="18"/>
        <v>middle-income earners</v>
      </c>
      <c r="M77" t="str">
        <f>M76</f>
        <v>SUV</v>
      </c>
    </row>
    <row r="78" spans="1:13" x14ac:dyDescent="0.25">
      <c r="A78">
        <v>76</v>
      </c>
      <c r="B78" t="s">
        <v>15</v>
      </c>
      <c r="C78">
        <f t="shared" si="19"/>
        <v>2014</v>
      </c>
      <c r="D78">
        <f>2023-DATA[[#This Row],[YEAR OF MANUFACTURE]]</f>
        <v>9</v>
      </c>
      <c r="E78" t="str">
        <f t="shared" si="19"/>
        <v>Foreign Used</v>
      </c>
      <c r="F78">
        <v>174</v>
      </c>
      <c r="G78">
        <f t="shared" si="20"/>
        <v>3500</v>
      </c>
      <c r="H78" t="str">
        <f t="shared" si="20"/>
        <v>Petrol</v>
      </c>
      <c r="I78" s="14">
        <f t="shared" si="17"/>
        <v>0.28200972447325767</v>
      </c>
      <c r="J78" t="s">
        <v>16</v>
      </c>
      <c r="K78" s="5">
        <v>11700000</v>
      </c>
      <c r="L78" s="5" t="str">
        <f t="shared" si="18"/>
        <v>high-income earners</v>
      </c>
      <c r="M78" t="str">
        <f>M77</f>
        <v>SUV</v>
      </c>
    </row>
    <row r="79" spans="1:13" x14ac:dyDescent="0.25">
      <c r="A79">
        <v>77</v>
      </c>
      <c r="B79" t="s">
        <v>13</v>
      </c>
      <c r="C79">
        <v>2015</v>
      </c>
      <c r="D79">
        <f>2023-DATA[[#This Row],[YEAR OF MANUFACTURE]]</f>
        <v>8</v>
      </c>
      <c r="E79" t="s">
        <v>19</v>
      </c>
      <c r="F79">
        <v>228013</v>
      </c>
      <c r="G79">
        <v>3500</v>
      </c>
      <c r="H79" t="s">
        <v>11</v>
      </c>
      <c r="I79" s="14">
        <f t="shared" si="17"/>
        <v>369.5510534846029</v>
      </c>
      <c r="J79" t="s">
        <v>12</v>
      </c>
      <c r="K79" s="5">
        <v>15600000</v>
      </c>
      <c r="L79" s="5" t="str">
        <f t="shared" si="18"/>
        <v>high-income earners</v>
      </c>
      <c r="M79" t="s">
        <v>20</v>
      </c>
    </row>
    <row r="80" spans="1:13" x14ac:dyDescent="0.25">
      <c r="A80">
        <v>78</v>
      </c>
      <c r="B80" t="s">
        <v>14</v>
      </c>
      <c r="C80">
        <v>2014</v>
      </c>
      <c r="D80">
        <f>2023-DATA[[#This Row],[YEAR OF MANUFACTURE]]</f>
        <v>9</v>
      </c>
      <c r="E80" t="s">
        <v>10</v>
      </c>
      <c r="F80">
        <v>173644</v>
      </c>
      <c r="G80">
        <v>1800</v>
      </c>
      <c r="H80" t="s">
        <v>11</v>
      </c>
      <c r="I80" s="14">
        <f t="shared" si="17"/>
        <v>281.43273905996756</v>
      </c>
      <c r="J80" t="s">
        <v>12</v>
      </c>
      <c r="K80" s="5">
        <v>6090000</v>
      </c>
      <c r="L80" s="5" t="str">
        <f t="shared" si="18"/>
        <v>middle-income earners</v>
      </c>
      <c r="M80" t="str">
        <f>M79</f>
        <v>SUV</v>
      </c>
    </row>
    <row r="81" spans="1:13" x14ac:dyDescent="0.25">
      <c r="A81">
        <v>79</v>
      </c>
      <c r="B81" t="s">
        <v>9</v>
      </c>
      <c r="C81">
        <v>2015</v>
      </c>
      <c r="D81">
        <f>2023-DATA[[#This Row],[YEAR OF MANUFACTURE]]</f>
        <v>8</v>
      </c>
      <c r="E81" t="s">
        <v>19</v>
      </c>
      <c r="F81">
        <v>79277</v>
      </c>
      <c r="G81">
        <v>4000</v>
      </c>
      <c r="H81" t="s">
        <v>11</v>
      </c>
      <c r="I81" s="14">
        <f t="shared" si="17"/>
        <v>128.48784440842789</v>
      </c>
      <c r="J81" t="s">
        <v>12</v>
      </c>
      <c r="K81" s="5">
        <v>17680000</v>
      </c>
      <c r="L81" s="5" t="str">
        <f t="shared" si="18"/>
        <v>high-income earners</v>
      </c>
      <c r="M81" t="s">
        <v>20</v>
      </c>
    </row>
    <row r="82" spans="1:13" x14ac:dyDescent="0.25">
      <c r="A82">
        <v>80</v>
      </c>
      <c r="B82" t="s">
        <v>13</v>
      </c>
      <c r="C82">
        <v>2015</v>
      </c>
      <c r="D82">
        <f>2023-DATA[[#This Row],[YEAR OF MANUFACTURE]]</f>
        <v>8</v>
      </c>
      <c r="E82" t="s">
        <v>10</v>
      </c>
      <c r="F82">
        <v>88745</v>
      </c>
      <c r="G82">
        <v>3500</v>
      </c>
      <c r="H82" t="s">
        <v>11</v>
      </c>
      <c r="I82" s="14">
        <f t="shared" si="17"/>
        <v>143.83306320907619</v>
      </c>
      <c r="J82" t="s">
        <v>12</v>
      </c>
      <c r="K82" s="5">
        <v>9450000</v>
      </c>
      <c r="L82" s="5" t="str">
        <f t="shared" si="18"/>
        <v>middle-income earners</v>
      </c>
      <c r="M82" t="s">
        <v>20</v>
      </c>
    </row>
    <row r="83" spans="1:13" x14ac:dyDescent="0.25">
      <c r="A83">
        <v>81</v>
      </c>
      <c r="B83" t="s">
        <v>15</v>
      </c>
      <c r="C83">
        <v>2000</v>
      </c>
      <c r="D83">
        <f>2023-DATA[[#This Row],[YEAR OF MANUFACTURE]]</f>
        <v>23</v>
      </c>
      <c r="E83" t="s">
        <v>19</v>
      </c>
      <c r="F83">
        <v>286241</v>
      </c>
      <c r="G83">
        <v>24000</v>
      </c>
      <c r="H83" t="s">
        <v>22</v>
      </c>
      <c r="I83" s="14">
        <f t="shared" si="17"/>
        <v>463.92382495948135</v>
      </c>
      <c r="J83" t="s">
        <v>16</v>
      </c>
      <c r="K83" s="5">
        <v>3675000</v>
      </c>
      <c r="L83" s="5" t="str">
        <f t="shared" si="18"/>
        <v>low-income earners</v>
      </c>
      <c r="M83" t="str">
        <f>M82</f>
        <v>SUV</v>
      </c>
    </row>
    <row r="84" spans="1:13" x14ac:dyDescent="0.25">
      <c r="A84">
        <v>82</v>
      </c>
      <c r="B84" t="s">
        <v>9</v>
      </c>
      <c r="C84">
        <v>2010</v>
      </c>
      <c r="D84">
        <f>2023-DATA[[#This Row],[YEAR OF MANUFACTURE]]</f>
        <v>13</v>
      </c>
      <c r="E84" t="s">
        <v>19</v>
      </c>
      <c r="F84">
        <v>158017</v>
      </c>
      <c r="G84">
        <v>3500</v>
      </c>
      <c r="H84" t="s">
        <v>11</v>
      </c>
      <c r="I84" s="14">
        <f t="shared" si="17"/>
        <v>256.10534846029174</v>
      </c>
      <c r="J84" t="s">
        <v>12</v>
      </c>
      <c r="K84" s="5">
        <v>6825000</v>
      </c>
      <c r="L84" s="5" t="str">
        <f t="shared" si="18"/>
        <v>middle-income earners</v>
      </c>
      <c r="M84" t="s">
        <v>20</v>
      </c>
    </row>
    <row r="85" spans="1:13" x14ac:dyDescent="0.25">
      <c r="A85">
        <v>83</v>
      </c>
      <c r="B85" t="s">
        <v>9</v>
      </c>
      <c r="C85">
        <v>2012</v>
      </c>
      <c r="D85">
        <f>2023-DATA[[#This Row],[YEAR OF MANUFACTURE]]</f>
        <v>11</v>
      </c>
      <c r="E85" t="s">
        <v>19</v>
      </c>
      <c r="F85">
        <v>122807</v>
      </c>
      <c r="G85">
        <v>3500</v>
      </c>
      <c r="H85" t="s">
        <v>11</v>
      </c>
      <c r="I85" s="14">
        <f t="shared" si="17"/>
        <v>199.03889789303079</v>
      </c>
      <c r="J85" t="s">
        <v>12</v>
      </c>
      <c r="K85" s="5">
        <v>8820000</v>
      </c>
      <c r="L85" s="5" t="str">
        <f t="shared" si="18"/>
        <v>middle-income earners</v>
      </c>
      <c r="M85" t="str">
        <f>M84</f>
        <v>SUV</v>
      </c>
    </row>
    <row r="86" spans="1:13" x14ac:dyDescent="0.25">
      <c r="A86">
        <v>84</v>
      </c>
      <c r="B86" t="s">
        <v>13</v>
      </c>
      <c r="C86">
        <v>2004</v>
      </c>
      <c r="D86">
        <f>2023-DATA[[#This Row],[YEAR OF MANUFACTURE]]</f>
        <v>19</v>
      </c>
      <c r="E86" t="s">
        <v>19</v>
      </c>
      <c r="F86">
        <v>250650</v>
      </c>
      <c r="G86">
        <v>3500</v>
      </c>
      <c r="H86" t="s">
        <v>11</v>
      </c>
      <c r="I86" s="14">
        <f t="shared" si="17"/>
        <v>406.23987034035656</v>
      </c>
      <c r="J86" t="s">
        <v>12</v>
      </c>
      <c r="K86" s="5">
        <v>6032000</v>
      </c>
      <c r="L86" s="5" t="str">
        <f t="shared" si="18"/>
        <v>middle-income earners</v>
      </c>
      <c r="M86" t="s">
        <v>20</v>
      </c>
    </row>
    <row r="87" spans="1:13" x14ac:dyDescent="0.25">
      <c r="A87">
        <v>85</v>
      </c>
      <c r="B87" t="s">
        <v>14</v>
      </c>
      <c r="C87">
        <v>2006</v>
      </c>
      <c r="D87">
        <f>2023-DATA[[#This Row],[YEAR OF MANUFACTURE]]</f>
        <v>17</v>
      </c>
      <c r="E87" t="s">
        <v>10</v>
      </c>
      <c r="F87">
        <v>243975</v>
      </c>
      <c r="G87">
        <v>3500</v>
      </c>
      <c r="H87" t="s">
        <v>11</v>
      </c>
      <c r="I87" s="14">
        <f t="shared" si="17"/>
        <v>395.42139384116695</v>
      </c>
      <c r="J87" t="s">
        <v>12</v>
      </c>
      <c r="K87" s="5">
        <v>3360000</v>
      </c>
      <c r="L87" s="5" t="str">
        <f t="shared" si="18"/>
        <v>low-income earners</v>
      </c>
      <c r="M87" t="s">
        <v>20</v>
      </c>
    </row>
    <row r="88" spans="1:13" x14ac:dyDescent="0.25">
      <c r="A88">
        <v>86</v>
      </c>
      <c r="B88" t="s">
        <v>13</v>
      </c>
      <c r="C88">
        <v>2013</v>
      </c>
      <c r="D88">
        <f>2023-DATA[[#This Row],[YEAR OF MANUFACTURE]]</f>
        <v>10</v>
      </c>
      <c r="E88" t="s">
        <v>19</v>
      </c>
      <c r="F88">
        <v>192175</v>
      </c>
      <c r="G88">
        <v>3500</v>
      </c>
      <c r="H88" t="s">
        <v>11</v>
      </c>
      <c r="I88" s="14">
        <f t="shared" si="17"/>
        <v>311.46677471636951</v>
      </c>
      <c r="J88" t="s">
        <v>12</v>
      </c>
      <c r="K88" s="5">
        <v>9880000</v>
      </c>
      <c r="L88" s="5" t="str">
        <f t="shared" si="18"/>
        <v>middle-income earners</v>
      </c>
      <c r="M88" t="str">
        <f>M87</f>
        <v>SUV</v>
      </c>
    </row>
    <row r="89" spans="1:13" x14ac:dyDescent="0.25">
      <c r="A89">
        <v>87</v>
      </c>
      <c r="B89" t="s">
        <v>17</v>
      </c>
      <c r="C89">
        <v>2018</v>
      </c>
      <c r="D89">
        <f>2023-DATA[[#This Row],[YEAR OF MANUFACTURE]]</f>
        <v>5</v>
      </c>
      <c r="E89" t="s">
        <v>19</v>
      </c>
      <c r="F89">
        <v>30092</v>
      </c>
      <c r="G89">
        <v>3000</v>
      </c>
      <c r="H89" t="s">
        <v>22</v>
      </c>
      <c r="I89" s="14">
        <f t="shared" si="17"/>
        <v>48.771474878444081</v>
      </c>
      <c r="J89" t="s">
        <v>12</v>
      </c>
      <c r="K89" s="5">
        <v>36750000</v>
      </c>
      <c r="L89" s="5" t="str">
        <f t="shared" si="18"/>
        <v>politicians</v>
      </c>
      <c r="M89" t="s">
        <v>20</v>
      </c>
    </row>
    <row r="90" spans="1:13" x14ac:dyDescent="0.25">
      <c r="A90">
        <v>88</v>
      </c>
      <c r="B90" t="s">
        <v>13</v>
      </c>
      <c r="C90">
        <v>2014</v>
      </c>
      <c r="D90">
        <f>2023-DATA[[#This Row],[YEAR OF MANUFACTURE]]</f>
        <v>9</v>
      </c>
      <c r="E90" t="s">
        <v>19</v>
      </c>
      <c r="F90">
        <v>77859</v>
      </c>
      <c r="G90">
        <v>3500</v>
      </c>
      <c r="H90" t="s">
        <v>11</v>
      </c>
      <c r="I90" s="14">
        <f t="shared" si="17"/>
        <v>126.18962722852513</v>
      </c>
      <c r="J90" t="s">
        <v>12</v>
      </c>
      <c r="K90" s="5">
        <v>10400000</v>
      </c>
      <c r="L90" s="5" t="str">
        <f t="shared" si="18"/>
        <v>high-income earners</v>
      </c>
      <c r="M90" t="str">
        <f>M89</f>
        <v>SUV</v>
      </c>
    </row>
    <row r="91" spans="1:13" x14ac:dyDescent="0.25">
      <c r="A91">
        <v>89</v>
      </c>
      <c r="B91" t="s">
        <v>14</v>
      </c>
      <c r="C91">
        <v>2012</v>
      </c>
      <c r="D91">
        <f>2023-DATA[[#This Row],[YEAR OF MANUFACTURE]]</f>
        <v>11</v>
      </c>
      <c r="E91" t="s">
        <v>19</v>
      </c>
      <c r="F91">
        <v>173337</v>
      </c>
      <c r="G91">
        <v>3500</v>
      </c>
      <c r="H91" t="s">
        <v>11</v>
      </c>
      <c r="I91" s="14">
        <f t="shared" si="17"/>
        <v>280.93517017828202</v>
      </c>
      <c r="J91" t="s">
        <v>12</v>
      </c>
      <c r="K91" s="5">
        <v>11025000</v>
      </c>
      <c r="L91" s="5" t="str">
        <f t="shared" si="18"/>
        <v>high-income earners</v>
      </c>
      <c r="M91" t="s">
        <v>20</v>
      </c>
    </row>
    <row r="92" spans="1:13" x14ac:dyDescent="0.25">
      <c r="A92">
        <v>90</v>
      </c>
      <c r="B92" t="s">
        <v>13</v>
      </c>
      <c r="C92">
        <f>C91</f>
        <v>2012</v>
      </c>
      <c r="D92">
        <f>2023-DATA[[#This Row],[YEAR OF MANUFACTURE]]</f>
        <v>11</v>
      </c>
      <c r="E92" t="str">
        <f>E91</f>
        <v>Foreign Used</v>
      </c>
      <c r="F92">
        <v>63086</v>
      </c>
      <c r="G92">
        <f>G91</f>
        <v>3500</v>
      </c>
      <c r="H92" t="str">
        <f>H91</f>
        <v>Petrol</v>
      </c>
      <c r="I92" s="14">
        <f t="shared" si="17"/>
        <v>102.24635332252836</v>
      </c>
      <c r="J92" t="s">
        <v>12</v>
      </c>
      <c r="K92" s="5">
        <v>7850000</v>
      </c>
      <c r="L92" s="5" t="str">
        <f t="shared" si="18"/>
        <v>middle-income earners</v>
      </c>
      <c r="M92" t="str">
        <f>M91</f>
        <v>SUV</v>
      </c>
    </row>
    <row r="93" spans="1:13" x14ac:dyDescent="0.25">
      <c r="A93">
        <v>91</v>
      </c>
      <c r="B93" t="s">
        <v>9</v>
      </c>
      <c r="C93">
        <v>2015</v>
      </c>
      <c r="D93">
        <f>2023-DATA[[#This Row],[YEAR OF MANUFACTURE]]</f>
        <v>8</v>
      </c>
      <c r="E93" t="s">
        <v>19</v>
      </c>
      <c r="F93">
        <v>88627</v>
      </c>
      <c r="G93">
        <v>3500</v>
      </c>
      <c r="H93" t="s">
        <v>11</v>
      </c>
      <c r="I93" s="14">
        <f t="shared" si="17"/>
        <v>143.6418152350081</v>
      </c>
      <c r="J93" t="s">
        <v>12</v>
      </c>
      <c r="K93" s="5">
        <v>15600000</v>
      </c>
      <c r="L93" s="5" t="str">
        <f t="shared" si="18"/>
        <v>high-income earners</v>
      </c>
      <c r="M93" t="str">
        <f>M92</f>
        <v>SUV</v>
      </c>
    </row>
    <row r="94" spans="1:13" x14ac:dyDescent="0.25">
      <c r="A94">
        <v>92</v>
      </c>
      <c r="B94" t="s">
        <v>13</v>
      </c>
      <c r="C94">
        <v>2007</v>
      </c>
      <c r="D94">
        <f>2023-DATA[[#This Row],[YEAR OF MANUFACTURE]]</f>
        <v>16</v>
      </c>
      <c r="E94" t="s">
        <v>19</v>
      </c>
      <c r="F94">
        <v>141782</v>
      </c>
      <c r="G94">
        <v>4600</v>
      </c>
      <c r="H94" t="s">
        <v>11</v>
      </c>
      <c r="I94" s="14">
        <f t="shared" si="17"/>
        <v>229.79254457050243</v>
      </c>
      <c r="J94" t="s">
        <v>12</v>
      </c>
      <c r="K94" s="5">
        <v>4368000</v>
      </c>
      <c r="L94" s="5" t="str">
        <f t="shared" si="18"/>
        <v>low-income earners</v>
      </c>
      <c r="M94" t="str">
        <f>M93</f>
        <v>SUV</v>
      </c>
    </row>
    <row r="95" spans="1:13" x14ac:dyDescent="0.25">
      <c r="A95">
        <v>93</v>
      </c>
      <c r="B95" t="s">
        <v>13</v>
      </c>
      <c r="C95">
        <v>2005</v>
      </c>
      <c r="D95">
        <f>2023-DATA[[#This Row],[YEAR OF MANUFACTURE]]</f>
        <v>18</v>
      </c>
      <c r="E95" t="s">
        <v>19</v>
      </c>
      <c r="F95">
        <v>95873</v>
      </c>
      <c r="G95">
        <v>3300</v>
      </c>
      <c r="H95" t="s">
        <v>11</v>
      </c>
      <c r="I95" s="14">
        <f t="shared" si="17"/>
        <v>155.38573743922205</v>
      </c>
      <c r="J95" t="s">
        <v>12</v>
      </c>
      <c r="K95" s="5">
        <v>5200000</v>
      </c>
      <c r="L95" s="5" t="str">
        <f t="shared" si="18"/>
        <v>middle-income earners</v>
      </c>
      <c r="M95" t="s">
        <v>20</v>
      </c>
    </row>
    <row r="96" spans="1:13" x14ac:dyDescent="0.25">
      <c r="A96">
        <v>94</v>
      </c>
      <c r="B96" t="s">
        <v>17</v>
      </c>
      <c r="C96">
        <v>2018</v>
      </c>
      <c r="D96">
        <f>2023-DATA[[#This Row],[YEAR OF MANUFACTURE]]</f>
        <v>5</v>
      </c>
      <c r="E96" t="s">
        <v>19</v>
      </c>
      <c r="F96">
        <v>30092</v>
      </c>
      <c r="G96">
        <v>3000</v>
      </c>
      <c r="H96" t="s">
        <v>22</v>
      </c>
      <c r="I96" s="14">
        <f t="shared" si="17"/>
        <v>48.771474878444081</v>
      </c>
      <c r="J96" t="s">
        <v>12</v>
      </c>
      <c r="K96" s="5">
        <v>36750000</v>
      </c>
      <c r="L96" s="5" t="str">
        <f t="shared" si="18"/>
        <v>politicians</v>
      </c>
      <c r="M96" t="s">
        <v>20</v>
      </c>
    </row>
    <row r="97" spans="1:13" x14ac:dyDescent="0.25">
      <c r="A97">
        <v>95</v>
      </c>
      <c r="B97" t="s">
        <v>15</v>
      </c>
      <c r="C97">
        <v>2000</v>
      </c>
      <c r="D97">
        <f>2023-DATA[[#This Row],[YEAR OF MANUFACTURE]]</f>
        <v>23</v>
      </c>
      <c r="E97" t="s">
        <v>19</v>
      </c>
      <c r="F97">
        <v>286241</v>
      </c>
      <c r="G97">
        <v>24000</v>
      </c>
      <c r="H97" t="s">
        <v>22</v>
      </c>
      <c r="I97" s="14">
        <f t="shared" si="17"/>
        <v>463.92382495948135</v>
      </c>
      <c r="J97" t="s">
        <v>16</v>
      </c>
      <c r="K97" s="5">
        <v>3675000</v>
      </c>
      <c r="L97" s="5" t="str">
        <f t="shared" si="18"/>
        <v>low-income earners</v>
      </c>
      <c r="M97" t="str">
        <f>M96</f>
        <v>SUV</v>
      </c>
    </row>
    <row r="98" spans="1:13" x14ac:dyDescent="0.25">
      <c r="A98">
        <v>96</v>
      </c>
      <c r="B98" t="s">
        <v>9</v>
      </c>
      <c r="C98">
        <v>2011</v>
      </c>
      <c r="D98">
        <f>2023-DATA[[#This Row],[YEAR OF MANUFACTURE]]</f>
        <v>12</v>
      </c>
      <c r="E98" t="s">
        <v>19</v>
      </c>
      <c r="F98">
        <v>215398</v>
      </c>
      <c r="G98">
        <v>3500</v>
      </c>
      <c r="H98" t="s">
        <v>11</v>
      </c>
      <c r="I98" s="14">
        <f t="shared" si="17"/>
        <v>349.10534846029174</v>
      </c>
      <c r="J98" t="s">
        <v>12</v>
      </c>
      <c r="K98" s="5">
        <v>4725000</v>
      </c>
      <c r="L98" s="5" t="str">
        <f t="shared" si="18"/>
        <v>low-income earners</v>
      </c>
      <c r="M98" t="str">
        <f>M97</f>
        <v>SUV</v>
      </c>
    </row>
    <row r="99" spans="1:13" x14ac:dyDescent="0.25">
      <c r="A99">
        <v>97</v>
      </c>
      <c r="B99" t="s">
        <v>14</v>
      </c>
      <c r="C99">
        <v>2010</v>
      </c>
      <c r="D99">
        <f>2023-DATA[[#This Row],[YEAR OF MANUFACTURE]]</f>
        <v>13</v>
      </c>
      <c r="E99" t="s">
        <v>10</v>
      </c>
      <c r="F99">
        <v>112360</v>
      </c>
      <c r="G99">
        <v>4600</v>
      </c>
      <c r="H99" t="s">
        <v>11</v>
      </c>
      <c r="I99" s="14">
        <f t="shared" si="17"/>
        <v>182.10696920583467</v>
      </c>
      <c r="J99" t="s">
        <v>12</v>
      </c>
      <c r="K99" s="5">
        <v>6240000</v>
      </c>
      <c r="L99" s="5" t="str">
        <f t="shared" si="18"/>
        <v>middle-income earners</v>
      </c>
      <c r="M99" t="s">
        <v>20</v>
      </c>
    </row>
    <row r="100" spans="1:13" x14ac:dyDescent="0.25">
      <c r="A100">
        <v>98</v>
      </c>
      <c r="B100" t="s">
        <v>9</v>
      </c>
      <c r="C100">
        <v>2010</v>
      </c>
      <c r="D100">
        <f>2023-DATA[[#This Row],[YEAR OF MANUFACTURE]]</f>
        <v>13</v>
      </c>
      <c r="E100" t="s">
        <v>19</v>
      </c>
      <c r="F100">
        <v>170599</v>
      </c>
      <c r="G100">
        <v>3500</v>
      </c>
      <c r="H100" t="s">
        <v>11</v>
      </c>
      <c r="I100" s="14">
        <f t="shared" si="17"/>
        <v>276.49756888168559</v>
      </c>
      <c r="J100" t="s">
        <v>12</v>
      </c>
      <c r="K100" s="5">
        <v>6825000</v>
      </c>
      <c r="L100" s="5" t="str">
        <f t="shared" si="18"/>
        <v>middle-income earners</v>
      </c>
      <c r="M100" t="s">
        <v>20</v>
      </c>
    </row>
    <row r="101" spans="1:13" x14ac:dyDescent="0.25">
      <c r="A101">
        <v>99</v>
      </c>
      <c r="B101" t="s">
        <v>13</v>
      </c>
      <c r="C101">
        <v>2007</v>
      </c>
      <c r="D101">
        <f>2023-DATA[[#This Row],[YEAR OF MANUFACTURE]]</f>
        <v>16</v>
      </c>
      <c r="E101" t="s">
        <v>19</v>
      </c>
      <c r="F101">
        <v>348830</v>
      </c>
      <c r="G101">
        <v>3500</v>
      </c>
      <c r="H101" t="s">
        <v>11</v>
      </c>
      <c r="I101" s="14">
        <f t="shared" si="17"/>
        <v>565.36466774716371</v>
      </c>
      <c r="J101" t="s">
        <v>12</v>
      </c>
      <c r="K101" s="5">
        <v>4095000</v>
      </c>
      <c r="L101" s="5" t="str">
        <f t="shared" si="18"/>
        <v>low-income earners</v>
      </c>
      <c r="M101" t="str">
        <f>M100</f>
        <v>SUV</v>
      </c>
    </row>
    <row r="102" spans="1:13" x14ac:dyDescent="0.25">
      <c r="A102">
        <v>100</v>
      </c>
      <c r="B102" t="s">
        <v>13</v>
      </c>
      <c r="C102">
        <v>2010</v>
      </c>
      <c r="D102">
        <f>2023-DATA[[#This Row],[YEAR OF MANUFACTURE]]</f>
        <v>13</v>
      </c>
      <c r="E102" t="s">
        <v>19</v>
      </c>
      <c r="F102">
        <v>344424</v>
      </c>
      <c r="G102">
        <v>3500</v>
      </c>
      <c r="H102" t="s">
        <v>11</v>
      </c>
      <c r="I102" s="14">
        <f t="shared" si="17"/>
        <v>558.22366288492708</v>
      </c>
      <c r="J102" t="s">
        <v>12</v>
      </c>
      <c r="K102" s="5">
        <v>9048000</v>
      </c>
      <c r="L102" s="5" t="str">
        <f t="shared" si="18"/>
        <v>middle-income earners</v>
      </c>
      <c r="M102" t="s">
        <v>20</v>
      </c>
    </row>
    <row r="103" spans="1:13" x14ac:dyDescent="0.25">
      <c r="A103">
        <v>101</v>
      </c>
      <c r="B103" t="s">
        <v>13</v>
      </c>
      <c r="C103">
        <v>2007</v>
      </c>
      <c r="D103">
        <f>2023-DATA[[#This Row],[YEAR OF MANUFACTURE]]</f>
        <v>16</v>
      </c>
      <c r="E103" t="s">
        <v>10</v>
      </c>
      <c r="F103">
        <v>170778</v>
      </c>
      <c r="G103">
        <v>3300</v>
      </c>
      <c r="H103" t="s">
        <v>11</v>
      </c>
      <c r="I103" s="14">
        <f t="shared" si="17"/>
        <v>276.78768233387359</v>
      </c>
      <c r="J103" t="s">
        <v>12</v>
      </c>
      <c r="K103" s="5">
        <v>4680000</v>
      </c>
      <c r="L103" s="5" t="str">
        <f t="shared" si="18"/>
        <v>low-income earners</v>
      </c>
      <c r="M103" t="s">
        <v>20</v>
      </c>
    </row>
    <row r="104" spans="1:13" x14ac:dyDescent="0.25">
      <c r="A104">
        <v>102</v>
      </c>
      <c r="B104" t="s">
        <v>9</v>
      </c>
      <c r="C104">
        <v>2012</v>
      </c>
      <c r="D104">
        <f>2023-DATA[[#This Row],[YEAR OF MANUFACTURE]]</f>
        <v>11</v>
      </c>
      <c r="E104" t="s">
        <v>19</v>
      </c>
      <c r="F104">
        <v>122807</v>
      </c>
      <c r="G104">
        <v>3500</v>
      </c>
      <c r="H104" t="s">
        <v>11</v>
      </c>
      <c r="I104" s="14">
        <f t="shared" si="17"/>
        <v>199.03889789303079</v>
      </c>
      <c r="J104" t="s">
        <v>12</v>
      </c>
      <c r="K104" s="5">
        <v>8820000</v>
      </c>
      <c r="L104" s="5" t="str">
        <f t="shared" si="18"/>
        <v>middle-income earners</v>
      </c>
      <c r="M104" t="str">
        <f>M103</f>
        <v>SUV</v>
      </c>
    </row>
    <row r="105" spans="1:13" x14ac:dyDescent="0.25">
      <c r="A105">
        <v>103</v>
      </c>
      <c r="B105" t="s">
        <v>14</v>
      </c>
      <c r="C105">
        <v>2014</v>
      </c>
      <c r="D105">
        <f>2023-DATA[[#This Row],[YEAR OF MANUFACTURE]]</f>
        <v>9</v>
      </c>
      <c r="E105" t="s">
        <v>10</v>
      </c>
      <c r="F105">
        <v>173644</v>
      </c>
      <c r="G105">
        <v>1800</v>
      </c>
      <c r="H105" t="s">
        <v>11</v>
      </c>
      <c r="I105" s="14">
        <f t="shared" si="17"/>
        <v>281.43273905996756</v>
      </c>
      <c r="J105" t="s">
        <v>12</v>
      </c>
      <c r="K105" s="5">
        <v>6090000</v>
      </c>
      <c r="L105" s="5" t="str">
        <f t="shared" si="18"/>
        <v>middle-income earners</v>
      </c>
      <c r="M105" t="str">
        <f>M104</f>
        <v>SUV</v>
      </c>
    </row>
    <row r="106" spans="1:13" x14ac:dyDescent="0.25">
      <c r="A106">
        <v>104</v>
      </c>
      <c r="B106" t="s">
        <v>14</v>
      </c>
      <c r="C106">
        <f>C105</f>
        <v>2014</v>
      </c>
      <c r="D106">
        <f>2023-DATA[[#This Row],[YEAR OF MANUFACTURE]]</f>
        <v>9</v>
      </c>
      <c r="E106" t="str">
        <f>E105</f>
        <v>Nigerian Used</v>
      </c>
      <c r="F106">
        <v>59295</v>
      </c>
      <c r="G106">
        <f>G105</f>
        <v>1800</v>
      </c>
      <c r="H106" t="str">
        <f>H105</f>
        <v>Petrol</v>
      </c>
      <c r="I106" s="14">
        <f t="shared" si="17"/>
        <v>96.102106969205835</v>
      </c>
      <c r="J106" t="s">
        <v>12</v>
      </c>
      <c r="K106" s="5">
        <v>5610000</v>
      </c>
      <c r="L106" s="5" t="str">
        <f t="shared" si="18"/>
        <v>middle-income earners</v>
      </c>
      <c r="M106" t="str">
        <f>M105</f>
        <v>SUV</v>
      </c>
    </row>
    <row r="107" spans="1:13" x14ac:dyDescent="0.25">
      <c r="A107">
        <v>105</v>
      </c>
      <c r="B107" t="s">
        <v>14</v>
      </c>
      <c r="C107">
        <v>2010</v>
      </c>
      <c r="D107">
        <f>2023-DATA[[#This Row],[YEAR OF MANUFACTURE]]</f>
        <v>13</v>
      </c>
      <c r="E107" t="s">
        <v>10</v>
      </c>
      <c r="F107">
        <v>112360</v>
      </c>
      <c r="G107">
        <v>4600</v>
      </c>
      <c r="H107" t="s">
        <v>11</v>
      </c>
      <c r="I107" s="14">
        <f t="shared" si="17"/>
        <v>182.10696920583467</v>
      </c>
      <c r="J107" t="s">
        <v>12</v>
      </c>
      <c r="K107" s="5">
        <v>6240000</v>
      </c>
      <c r="L107" s="5" t="str">
        <f t="shared" si="18"/>
        <v>middle-income earners</v>
      </c>
      <c r="M107" t="s">
        <v>20</v>
      </c>
    </row>
    <row r="108" spans="1:13" x14ac:dyDescent="0.25">
      <c r="A108">
        <v>106</v>
      </c>
      <c r="B108" t="s">
        <v>23</v>
      </c>
      <c r="C108">
        <v>2007</v>
      </c>
      <c r="D108">
        <f>2023-DATA[[#This Row],[YEAR OF MANUFACTURE]]</f>
        <v>16</v>
      </c>
      <c r="E108" t="s">
        <v>19</v>
      </c>
      <c r="F108">
        <v>233488</v>
      </c>
      <c r="G108">
        <v>3700</v>
      </c>
      <c r="H108" t="s">
        <v>11</v>
      </c>
      <c r="I108" s="14">
        <f t="shared" si="17"/>
        <v>378.42463533225282</v>
      </c>
      <c r="J108" t="s">
        <v>12</v>
      </c>
      <c r="K108" s="5">
        <v>3570000</v>
      </c>
      <c r="L108" s="5" t="str">
        <f t="shared" si="18"/>
        <v>low-income earners</v>
      </c>
      <c r="M108" t="s">
        <v>20</v>
      </c>
    </row>
    <row r="109" spans="1:13" x14ac:dyDescent="0.25">
      <c r="A109">
        <v>107</v>
      </c>
      <c r="B109" t="s">
        <v>9</v>
      </c>
      <c r="C109">
        <v>2015</v>
      </c>
      <c r="D109">
        <f>2023-DATA[[#This Row],[YEAR OF MANUFACTURE]]</f>
        <v>8</v>
      </c>
      <c r="E109" t="s">
        <v>19</v>
      </c>
      <c r="F109">
        <v>88627</v>
      </c>
      <c r="G109">
        <v>3500</v>
      </c>
      <c r="H109" t="s">
        <v>11</v>
      </c>
      <c r="I109" s="14">
        <f t="shared" si="17"/>
        <v>143.6418152350081</v>
      </c>
      <c r="J109" t="s">
        <v>12</v>
      </c>
      <c r="K109" s="5">
        <v>15600000</v>
      </c>
      <c r="L109" s="5" t="str">
        <f t="shared" si="18"/>
        <v>high-income earners</v>
      </c>
      <c r="M109" t="str">
        <f>M108</f>
        <v>SUV</v>
      </c>
    </row>
    <row r="110" spans="1:13" x14ac:dyDescent="0.25">
      <c r="A110">
        <v>108</v>
      </c>
      <c r="B110" t="s">
        <v>23</v>
      </c>
      <c r="C110">
        <v>2011</v>
      </c>
      <c r="D110">
        <f>2023-DATA[[#This Row],[YEAR OF MANUFACTURE]]</f>
        <v>12</v>
      </c>
      <c r="E110" t="s">
        <v>10</v>
      </c>
      <c r="F110">
        <v>90726</v>
      </c>
      <c r="G110">
        <v>3700</v>
      </c>
      <c r="H110" t="s">
        <v>11</v>
      </c>
      <c r="I110" s="14">
        <f t="shared" si="17"/>
        <v>147.04376012965963</v>
      </c>
      <c r="J110" t="s">
        <v>12</v>
      </c>
      <c r="K110" s="5">
        <v>4200000</v>
      </c>
      <c r="L110" s="5" t="str">
        <f t="shared" si="18"/>
        <v>low-income earners</v>
      </c>
      <c r="M110" t="s">
        <v>20</v>
      </c>
    </row>
    <row r="111" spans="1:13" x14ac:dyDescent="0.25">
      <c r="A111">
        <v>109</v>
      </c>
      <c r="B111" t="s">
        <v>14</v>
      </c>
      <c r="C111">
        <v>2014</v>
      </c>
      <c r="D111">
        <f>2023-DATA[[#This Row],[YEAR OF MANUFACTURE]]</f>
        <v>9</v>
      </c>
      <c r="E111" t="s">
        <v>10</v>
      </c>
      <c r="F111">
        <v>152669</v>
      </c>
      <c r="G111">
        <v>4700</v>
      </c>
      <c r="H111" t="s">
        <v>11</v>
      </c>
      <c r="I111" s="14">
        <f t="shared" si="17"/>
        <v>247.43760129659643</v>
      </c>
      <c r="J111" t="s">
        <v>12</v>
      </c>
      <c r="K111" s="5">
        <v>13520000</v>
      </c>
      <c r="L111" s="5" t="str">
        <f t="shared" si="18"/>
        <v>high-income earners</v>
      </c>
      <c r="M111" t="s">
        <v>20</v>
      </c>
    </row>
    <row r="112" spans="1:13" x14ac:dyDescent="0.25">
      <c r="A112">
        <v>110</v>
      </c>
      <c r="B112" t="s">
        <v>9</v>
      </c>
      <c r="C112">
        <v>2015</v>
      </c>
      <c r="D112">
        <f>2023-DATA[[#This Row],[YEAR OF MANUFACTURE]]</f>
        <v>8</v>
      </c>
      <c r="E112" t="s">
        <v>10</v>
      </c>
      <c r="F112">
        <v>47602</v>
      </c>
      <c r="G112">
        <v>3500</v>
      </c>
      <c r="H112" t="s">
        <v>11</v>
      </c>
      <c r="I112" s="14">
        <f t="shared" si="17"/>
        <v>77.150729335494333</v>
      </c>
      <c r="J112" t="s">
        <v>12</v>
      </c>
      <c r="K112" s="5">
        <v>9660000</v>
      </c>
      <c r="L112" s="5" t="str">
        <f t="shared" si="18"/>
        <v>middle-income earners</v>
      </c>
      <c r="M112" t="s">
        <v>20</v>
      </c>
    </row>
    <row r="113" spans="1:13" x14ac:dyDescent="0.25">
      <c r="A113">
        <v>111</v>
      </c>
      <c r="B113" t="s">
        <v>9</v>
      </c>
      <c r="C113">
        <v>2008</v>
      </c>
      <c r="D113">
        <f>2023-DATA[[#This Row],[YEAR OF MANUFACTURE]]</f>
        <v>15</v>
      </c>
      <c r="E113" t="s">
        <v>19</v>
      </c>
      <c r="F113">
        <v>132566</v>
      </c>
      <c r="G113">
        <v>4700</v>
      </c>
      <c r="H113" t="s">
        <v>11</v>
      </c>
      <c r="I113" s="14">
        <f t="shared" si="17"/>
        <v>214.85575364667747</v>
      </c>
      <c r="J113" t="s">
        <v>12</v>
      </c>
      <c r="K113" s="5">
        <v>8320000</v>
      </c>
      <c r="L113" s="5" t="str">
        <f t="shared" si="18"/>
        <v>middle-income earners</v>
      </c>
      <c r="M113" t="str">
        <f>M112</f>
        <v>SUV</v>
      </c>
    </row>
    <row r="114" spans="1:13" x14ac:dyDescent="0.25">
      <c r="A114">
        <v>112</v>
      </c>
      <c r="B114" t="s">
        <v>13</v>
      </c>
      <c r="C114">
        <v>2007</v>
      </c>
      <c r="D114">
        <f>2023-DATA[[#This Row],[YEAR OF MANUFACTURE]]</f>
        <v>16</v>
      </c>
      <c r="E114" t="s">
        <v>19</v>
      </c>
      <c r="F114">
        <v>255839</v>
      </c>
      <c r="G114">
        <v>3500</v>
      </c>
      <c r="H114" t="s">
        <v>11</v>
      </c>
      <c r="I114" s="14">
        <f t="shared" si="17"/>
        <v>414.64991896272284</v>
      </c>
      <c r="J114" t="s">
        <v>12</v>
      </c>
      <c r="K114" s="5">
        <v>5460000</v>
      </c>
      <c r="L114" s="5" t="str">
        <f t="shared" si="18"/>
        <v>middle-income earners</v>
      </c>
      <c r="M114" t="str">
        <f>M113</f>
        <v>SUV</v>
      </c>
    </row>
    <row r="115" spans="1:13" x14ac:dyDescent="0.25">
      <c r="A115">
        <v>113</v>
      </c>
      <c r="B115" t="s">
        <v>9</v>
      </c>
      <c r="C115">
        <v>2013</v>
      </c>
      <c r="D115">
        <f>2023-DATA[[#This Row],[YEAR OF MANUFACTURE]]</f>
        <v>10</v>
      </c>
      <c r="E115" t="s">
        <v>10</v>
      </c>
      <c r="F115">
        <v>126686</v>
      </c>
      <c r="G115">
        <v>3500</v>
      </c>
      <c r="H115" t="s">
        <v>11</v>
      </c>
      <c r="I115" s="14">
        <f t="shared" si="17"/>
        <v>205.32576985413291</v>
      </c>
      <c r="J115" t="s">
        <v>12</v>
      </c>
      <c r="K115" s="5">
        <v>7280000</v>
      </c>
      <c r="L115" s="5" t="str">
        <f t="shared" si="18"/>
        <v>middle-income earners</v>
      </c>
      <c r="M115" t="s">
        <v>20</v>
      </c>
    </row>
    <row r="116" spans="1:13" x14ac:dyDescent="0.25">
      <c r="A116">
        <v>114</v>
      </c>
      <c r="B116" t="s">
        <v>13</v>
      </c>
      <c r="C116">
        <v>2010</v>
      </c>
      <c r="D116">
        <f>2023-DATA[[#This Row],[YEAR OF MANUFACTURE]]</f>
        <v>13</v>
      </c>
      <c r="E116" t="s">
        <v>19</v>
      </c>
      <c r="F116">
        <v>344424</v>
      </c>
      <c r="G116">
        <v>3500</v>
      </c>
      <c r="H116" t="s">
        <v>11</v>
      </c>
      <c r="I116" s="14">
        <f t="shared" si="17"/>
        <v>558.22366288492708</v>
      </c>
      <c r="J116" t="s">
        <v>12</v>
      </c>
      <c r="K116" s="5">
        <v>9048000</v>
      </c>
      <c r="L116" s="5" t="str">
        <f t="shared" si="18"/>
        <v>middle-income earners</v>
      </c>
      <c r="M116" t="s">
        <v>20</v>
      </c>
    </row>
    <row r="117" spans="1:13" x14ac:dyDescent="0.25">
      <c r="A117">
        <v>115</v>
      </c>
      <c r="B117" t="s">
        <v>13</v>
      </c>
      <c r="C117">
        <v>2005</v>
      </c>
      <c r="D117">
        <f>2023-DATA[[#This Row],[YEAR OF MANUFACTURE]]</f>
        <v>18</v>
      </c>
      <c r="E117" t="s">
        <v>19</v>
      </c>
      <c r="F117">
        <v>95873</v>
      </c>
      <c r="G117">
        <v>3300</v>
      </c>
      <c r="H117" t="s">
        <v>11</v>
      </c>
      <c r="I117" s="14">
        <f t="shared" si="17"/>
        <v>155.38573743922205</v>
      </c>
      <c r="J117" t="s">
        <v>12</v>
      </c>
      <c r="K117" s="5">
        <v>5200000</v>
      </c>
      <c r="L117" s="5" t="str">
        <f t="shared" si="18"/>
        <v>middle-income earners</v>
      </c>
      <c r="M117" t="s">
        <v>20</v>
      </c>
    </row>
    <row r="118" spans="1:13" x14ac:dyDescent="0.25">
      <c r="A118">
        <v>116</v>
      </c>
      <c r="B118" t="s">
        <v>17</v>
      </c>
      <c r="C118">
        <v>2013</v>
      </c>
      <c r="D118">
        <f>2023-DATA[[#This Row],[YEAR OF MANUFACTURE]]</f>
        <v>10</v>
      </c>
      <c r="E118" t="s">
        <v>10</v>
      </c>
      <c r="F118">
        <v>76069</v>
      </c>
      <c r="G118">
        <v>4500</v>
      </c>
      <c r="H118" t="s">
        <v>11</v>
      </c>
      <c r="I118" s="14">
        <f t="shared" si="17"/>
        <v>123.28849270664506</v>
      </c>
      <c r="J118" t="s">
        <v>12</v>
      </c>
      <c r="K118" s="5">
        <v>4200000</v>
      </c>
      <c r="L118" s="5" t="str">
        <f t="shared" si="18"/>
        <v>low-income earners</v>
      </c>
      <c r="M118" t="s">
        <v>20</v>
      </c>
    </row>
    <row r="119" spans="1:13" x14ac:dyDescent="0.25">
      <c r="A119">
        <v>117</v>
      </c>
      <c r="B119" t="s">
        <v>9</v>
      </c>
      <c r="C119">
        <v>2007</v>
      </c>
      <c r="D119">
        <f>2023-DATA[[#This Row],[YEAR OF MANUFACTURE]]</f>
        <v>16</v>
      </c>
      <c r="E119" t="s">
        <v>19</v>
      </c>
      <c r="F119">
        <v>401813</v>
      </c>
      <c r="G119">
        <v>2400</v>
      </c>
      <c r="H119" t="s">
        <v>11</v>
      </c>
      <c r="I119" s="14">
        <f t="shared" si="17"/>
        <v>651.23662884927069</v>
      </c>
      <c r="J119" t="s">
        <v>12</v>
      </c>
      <c r="K119" s="5">
        <v>3885000</v>
      </c>
      <c r="L119" s="5" t="str">
        <f t="shared" si="18"/>
        <v>low-income earners</v>
      </c>
      <c r="M119" t="str">
        <f>M118</f>
        <v>SUV</v>
      </c>
    </row>
    <row r="120" spans="1:13" x14ac:dyDescent="0.25">
      <c r="A120">
        <v>118</v>
      </c>
      <c r="B120" t="s">
        <v>13</v>
      </c>
      <c r="C120">
        <v>2002</v>
      </c>
      <c r="D120">
        <f>2023-DATA[[#This Row],[YEAR OF MANUFACTURE]]</f>
        <v>21</v>
      </c>
      <c r="E120" t="s">
        <v>19</v>
      </c>
      <c r="F120">
        <v>119143</v>
      </c>
      <c r="G120">
        <v>3000</v>
      </c>
      <c r="H120" t="s">
        <v>11</v>
      </c>
      <c r="I120" s="14">
        <f t="shared" si="17"/>
        <v>193.1004862236629</v>
      </c>
      <c r="J120" t="s">
        <v>12</v>
      </c>
      <c r="K120" s="5">
        <v>3848000</v>
      </c>
      <c r="L120" s="5" t="str">
        <f t="shared" si="18"/>
        <v>low-income earners</v>
      </c>
      <c r="M120" t="s">
        <v>20</v>
      </c>
    </row>
    <row r="121" spans="1:13" x14ac:dyDescent="0.25">
      <c r="A121">
        <v>119</v>
      </c>
      <c r="B121" t="s">
        <v>17</v>
      </c>
      <c r="C121">
        <v>2011</v>
      </c>
      <c r="D121">
        <f>2023-DATA[[#This Row],[YEAR OF MANUFACTURE]]</f>
        <v>12</v>
      </c>
      <c r="E121" t="s">
        <v>10</v>
      </c>
      <c r="F121">
        <v>26628</v>
      </c>
      <c r="G121">
        <v>5000</v>
      </c>
      <c r="H121" t="s">
        <v>11</v>
      </c>
      <c r="I121" s="14">
        <f t="shared" si="17"/>
        <v>43.157212317666129</v>
      </c>
      <c r="J121" t="s">
        <v>12</v>
      </c>
      <c r="K121" s="5">
        <v>9360000</v>
      </c>
      <c r="L121" s="5" t="str">
        <f t="shared" si="18"/>
        <v>middle-income earners</v>
      </c>
      <c r="M121" t="s">
        <v>20</v>
      </c>
    </row>
    <row r="122" spans="1:13" x14ac:dyDescent="0.25">
      <c r="A122">
        <v>120</v>
      </c>
      <c r="B122" t="s">
        <v>14</v>
      </c>
      <c r="C122">
        <v>2006</v>
      </c>
      <c r="D122">
        <f>2023-DATA[[#This Row],[YEAR OF MANUFACTURE]]</f>
        <v>17</v>
      </c>
      <c r="E122" t="s">
        <v>10</v>
      </c>
      <c r="F122">
        <v>231361</v>
      </c>
      <c r="G122">
        <v>5000</v>
      </c>
      <c r="H122" t="s">
        <v>11</v>
      </c>
      <c r="I122" s="14">
        <f t="shared" si="17"/>
        <v>374.97730956239872</v>
      </c>
      <c r="J122" t="s">
        <v>12</v>
      </c>
      <c r="K122" s="5">
        <v>3675000</v>
      </c>
      <c r="L122" s="5" t="str">
        <f t="shared" si="18"/>
        <v>low-income earners</v>
      </c>
      <c r="M122" t="str">
        <f>M121</f>
        <v>SUV</v>
      </c>
    </row>
    <row r="123" spans="1:13" x14ac:dyDescent="0.25">
      <c r="A123">
        <v>121</v>
      </c>
      <c r="B123" t="s">
        <v>13</v>
      </c>
      <c r="C123">
        <v>2007</v>
      </c>
      <c r="D123">
        <f>2023-DATA[[#This Row],[YEAR OF MANUFACTURE]]</f>
        <v>16</v>
      </c>
      <c r="E123" t="s">
        <v>19</v>
      </c>
      <c r="F123">
        <v>175135</v>
      </c>
      <c r="G123">
        <v>3500</v>
      </c>
      <c r="H123" t="s">
        <v>11</v>
      </c>
      <c r="I123" s="14">
        <f t="shared" si="17"/>
        <v>283.8492706645057</v>
      </c>
      <c r="J123" t="s">
        <v>12</v>
      </c>
      <c r="K123" s="5">
        <v>4500000</v>
      </c>
      <c r="L123" s="5" t="str">
        <f t="shared" si="18"/>
        <v>low-income earners</v>
      </c>
      <c r="M123" t="s">
        <v>20</v>
      </c>
    </row>
    <row r="124" spans="1:13" x14ac:dyDescent="0.25">
      <c r="A124">
        <v>122</v>
      </c>
      <c r="B124" t="s">
        <v>24</v>
      </c>
      <c r="C124">
        <v>2008</v>
      </c>
      <c r="D124">
        <f>2023-DATA[[#This Row],[YEAR OF MANUFACTURE]]</f>
        <v>15</v>
      </c>
      <c r="E124" t="s">
        <v>19</v>
      </c>
      <c r="F124">
        <f>F123</f>
        <v>175135</v>
      </c>
      <c r="G124">
        <v>371000</v>
      </c>
      <c r="H124" t="s">
        <v>22</v>
      </c>
      <c r="I124" s="14">
        <f t="shared" si="17"/>
        <v>283.8492706645057</v>
      </c>
      <c r="J124" t="s">
        <v>16</v>
      </c>
      <c r="K124" s="5">
        <v>17850000</v>
      </c>
      <c r="L124" s="5" t="str">
        <f t="shared" si="18"/>
        <v>high-income earners</v>
      </c>
      <c r="M124" t="str">
        <f>M123</f>
        <v>SUV</v>
      </c>
    </row>
    <row r="125" spans="1:13" x14ac:dyDescent="0.25">
      <c r="A125">
        <v>123</v>
      </c>
      <c r="B125" t="s">
        <v>13</v>
      </c>
      <c r="C125">
        <v>2010</v>
      </c>
      <c r="D125">
        <f>2023-DATA[[#This Row],[YEAR OF MANUFACTURE]]</f>
        <v>13</v>
      </c>
      <c r="E125" t="s">
        <v>10</v>
      </c>
      <c r="F125">
        <v>140073</v>
      </c>
      <c r="G125">
        <v>3500</v>
      </c>
      <c r="H125" t="s">
        <v>11</v>
      </c>
      <c r="I125" s="14">
        <f t="shared" si="17"/>
        <v>227.02269043760128</v>
      </c>
      <c r="J125" t="s">
        <v>12</v>
      </c>
      <c r="K125" s="5">
        <v>4784000</v>
      </c>
      <c r="L125" s="5" t="str">
        <f t="shared" si="18"/>
        <v>low-income earners</v>
      </c>
      <c r="M125" t="str">
        <f>M124</f>
        <v>SUV</v>
      </c>
    </row>
    <row r="126" spans="1:13" x14ac:dyDescent="0.25">
      <c r="A126">
        <v>124</v>
      </c>
      <c r="B126" t="s">
        <v>9</v>
      </c>
      <c r="C126">
        <v>2004</v>
      </c>
      <c r="D126">
        <f>2023-DATA[[#This Row],[YEAR OF MANUFACTURE]]</f>
        <v>19</v>
      </c>
      <c r="E126" t="s">
        <v>19</v>
      </c>
      <c r="F126">
        <v>294359</v>
      </c>
      <c r="G126">
        <v>2400</v>
      </c>
      <c r="H126" t="s">
        <v>11</v>
      </c>
      <c r="I126" s="14">
        <f t="shared" si="17"/>
        <v>477.08103727714752</v>
      </c>
      <c r="J126" t="s">
        <v>12</v>
      </c>
      <c r="K126" s="5">
        <v>4160000</v>
      </c>
      <c r="L126" s="5" t="str">
        <f t="shared" si="18"/>
        <v>low-income earners</v>
      </c>
      <c r="M126" t="s">
        <v>20</v>
      </c>
    </row>
    <row r="127" spans="1:13" x14ac:dyDescent="0.25">
      <c r="A127">
        <v>125</v>
      </c>
      <c r="B127" t="s">
        <v>25</v>
      </c>
      <c r="C127">
        <v>2007</v>
      </c>
      <c r="D127">
        <f>2023-DATA[[#This Row],[YEAR OF MANUFACTURE]]</f>
        <v>16</v>
      </c>
      <c r="E127" t="s">
        <v>10</v>
      </c>
      <c r="F127">
        <f>F126</f>
        <v>294359</v>
      </c>
      <c r="G127">
        <v>3600</v>
      </c>
      <c r="H127" t="s">
        <v>11</v>
      </c>
      <c r="I127" s="14">
        <f t="shared" si="17"/>
        <v>477.08103727714752</v>
      </c>
      <c r="J127" t="s">
        <v>12</v>
      </c>
      <c r="K127" s="5">
        <v>3150000</v>
      </c>
      <c r="L127" s="5" t="str">
        <f t="shared" si="18"/>
        <v>low-income earners</v>
      </c>
      <c r="M127" t="s">
        <v>20</v>
      </c>
    </row>
    <row r="128" spans="1:13" x14ac:dyDescent="0.25">
      <c r="A128">
        <v>126</v>
      </c>
      <c r="B128" t="s">
        <v>14</v>
      </c>
      <c r="C128">
        <v>2015</v>
      </c>
      <c r="D128">
        <f>2023-DATA[[#This Row],[YEAR OF MANUFACTURE]]</f>
        <v>8</v>
      </c>
      <c r="E128" t="s">
        <v>19</v>
      </c>
      <c r="F128">
        <v>39662</v>
      </c>
      <c r="G128">
        <v>3500</v>
      </c>
      <c r="H128" t="s">
        <v>11</v>
      </c>
      <c r="I128" s="14">
        <f t="shared" si="17"/>
        <v>64.282009724473255</v>
      </c>
      <c r="J128" t="s">
        <v>12</v>
      </c>
      <c r="K128" s="5">
        <v>14560000</v>
      </c>
      <c r="L128" s="5" t="str">
        <f t="shared" si="18"/>
        <v>high-income earners</v>
      </c>
      <c r="M128" t="s">
        <v>20</v>
      </c>
    </row>
    <row r="129" spans="1:13" x14ac:dyDescent="0.25">
      <c r="A129">
        <v>127</v>
      </c>
      <c r="B129" t="s">
        <v>26</v>
      </c>
      <c r="C129">
        <v>2004</v>
      </c>
      <c r="D129">
        <f>2023-DATA[[#This Row],[YEAR OF MANUFACTURE]]</f>
        <v>19</v>
      </c>
      <c r="E129" t="s">
        <v>19</v>
      </c>
      <c r="F129">
        <v>359713</v>
      </c>
      <c r="G129">
        <v>4500</v>
      </c>
      <c r="H129" t="s">
        <v>11</v>
      </c>
      <c r="I129" s="14">
        <f t="shared" si="17"/>
        <v>583.00324149108587</v>
      </c>
      <c r="J129" t="s">
        <v>12</v>
      </c>
      <c r="K129" s="5">
        <v>4200000</v>
      </c>
      <c r="L129" s="5" t="str">
        <f t="shared" si="18"/>
        <v>low-income earners</v>
      </c>
      <c r="M129" t="s">
        <v>20</v>
      </c>
    </row>
    <row r="130" spans="1:13" x14ac:dyDescent="0.25">
      <c r="A130">
        <v>128</v>
      </c>
      <c r="B130" t="s">
        <v>14</v>
      </c>
      <c r="C130">
        <v>2010</v>
      </c>
      <c r="D130">
        <f>2023-DATA[[#This Row],[YEAR OF MANUFACTURE]]</f>
        <v>13</v>
      </c>
      <c r="E130" t="s">
        <v>10</v>
      </c>
      <c r="F130">
        <v>96957</v>
      </c>
      <c r="G130">
        <v>3500</v>
      </c>
      <c r="H130" t="s">
        <v>11</v>
      </c>
      <c r="I130" s="14">
        <f t="shared" ref="I130:I193" si="21">F130/617</f>
        <v>157.14262560777959</v>
      </c>
      <c r="J130" t="s">
        <v>12</v>
      </c>
      <c r="K130" s="5">
        <v>6240000</v>
      </c>
      <c r="L130" s="5" t="str">
        <f t="shared" ref="L130:L193" si="22">IF(K130&gt;=25000000,"politicians",IF(K130&gt;10000000,"high-income earners",IF(K130&gt;=5000000,"middle-income earners",IF(K130&lt;5000000,"low-income earners","invalid"))))</f>
        <v>middle-income earners</v>
      </c>
      <c r="M130" t="s">
        <v>20</v>
      </c>
    </row>
    <row r="131" spans="1:13" x14ac:dyDescent="0.25">
      <c r="A131">
        <v>129</v>
      </c>
      <c r="B131" t="s">
        <v>9</v>
      </c>
      <c r="C131">
        <v>2014</v>
      </c>
      <c r="D131">
        <f>2023-DATA[[#This Row],[YEAR OF MANUFACTURE]]</f>
        <v>9</v>
      </c>
      <c r="E131" t="s">
        <v>19</v>
      </c>
      <c r="F131">
        <v>65308</v>
      </c>
      <c r="G131">
        <v>2000</v>
      </c>
      <c r="H131" t="s">
        <v>11</v>
      </c>
      <c r="I131" s="14">
        <f t="shared" si="21"/>
        <v>105.84764991896272</v>
      </c>
      <c r="J131" t="s">
        <v>12</v>
      </c>
      <c r="K131" s="5">
        <v>9450000</v>
      </c>
      <c r="L131" s="5" t="str">
        <f t="shared" si="22"/>
        <v>middle-income earners</v>
      </c>
      <c r="M131" t="str">
        <f>M130</f>
        <v>SUV</v>
      </c>
    </row>
    <row r="132" spans="1:13" x14ac:dyDescent="0.25">
      <c r="A132">
        <v>130</v>
      </c>
      <c r="B132" t="s">
        <v>13</v>
      </c>
      <c r="C132">
        <v>2007</v>
      </c>
      <c r="D132">
        <f>2023-DATA[[#This Row],[YEAR OF MANUFACTURE]]</f>
        <v>16</v>
      </c>
      <c r="E132" t="s">
        <v>19</v>
      </c>
      <c r="F132">
        <v>198969</v>
      </c>
      <c r="G132">
        <v>2500</v>
      </c>
      <c r="H132" t="s">
        <v>11</v>
      </c>
      <c r="I132" s="14">
        <f t="shared" si="21"/>
        <v>322.47811993517018</v>
      </c>
      <c r="J132" t="s">
        <v>12</v>
      </c>
      <c r="K132" s="5">
        <v>4992000</v>
      </c>
      <c r="L132" s="5" t="str">
        <f t="shared" si="22"/>
        <v>low-income earners</v>
      </c>
      <c r="M132" t="str">
        <f>M131</f>
        <v>SUV</v>
      </c>
    </row>
    <row r="133" spans="1:13" x14ac:dyDescent="0.25">
      <c r="A133">
        <v>131</v>
      </c>
      <c r="B133" t="s">
        <v>9</v>
      </c>
      <c r="C133">
        <v>2007</v>
      </c>
      <c r="D133">
        <f>2023-DATA[[#This Row],[YEAR OF MANUFACTURE]]</f>
        <v>16</v>
      </c>
      <c r="E133" t="s">
        <v>19</v>
      </c>
      <c r="F133">
        <v>149184</v>
      </c>
      <c r="G133">
        <v>4000</v>
      </c>
      <c r="H133" t="s">
        <v>11</v>
      </c>
      <c r="I133" s="14">
        <f t="shared" si="21"/>
        <v>241.78930307941653</v>
      </c>
      <c r="J133" t="s">
        <v>12</v>
      </c>
      <c r="K133" s="5">
        <v>6448000</v>
      </c>
      <c r="L133" s="5" t="str">
        <f t="shared" si="22"/>
        <v>middle-income earners</v>
      </c>
      <c r="M133" t="s">
        <v>20</v>
      </c>
    </row>
    <row r="134" spans="1:13" x14ac:dyDescent="0.25">
      <c r="A134">
        <v>132</v>
      </c>
      <c r="B134" t="s">
        <v>13</v>
      </c>
      <c r="C134">
        <v>2009</v>
      </c>
      <c r="D134">
        <f>2023-DATA[[#This Row],[YEAR OF MANUFACTURE]]</f>
        <v>14</v>
      </c>
      <c r="E134" t="s">
        <v>19</v>
      </c>
      <c r="F134">
        <v>173307</v>
      </c>
      <c r="G134">
        <v>3500</v>
      </c>
      <c r="H134" t="s">
        <v>11</v>
      </c>
      <c r="I134" s="14">
        <f t="shared" si="21"/>
        <v>280.88654781199352</v>
      </c>
      <c r="J134" t="s">
        <v>12</v>
      </c>
      <c r="K134" s="5">
        <v>4500000</v>
      </c>
      <c r="L134" s="5" t="str">
        <f t="shared" si="22"/>
        <v>low-income earners</v>
      </c>
      <c r="M134" t="str">
        <f>M133</f>
        <v>SUV</v>
      </c>
    </row>
    <row r="135" spans="1:13" x14ac:dyDescent="0.25">
      <c r="A135">
        <v>133</v>
      </c>
      <c r="B135" t="s">
        <v>9</v>
      </c>
      <c r="C135">
        <v>2009</v>
      </c>
      <c r="D135">
        <f>2023-DATA[[#This Row],[YEAR OF MANUFACTURE]]</f>
        <v>14</v>
      </c>
      <c r="E135" t="s">
        <v>19</v>
      </c>
      <c r="F135">
        <v>208827</v>
      </c>
      <c r="G135">
        <v>2400</v>
      </c>
      <c r="H135" t="s">
        <v>11</v>
      </c>
      <c r="I135" s="14">
        <f t="shared" si="21"/>
        <v>338.4554294975689</v>
      </c>
      <c r="J135" t="s">
        <v>12</v>
      </c>
      <c r="K135" s="5">
        <v>3952000</v>
      </c>
      <c r="L135" s="5" t="str">
        <f t="shared" si="22"/>
        <v>low-income earners</v>
      </c>
      <c r="M135" t="str">
        <f>M134</f>
        <v>SUV</v>
      </c>
    </row>
    <row r="136" spans="1:13" x14ac:dyDescent="0.25">
      <c r="A136">
        <v>134</v>
      </c>
      <c r="B136" t="s">
        <v>13</v>
      </c>
      <c r="C136">
        <v>2006</v>
      </c>
      <c r="D136">
        <f>2023-DATA[[#This Row],[YEAR OF MANUFACTURE]]</f>
        <v>17</v>
      </c>
      <c r="E136" t="s">
        <v>19</v>
      </c>
      <c r="F136">
        <v>376865</v>
      </c>
      <c r="G136">
        <v>3500</v>
      </c>
      <c r="H136" t="s">
        <v>11</v>
      </c>
      <c r="I136" s="14">
        <f t="shared" si="21"/>
        <v>610.80226904376013</v>
      </c>
      <c r="J136" t="s">
        <v>12</v>
      </c>
      <c r="K136" s="5">
        <v>4680000</v>
      </c>
      <c r="L136" s="5" t="str">
        <f t="shared" si="22"/>
        <v>low-income earners</v>
      </c>
      <c r="M136" t="str">
        <f>M135</f>
        <v>SUV</v>
      </c>
    </row>
    <row r="137" spans="1:13" x14ac:dyDescent="0.25">
      <c r="A137">
        <v>135</v>
      </c>
      <c r="B137" t="s">
        <v>13</v>
      </c>
      <c r="C137">
        <v>2014</v>
      </c>
      <c r="D137">
        <f>2023-DATA[[#This Row],[YEAR OF MANUFACTURE]]</f>
        <v>9</v>
      </c>
      <c r="E137" t="s">
        <v>19</v>
      </c>
      <c r="F137">
        <v>139592</v>
      </c>
      <c r="G137">
        <v>4600</v>
      </c>
      <c r="H137" t="s">
        <v>11</v>
      </c>
      <c r="I137" s="14">
        <f t="shared" si="21"/>
        <v>226.24311183144246</v>
      </c>
      <c r="J137" t="s">
        <v>12</v>
      </c>
      <c r="K137" s="5">
        <v>23920000</v>
      </c>
      <c r="L137" s="5" t="str">
        <f t="shared" si="22"/>
        <v>high-income earners</v>
      </c>
      <c r="M137" t="s">
        <v>20</v>
      </c>
    </row>
    <row r="138" spans="1:13" x14ac:dyDescent="0.25">
      <c r="A138">
        <v>136</v>
      </c>
      <c r="B138" t="s">
        <v>13</v>
      </c>
      <c r="C138">
        <v>2008</v>
      </c>
      <c r="D138">
        <f>2023-DATA[[#This Row],[YEAR OF MANUFACTURE]]</f>
        <v>15</v>
      </c>
      <c r="E138" t="s">
        <v>10</v>
      </c>
      <c r="F138">
        <v>97315</v>
      </c>
      <c r="G138">
        <v>3200</v>
      </c>
      <c r="H138" t="s">
        <v>11</v>
      </c>
      <c r="I138" s="14">
        <f t="shared" si="21"/>
        <v>157.72285251215558</v>
      </c>
      <c r="J138" t="s">
        <v>12</v>
      </c>
      <c r="K138" s="5">
        <v>3640000</v>
      </c>
      <c r="L138" s="5" t="str">
        <f t="shared" si="22"/>
        <v>low-income earners</v>
      </c>
      <c r="M138" t="str">
        <f>M137</f>
        <v>SUV</v>
      </c>
    </row>
    <row r="139" spans="1:13" x14ac:dyDescent="0.25">
      <c r="A139">
        <v>137</v>
      </c>
      <c r="B139" t="s">
        <v>13</v>
      </c>
      <c r="C139">
        <v>2010</v>
      </c>
      <c r="D139">
        <f>2023-DATA[[#This Row],[YEAR OF MANUFACTURE]]</f>
        <v>13</v>
      </c>
      <c r="E139" t="s">
        <v>10</v>
      </c>
      <c r="F139">
        <v>140073</v>
      </c>
      <c r="G139">
        <v>3500</v>
      </c>
      <c r="H139" t="s">
        <v>11</v>
      </c>
      <c r="I139" s="14">
        <f t="shared" si="21"/>
        <v>227.02269043760128</v>
      </c>
      <c r="J139" t="s">
        <v>12</v>
      </c>
      <c r="K139" s="5">
        <v>4784000</v>
      </c>
      <c r="L139" s="5" t="str">
        <f t="shared" si="22"/>
        <v>low-income earners</v>
      </c>
      <c r="M139" t="str">
        <f>M138</f>
        <v>SUV</v>
      </c>
    </row>
    <row r="140" spans="1:13" x14ac:dyDescent="0.25">
      <c r="A140">
        <v>138</v>
      </c>
      <c r="B140" t="s">
        <v>9</v>
      </c>
      <c r="C140">
        <v>2015</v>
      </c>
      <c r="D140">
        <f>2023-DATA[[#This Row],[YEAR OF MANUFACTURE]]</f>
        <v>8</v>
      </c>
      <c r="E140" t="s">
        <v>19</v>
      </c>
      <c r="F140">
        <v>96531</v>
      </c>
      <c r="G140">
        <v>3500</v>
      </c>
      <c r="H140" t="s">
        <v>11</v>
      </c>
      <c r="I140" s="14">
        <f t="shared" si="21"/>
        <v>156.45218800648297</v>
      </c>
      <c r="J140" t="s">
        <v>12</v>
      </c>
      <c r="K140" s="5">
        <v>10290000</v>
      </c>
      <c r="L140" s="5" t="str">
        <f t="shared" si="22"/>
        <v>high-income earners</v>
      </c>
      <c r="M140" t="str">
        <f>M139</f>
        <v>SUV</v>
      </c>
    </row>
    <row r="141" spans="1:13" x14ac:dyDescent="0.25">
      <c r="A141">
        <v>139</v>
      </c>
      <c r="B141" t="s">
        <v>23</v>
      </c>
      <c r="C141">
        <v>2011</v>
      </c>
      <c r="D141">
        <f>2023-DATA[[#This Row],[YEAR OF MANUFACTURE]]</f>
        <v>12</v>
      </c>
      <c r="E141" t="s">
        <v>10</v>
      </c>
      <c r="F141">
        <v>78613</v>
      </c>
      <c r="G141">
        <v>3700</v>
      </c>
      <c r="H141" t="s">
        <v>11</v>
      </c>
      <c r="I141" s="14">
        <f t="shared" si="21"/>
        <v>127.41166936790924</v>
      </c>
      <c r="J141" t="s">
        <v>12</v>
      </c>
      <c r="K141" s="5">
        <v>6240000</v>
      </c>
      <c r="L141" s="5" t="str">
        <f t="shared" si="22"/>
        <v>middle-income earners</v>
      </c>
      <c r="M141" t="s">
        <v>20</v>
      </c>
    </row>
    <row r="142" spans="1:13" x14ac:dyDescent="0.25">
      <c r="A142">
        <v>140</v>
      </c>
      <c r="B142" t="s">
        <v>13</v>
      </c>
      <c r="C142">
        <v>2006</v>
      </c>
      <c r="D142">
        <f>2023-DATA[[#This Row],[YEAR OF MANUFACTURE]]</f>
        <v>17</v>
      </c>
      <c r="E142" t="s">
        <v>19</v>
      </c>
      <c r="F142">
        <v>100763</v>
      </c>
      <c r="G142">
        <v>3000</v>
      </c>
      <c r="H142" t="s">
        <v>11</v>
      </c>
      <c r="I142" s="14">
        <f t="shared" si="21"/>
        <v>163.31118314424634</v>
      </c>
      <c r="J142" t="s">
        <v>12</v>
      </c>
      <c r="K142" s="5">
        <v>3150000</v>
      </c>
      <c r="L142" s="5" t="str">
        <f t="shared" si="22"/>
        <v>low-income earners</v>
      </c>
      <c r="M142" t="str">
        <f>M141</f>
        <v>SUV</v>
      </c>
    </row>
    <row r="143" spans="1:13" x14ac:dyDescent="0.25">
      <c r="A143">
        <v>141</v>
      </c>
      <c r="B143" t="s">
        <v>14</v>
      </c>
      <c r="C143">
        <v>2010</v>
      </c>
      <c r="D143">
        <f>2023-DATA[[#This Row],[YEAR OF MANUFACTURE]]</f>
        <v>13</v>
      </c>
      <c r="E143" t="s">
        <v>19</v>
      </c>
      <c r="F143">
        <f>F142</f>
        <v>100763</v>
      </c>
      <c r="G143">
        <v>2500</v>
      </c>
      <c r="H143" t="s">
        <v>11</v>
      </c>
      <c r="I143" s="14">
        <f t="shared" si="21"/>
        <v>163.31118314424634</v>
      </c>
      <c r="J143" t="s">
        <v>12</v>
      </c>
      <c r="K143" s="5">
        <v>4200000</v>
      </c>
      <c r="L143" s="5" t="str">
        <f t="shared" si="22"/>
        <v>low-income earners</v>
      </c>
      <c r="M143" t="str">
        <f>M142</f>
        <v>SUV</v>
      </c>
    </row>
    <row r="144" spans="1:13" x14ac:dyDescent="0.25">
      <c r="A144">
        <v>142</v>
      </c>
      <c r="B144" t="s">
        <v>9</v>
      </c>
      <c r="C144">
        <v>2007</v>
      </c>
      <c r="D144">
        <f>2023-DATA[[#This Row],[YEAR OF MANUFACTURE]]</f>
        <v>16</v>
      </c>
      <c r="E144" t="s">
        <v>10</v>
      </c>
      <c r="F144">
        <v>104336</v>
      </c>
      <c r="G144">
        <v>2400</v>
      </c>
      <c r="H144" t="s">
        <v>11</v>
      </c>
      <c r="I144" s="14">
        <f t="shared" si="21"/>
        <v>169.10210696920583</v>
      </c>
      <c r="J144" t="s">
        <v>12</v>
      </c>
      <c r="K144" s="5">
        <v>3328000</v>
      </c>
      <c r="L144" s="5" t="str">
        <f t="shared" si="22"/>
        <v>low-income earners</v>
      </c>
      <c r="M144" t="s">
        <v>20</v>
      </c>
    </row>
    <row r="145" spans="1:13" x14ac:dyDescent="0.25">
      <c r="A145">
        <v>143</v>
      </c>
      <c r="B145" t="s">
        <v>13</v>
      </c>
      <c r="C145">
        <v>2007</v>
      </c>
      <c r="D145">
        <f>2023-DATA[[#This Row],[YEAR OF MANUFACTURE]]</f>
        <v>16</v>
      </c>
      <c r="E145" t="s">
        <v>19</v>
      </c>
      <c r="F145">
        <v>65060</v>
      </c>
      <c r="G145">
        <v>3500</v>
      </c>
      <c r="H145" t="s">
        <v>11</v>
      </c>
      <c r="I145" s="14">
        <f t="shared" si="21"/>
        <v>105.44570502431118</v>
      </c>
      <c r="J145" t="s">
        <v>27</v>
      </c>
      <c r="K145" s="5">
        <v>3885000</v>
      </c>
      <c r="L145" s="5" t="str">
        <f t="shared" si="22"/>
        <v>low-income earners</v>
      </c>
      <c r="M145" t="str">
        <f>M144</f>
        <v>SUV</v>
      </c>
    </row>
    <row r="146" spans="1:13" x14ac:dyDescent="0.25">
      <c r="A146">
        <v>144</v>
      </c>
      <c r="B146" t="s">
        <v>14</v>
      </c>
      <c r="C146">
        <v>2007</v>
      </c>
      <c r="D146">
        <f>2023-DATA[[#This Row],[YEAR OF MANUFACTURE]]</f>
        <v>16</v>
      </c>
      <c r="E146" t="s">
        <v>10</v>
      </c>
      <c r="F146">
        <v>1966</v>
      </c>
      <c r="G146">
        <v>35</v>
      </c>
      <c r="H146" t="s">
        <v>11</v>
      </c>
      <c r="I146" s="14">
        <f t="shared" si="21"/>
        <v>3.1863857374392222</v>
      </c>
      <c r="J146" t="s">
        <v>12</v>
      </c>
      <c r="K146" s="5">
        <v>5720000</v>
      </c>
      <c r="L146" s="5" t="str">
        <f t="shared" si="22"/>
        <v>middle-income earners</v>
      </c>
      <c r="M146" t="s">
        <v>20</v>
      </c>
    </row>
    <row r="147" spans="1:13" x14ac:dyDescent="0.25">
      <c r="A147">
        <v>145</v>
      </c>
      <c r="B147" t="s">
        <v>9</v>
      </c>
      <c r="C147">
        <v>2017</v>
      </c>
      <c r="D147">
        <f>2023-DATA[[#This Row],[YEAR OF MANUFACTURE]]</f>
        <v>6</v>
      </c>
      <c r="E147" t="s">
        <v>19</v>
      </c>
      <c r="F147">
        <v>107748</v>
      </c>
      <c r="G147">
        <v>2500</v>
      </c>
      <c r="H147" t="s">
        <v>11</v>
      </c>
      <c r="I147" s="14">
        <f t="shared" si="21"/>
        <v>174.63209076175042</v>
      </c>
      <c r="J147" t="s">
        <v>12</v>
      </c>
      <c r="K147" s="5">
        <v>12600000</v>
      </c>
      <c r="L147" s="5" t="str">
        <f t="shared" si="22"/>
        <v>high-income earners</v>
      </c>
      <c r="M147" t="s">
        <v>20</v>
      </c>
    </row>
    <row r="148" spans="1:13" x14ac:dyDescent="0.25">
      <c r="A148">
        <v>146</v>
      </c>
      <c r="B148" t="s">
        <v>13</v>
      </c>
      <c r="C148">
        <v>2011</v>
      </c>
      <c r="D148">
        <f>2023-DATA[[#This Row],[YEAR OF MANUFACTURE]]</f>
        <v>12</v>
      </c>
      <c r="E148" t="s">
        <v>19</v>
      </c>
      <c r="F148">
        <v>137902</v>
      </c>
      <c r="G148">
        <v>3000</v>
      </c>
      <c r="H148" t="s">
        <v>11</v>
      </c>
      <c r="I148" s="14">
        <f t="shared" si="21"/>
        <v>223.50405186385737</v>
      </c>
      <c r="J148" t="s">
        <v>12</v>
      </c>
      <c r="K148" s="5">
        <v>4992000</v>
      </c>
      <c r="L148" s="5" t="str">
        <f t="shared" si="22"/>
        <v>low-income earners</v>
      </c>
      <c r="M148" t="str">
        <f>M147</f>
        <v>SUV</v>
      </c>
    </row>
    <row r="149" spans="1:13" x14ac:dyDescent="0.25">
      <c r="A149">
        <v>147</v>
      </c>
      <c r="B149" t="s">
        <v>14</v>
      </c>
      <c r="C149">
        <v>2009</v>
      </c>
      <c r="D149">
        <f>2023-DATA[[#This Row],[YEAR OF MANUFACTURE]]</f>
        <v>14</v>
      </c>
      <c r="E149" t="s">
        <v>10</v>
      </c>
      <c r="F149">
        <v>121829</v>
      </c>
      <c r="G149">
        <v>4600</v>
      </c>
      <c r="H149" t="s">
        <v>11</v>
      </c>
      <c r="I149" s="14">
        <f t="shared" si="21"/>
        <v>197.45380875202594</v>
      </c>
      <c r="J149" t="s">
        <v>12</v>
      </c>
      <c r="K149" s="5">
        <v>5720000</v>
      </c>
      <c r="L149" s="5" t="str">
        <f t="shared" si="22"/>
        <v>middle-income earners</v>
      </c>
      <c r="M149" t="s">
        <v>20</v>
      </c>
    </row>
    <row r="150" spans="1:13" x14ac:dyDescent="0.25">
      <c r="A150">
        <v>148</v>
      </c>
      <c r="B150" t="s">
        <v>14</v>
      </c>
      <c r="C150">
        <v>2010</v>
      </c>
      <c r="D150">
        <f>2023-DATA[[#This Row],[YEAR OF MANUFACTURE]]</f>
        <v>13</v>
      </c>
      <c r="E150" t="s">
        <v>10</v>
      </c>
      <c r="F150">
        <v>96957</v>
      </c>
      <c r="G150">
        <v>3500</v>
      </c>
      <c r="H150" t="s">
        <v>11</v>
      </c>
      <c r="I150" s="14">
        <f t="shared" si="21"/>
        <v>157.14262560777959</v>
      </c>
      <c r="J150" t="s">
        <v>12</v>
      </c>
      <c r="K150" s="5">
        <v>6240000</v>
      </c>
      <c r="L150" s="5" t="str">
        <f t="shared" si="22"/>
        <v>middle-income earners</v>
      </c>
      <c r="M150" t="s">
        <v>20</v>
      </c>
    </row>
    <row r="151" spans="1:13" x14ac:dyDescent="0.25">
      <c r="A151">
        <v>149</v>
      </c>
      <c r="B151" t="s">
        <v>14</v>
      </c>
      <c r="C151">
        <v>2013</v>
      </c>
      <c r="D151">
        <f>2023-DATA[[#This Row],[YEAR OF MANUFACTURE]]</f>
        <v>10</v>
      </c>
      <c r="E151" t="s">
        <v>19</v>
      </c>
      <c r="F151">
        <v>232813</v>
      </c>
      <c r="G151">
        <v>4700</v>
      </c>
      <c r="H151" t="s">
        <v>11</v>
      </c>
      <c r="I151" s="14">
        <f t="shared" si="21"/>
        <v>377.33063209076175</v>
      </c>
      <c r="J151" t="s">
        <v>12</v>
      </c>
      <c r="K151" s="5">
        <v>14560000</v>
      </c>
      <c r="L151" s="5" t="str">
        <f t="shared" si="22"/>
        <v>high-income earners</v>
      </c>
      <c r="M151" t="str">
        <f>M150</f>
        <v>SUV</v>
      </c>
    </row>
    <row r="152" spans="1:13" x14ac:dyDescent="0.25">
      <c r="A152">
        <v>150</v>
      </c>
      <c r="B152" t="s">
        <v>13</v>
      </c>
      <c r="C152">
        <v>2007</v>
      </c>
      <c r="D152">
        <f>2023-DATA[[#This Row],[YEAR OF MANUFACTURE]]</f>
        <v>16</v>
      </c>
      <c r="E152" t="s">
        <v>19</v>
      </c>
      <c r="F152">
        <v>124511</v>
      </c>
      <c r="G152">
        <v>3500</v>
      </c>
      <c r="H152" t="s">
        <v>11</v>
      </c>
      <c r="I152" s="14">
        <f t="shared" si="21"/>
        <v>201.80064829821717</v>
      </c>
      <c r="J152" t="s">
        <v>12</v>
      </c>
      <c r="K152" s="5">
        <v>4200000</v>
      </c>
      <c r="L152" s="5" t="str">
        <f t="shared" si="22"/>
        <v>low-income earners</v>
      </c>
      <c r="M152" t="str">
        <f>M151</f>
        <v>SUV</v>
      </c>
    </row>
    <row r="153" spans="1:13" x14ac:dyDescent="0.25">
      <c r="A153">
        <v>151</v>
      </c>
      <c r="B153" t="s">
        <v>14</v>
      </c>
      <c r="C153">
        <v>2010</v>
      </c>
      <c r="D153">
        <f>2023-DATA[[#This Row],[YEAR OF MANUFACTURE]]</f>
        <v>13</v>
      </c>
      <c r="E153" t="s">
        <v>19</v>
      </c>
      <c r="F153">
        <f>F152</f>
        <v>124511</v>
      </c>
      <c r="G153">
        <v>2500</v>
      </c>
      <c r="H153" t="s">
        <v>11</v>
      </c>
      <c r="I153" s="14">
        <f t="shared" si="21"/>
        <v>201.80064829821717</v>
      </c>
      <c r="J153" t="s">
        <v>12</v>
      </c>
      <c r="K153" s="5">
        <v>4200000</v>
      </c>
      <c r="L153" s="5" t="str">
        <f t="shared" si="22"/>
        <v>low-income earners</v>
      </c>
      <c r="M153" t="str">
        <f>M152</f>
        <v>SUV</v>
      </c>
    </row>
    <row r="154" spans="1:13" x14ac:dyDescent="0.25">
      <c r="A154">
        <v>152</v>
      </c>
      <c r="B154" t="s">
        <v>13</v>
      </c>
      <c r="C154">
        <v>2015</v>
      </c>
      <c r="D154">
        <f>2023-DATA[[#This Row],[YEAR OF MANUFACTURE]]</f>
        <v>8</v>
      </c>
      <c r="E154" t="s">
        <v>10</v>
      </c>
      <c r="F154">
        <v>24855</v>
      </c>
      <c r="G154">
        <v>3500</v>
      </c>
      <c r="H154" t="s">
        <v>11</v>
      </c>
      <c r="I154" s="14">
        <f t="shared" si="21"/>
        <v>40.283630470016206</v>
      </c>
      <c r="J154" t="s">
        <v>12</v>
      </c>
      <c r="K154" s="5">
        <v>10920000</v>
      </c>
      <c r="L154" s="5" t="str">
        <f t="shared" si="22"/>
        <v>high-income earners</v>
      </c>
      <c r="M154" t="s">
        <v>20</v>
      </c>
    </row>
    <row r="155" spans="1:13" x14ac:dyDescent="0.25">
      <c r="A155">
        <v>153</v>
      </c>
      <c r="B155" t="s">
        <v>17</v>
      </c>
      <c r="C155">
        <v>2006</v>
      </c>
      <c r="D155">
        <f>2023-DATA[[#This Row],[YEAR OF MANUFACTURE]]</f>
        <v>17</v>
      </c>
      <c r="E155" t="s">
        <v>19</v>
      </c>
      <c r="F155">
        <v>213515</v>
      </c>
      <c r="G155">
        <v>4400</v>
      </c>
      <c r="H155" t="s">
        <v>11</v>
      </c>
      <c r="I155" s="14">
        <f t="shared" si="21"/>
        <v>346.05348460291737</v>
      </c>
      <c r="J155" t="s">
        <v>12</v>
      </c>
      <c r="K155" s="5">
        <v>3150000</v>
      </c>
      <c r="L155" s="5" t="str">
        <f t="shared" si="22"/>
        <v>low-income earners</v>
      </c>
      <c r="M155" t="s">
        <v>20</v>
      </c>
    </row>
    <row r="156" spans="1:13" x14ac:dyDescent="0.25">
      <c r="A156">
        <v>154</v>
      </c>
      <c r="B156" t="s">
        <v>9</v>
      </c>
      <c r="C156">
        <v>2011</v>
      </c>
      <c r="D156">
        <f>2023-DATA[[#This Row],[YEAR OF MANUFACTURE]]</f>
        <v>12</v>
      </c>
      <c r="E156" t="s">
        <v>10</v>
      </c>
      <c r="F156">
        <v>114388</v>
      </c>
      <c r="G156">
        <v>4000</v>
      </c>
      <c r="H156" t="s">
        <v>11</v>
      </c>
      <c r="I156" s="14">
        <f t="shared" si="21"/>
        <v>185.3938411669368</v>
      </c>
      <c r="J156" t="s">
        <v>12</v>
      </c>
      <c r="K156" s="5">
        <v>10500000</v>
      </c>
      <c r="L156" s="5" t="str">
        <f t="shared" si="22"/>
        <v>high-income earners</v>
      </c>
      <c r="M156" t="s">
        <v>20</v>
      </c>
    </row>
    <row r="157" spans="1:13" x14ac:dyDescent="0.25">
      <c r="A157">
        <v>155</v>
      </c>
      <c r="B157" t="s">
        <v>14</v>
      </c>
      <c r="C157">
        <v>2008</v>
      </c>
      <c r="D157">
        <f>2023-DATA[[#This Row],[YEAR OF MANUFACTURE]]</f>
        <v>15</v>
      </c>
      <c r="E157" t="s">
        <v>19</v>
      </c>
      <c r="F157">
        <v>227689</v>
      </c>
      <c r="G157">
        <v>3500</v>
      </c>
      <c r="H157" t="s">
        <v>11</v>
      </c>
      <c r="I157" s="14">
        <f t="shared" si="21"/>
        <v>369.02593192868721</v>
      </c>
      <c r="J157" t="s">
        <v>12</v>
      </c>
      <c r="K157" s="5">
        <v>3885000</v>
      </c>
      <c r="L157" s="5" t="str">
        <f t="shared" si="22"/>
        <v>low-income earners</v>
      </c>
      <c r="M157" t="str">
        <f>M156</f>
        <v>SUV</v>
      </c>
    </row>
    <row r="158" spans="1:13" x14ac:dyDescent="0.25">
      <c r="A158">
        <v>156</v>
      </c>
      <c r="B158" t="s">
        <v>9</v>
      </c>
      <c r="C158">
        <v>2010</v>
      </c>
      <c r="D158">
        <f>2023-DATA[[#This Row],[YEAR OF MANUFACTURE]]</f>
        <v>13</v>
      </c>
      <c r="E158" t="s">
        <v>19</v>
      </c>
      <c r="F158">
        <v>236601</v>
      </c>
      <c r="G158">
        <v>2500</v>
      </c>
      <c r="H158" t="s">
        <v>11</v>
      </c>
      <c r="I158" s="14">
        <f t="shared" si="21"/>
        <v>383.47001620745544</v>
      </c>
      <c r="J158" t="s">
        <v>12</v>
      </c>
      <c r="K158" s="5">
        <v>6448000</v>
      </c>
      <c r="L158" s="5" t="str">
        <f t="shared" si="22"/>
        <v>middle-income earners</v>
      </c>
      <c r="M158" t="s">
        <v>20</v>
      </c>
    </row>
    <row r="159" spans="1:13" x14ac:dyDescent="0.25">
      <c r="A159">
        <v>157</v>
      </c>
      <c r="B159" t="s">
        <v>17</v>
      </c>
      <c r="C159">
        <v>2016</v>
      </c>
      <c r="D159">
        <f>2023-DATA[[#This Row],[YEAR OF MANUFACTURE]]</f>
        <v>7</v>
      </c>
      <c r="E159" t="s">
        <v>19</v>
      </c>
      <c r="F159">
        <v>102429</v>
      </c>
      <c r="G159">
        <v>35</v>
      </c>
      <c r="H159" t="s">
        <v>11</v>
      </c>
      <c r="I159" s="14">
        <f t="shared" si="21"/>
        <v>166.01134521880064</v>
      </c>
      <c r="J159" t="s">
        <v>12</v>
      </c>
      <c r="K159" s="5">
        <v>36750000</v>
      </c>
      <c r="L159" s="5" t="str">
        <f t="shared" si="22"/>
        <v>politicians</v>
      </c>
      <c r="M159" t="s">
        <v>20</v>
      </c>
    </row>
    <row r="160" spans="1:13" x14ac:dyDescent="0.25">
      <c r="A160">
        <v>158</v>
      </c>
      <c r="B160" t="s">
        <v>9</v>
      </c>
      <c r="C160">
        <v>2017</v>
      </c>
      <c r="D160">
        <f>2023-DATA[[#This Row],[YEAR OF MANUFACTURE]]</f>
        <v>6</v>
      </c>
      <c r="E160" t="s">
        <v>19</v>
      </c>
      <c r="F160">
        <v>107748</v>
      </c>
      <c r="G160">
        <v>2500</v>
      </c>
      <c r="H160" t="s">
        <v>11</v>
      </c>
      <c r="I160" s="14">
        <f t="shared" si="21"/>
        <v>174.63209076175042</v>
      </c>
      <c r="J160" t="s">
        <v>12</v>
      </c>
      <c r="K160" s="5">
        <v>12600000</v>
      </c>
      <c r="L160" s="5" t="str">
        <f t="shared" si="22"/>
        <v>high-income earners</v>
      </c>
      <c r="M160" t="s">
        <v>20</v>
      </c>
    </row>
    <row r="161" spans="1:13" x14ac:dyDescent="0.25">
      <c r="A161">
        <v>159</v>
      </c>
      <c r="B161" t="s">
        <v>13</v>
      </c>
      <c r="C161">
        <v>2006</v>
      </c>
      <c r="D161">
        <f>2023-DATA[[#This Row],[YEAR OF MANUFACTURE]]</f>
        <v>17</v>
      </c>
      <c r="E161" t="s">
        <v>19</v>
      </c>
      <c r="F161">
        <v>100763</v>
      </c>
      <c r="G161">
        <v>3000</v>
      </c>
      <c r="H161" t="s">
        <v>11</v>
      </c>
      <c r="I161" s="14">
        <f t="shared" si="21"/>
        <v>163.31118314424634</v>
      </c>
      <c r="J161" t="s">
        <v>12</v>
      </c>
      <c r="K161" s="5">
        <v>3150000</v>
      </c>
      <c r="L161" s="5" t="str">
        <f t="shared" si="22"/>
        <v>low-income earners</v>
      </c>
      <c r="M161" t="str">
        <f>M160</f>
        <v>SUV</v>
      </c>
    </row>
    <row r="162" spans="1:13" x14ac:dyDescent="0.25">
      <c r="A162">
        <v>160</v>
      </c>
      <c r="B162" t="s">
        <v>14</v>
      </c>
      <c r="C162">
        <v>2011</v>
      </c>
      <c r="D162">
        <f>2023-DATA[[#This Row],[YEAR OF MANUFACTURE]]</f>
        <v>12</v>
      </c>
      <c r="E162" t="s">
        <v>10</v>
      </c>
      <c r="F162">
        <v>112122</v>
      </c>
      <c r="G162">
        <v>4700</v>
      </c>
      <c r="H162" t="s">
        <v>11</v>
      </c>
      <c r="I162" s="14">
        <f t="shared" si="21"/>
        <v>181.72123176661265</v>
      </c>
      <c r="J162" t="s">
        <v>12</v>
      </c>
      <c r="K162" s="5">
        <v>6760000</v>
      </c>
      <c r="L162" s="5" t="str">
        <f t="shared" si="22"/>
        <v>middle-income earners</v>
      </c>
      <c r="M162" t="s">
        <v>20</v>
      </c>
    </row>
    <row r="163" spans="1:13" x14ac:dyDescent="0.25">
      <c r="A163">
        <v>161</v>
      </c>
      <c r="B163" t="s">
        <v>13</v>
      </c>
      <c r="C163">
        <v>2007</v>
      </c>
      <c r="D163">
        <f>2023-DATA[[#This Row],[YEAR OF MANUFACTURE]]</f>
        <v>16</v>
      </c>
      <c r="E163" t="s">
        <v>10</v>
      </c>
      <c r="F163">
        <v>170778</v>
      </c>
      <c r="G163">
        <v>3300</v>
      </c>
      <c r="H163" t="s">
        <v>11</v>
      </c>
      <c r="I163" s="14">
        <f t="shared" si="21"/>
        <v>276.78768233387359</v>
      </c>
      <c r="J163" t="s">
        <v>12</v>
      </c>
      <c r="K163" s="5">
        <v>4680000</v>
      </c>
      <c r="L163" s="5" t="str">
        <f t="shared" si="22"/>
        <v>low-income earners</v>
      </c>
      <c r="M163" t="s">
        <v>20</v>
      </c>
    </row>
    <row r="164" spans="1:13" x14ac:dyDescent="0.25">
      <c r="A164">
        <v>162</v>
      </c>
      <c r="B164" t="s">
        <v>13</v>
      </c>
      <c r="C164">
        <v>2004</v>
      </c>
      <c r="D164">
        <f>2023-DATA[[#This Row],[YEAR OF MANUFACTURE]]</f>
        <v>19</v>
      </c>
      <c r="E164" t="s">
        <v>10</v>
      </c>
      <c r="F164">
        <v>98430</v>
      </c>
      <c r="G164">
        <v>4700</v>
      </c>
      <c r="H164" t="s">
        <v>11</v>
      </c>
      <c r="I164" s="14">
        <f t="shared" si="21"/>
        <v>159.52998379254458</v>
      </c>
      <c r="J164" t="s">
        <v>12</v>
      </c>
      <c r="K164" s="5">
        <v>4680000</v>
      </c>
      <c r="L164" s="5" t="str">
        <f t="shared" si="22"/>
        <v>low-income earners</v>
      </c>
      <c r="M164" t="s">
        <v>20</v>
      </c>
    </row>
    <row r="165" spans="1:13" x14ac:dyDescent="0.25">
      <c r="A165">
        <v>163</v>
      </c>
      <c r="B165" t="s">
        <v>9</v>
      </c>
      <c r="C165">
        <v>2008</v>
      </c>
      <c r="D165">
        <f>2023-DATA[[#This Row],[YEAR OF MANUFACTURE]]</f>
        <v>15</v>
      </c>
      <c r="E165" t="s">
        <v>19</v>
      </c>
      <c r="F165">
        <v>93474</v>
      </c>
      <c r="G165">
        <v>3500</v>
      </c>
      <c r="H165" t="s">
        <v>11</v>
      </c>
      <c r="I165" s="14">
        <f t="shared" si="21"/>
        <v>151.49756888168557</v>
      </c>
      <c r="J165" t="s">
        <v>12</v>
      </c>
      <c r="K165" s="5">
        <v>6300000</v>
      </c>
      <c r="L165" s="5" t="str">
        <f t="shared" si="22"/>
        <v>middle-income earners</v>
      </c>
      <c r="M165" t="s">
        <v>20</v>
      </c>
    </row>
    <row r="166" spans="1:13" x14ac:dyDescent="0.25">
      <c r="A166">
        <v>164</v>
      </c>
      <c r="B166" t="s">
        <v>9</v>
      </c>
      <c r="C166">
        <v>2011</v>
      </c>
      <c r="D166">
        <f>2023-DATA[[#This Row],[YEAR OF MANUFACTURE]]</f>
        <v>12</v>
      </c>
      <c r="E166" t="s">
        <v>19</v>
      </c>
      <c r="F166">
        <v>211357</v>
      </c>
      <c r="G166">
        <v>2500</v>
      </c>
      <c r="H166" t="s">
        <v>11</v>
      </c>
      <c r="I166" s="14">
        <f t="shared" si="21"/>
        <v>342.55591572123177</v>
      </c>
      <c r="J166" t="s">
        <v>12</v>
      </c>
      <c r="K166" s="5">
        <v>4515000</v>
      </c>
      <c r="L166" s="5" t="str">
        <f t="shared" si="22"/>
        <v>low-income earners</v>
      </c>
      <c r="M166" t="str">
        <f>M165</f>
        <v>SUV</v>
      </c>
    </row>
    <row r="167" spans="1:13" x14ac:dyDescent="0.25">
      <c r="A167">
        <v>165</v>
      </c>
      <c r="B167" t="s">
        <v>14</v>
      </c>
      <c r="C167">
        <v>2015</v>
      </c>
      <c r="D167">
        <f>2023-DATA[[#This Row],[YEAR OF MANUFACTURE]]</f>
        <v>8</v>
      </c>
      <c r="E167" t="s">
        <v>19</v>
      </c>
      <c r="F167">
        <v>168946</v>
      </c>
      <c r="G167">
        <v>3500</v>
      </c>
      <c r="H167" t="s">
        <v>11</v>
      </c>
      <c r="I167" s="14">
        <f t="shared" si="21"/>
        <v>273.81847649918961</v>
      </c>
      <c r="J167" t="s">
        <v>12</v>
      </c>
      <c r="K167" s="5">
        <v>17680000</v>
      </c>
      <c r="L167" s="5" t="str">
        <f t="shared" si="22"/>
        <v>high-income earners</v>
      </c>
      <c r="M167" t="s">
        <v>20</v>
      </c>
    </row>
    <row r="168" spans="1:13" x14ac:dyDescent="0.25">
      <c r="A168">
        <v>166</v>
      </c>
      <c r="B168" t="s">
        <v>9</v>
      </c>
      <c r="C168">
        <v>2015</v>
      </c>
      <c r="D168">
        <f>2023-DATA[[#This Row],[YEAR OF MANUFACTURE]]</f>
        <v>8</v>
      </c>
      <c r="E168" t="s">
        <v>10</v>
      </c>
      <c r="F168">
        <v>67161</v>
      </c>
      <c r="G168">
        <v>2500</v>
      </c>
      <c r="H168" t="s">
        <v>11</v>
      </c>
      <c r="I168" s="14">
        <f t="shared" si="21"/>
        <v>108.85089141004862</v>
      </c>
      <c r="J168" t="s">
        <v>12</v>
      </c>
      <c r="K168" s="5">
        <v>10400000</v>
      </c>
      <c r="L168" s="5" t="str">
        <f t="shared" si="22"/>
        <v>high-income earners</v>
      </c>
      <c r="M168" t="s">
        <v>20</v>
      </c>
    </row>
    <row r="169" spans="1:13" x14ac:dyDescent="0.25">
      <c r="A169">
        <v>167</v>
      </c>
      <c r="B169" t="s">
        <v>13</v>
      </c>
      <c r="C169">
        <v>2007</v>
      </c>
      <c r="D169">
        <f>2023-DATA[[#This Row],[YEAR OF MANUFACTURE]]</f>
        <v>16</v>
      </c>
      <c r="E169" t="s">
        <v>19</v>
      </c>
      <c r="F169">
        <v>104138</v>
      </c>
      <c r="G169">
        <v>3500</v>
      </c>
      <c r="H169" t="s">
        <v>11</v>
      </c>
      <c r="I169" s="14">
        <f t="shared" si="21"/>
        <v>168.78119935170179</v>
      </c>
      <c r="J169" t="s">
        <v>12</v>
      </c>
      <c r="K169" s="5">
        <v>5928000</v>
      </c>
      <c r="L169" s="5" t="str">
        <f t="shared" si="22"/>
        <v>middle-income earners</v>
      </c>
      <c r="M169" t="s">
        <v>20</v>
      </c>
    </row>
    <row r="170" spans="1:13" x14ac:dyDescent="0.25">
      <c r="A170">
        <v>168</v>
      </c>
      <c r="B170" t="s">
        <v>9</v>
      </c>
      <c r="C170">
        <v>2010</v>
      </c>
      <c r="D170">
        <f>2023-DATA[[#This Row],[YEAR OF MANUFACTURE]]</f>
        <v>13</v>
      </c>
      <c r="E170" t="s">
        <v>19</v>
      </c>
      <c r="F170">
        <v>158684</v>
      </c>
      <c r="G170">
        <v>2500</v>
      </c>
      <c r="H170" t="s">
        <v>11</v>
      </c>
      <c r="I170" s="14">
        <f t="shared" si="21"/>
        <v>257.1863857374392</v>
      </c>
      <c r="J170" t="s">
        <v>12</v>
      </c>
      <c r="K170" s="5">
        <v>3780000</v>
      </c>
      <c r="L170" s="5" t="str">
        <f t="shared" si="22"/>
        <v>low-income earners</v>
      </c>
      <c r="M170" t="str">
        <f>M169</f>
        <v>SUV</v>
      </c>
    </row>
    <row r="171" spans="1:13" x14ac:dyDescent="0.25">
      <c r="A171">
        <v>169</v>
      </c>
      <c r="B171" t="s">
        <v>14</v>
      </c>
      <c r="C171">
        <v>2012</v>
      </c>
      <c r="D171">
        <f>2023-DATA[[#This Row],[YEAR OF MANUFACTURE]]</f>
        <v>11</v>
      </c>
      <c r="E171" t="s">
        <v>19</v>
      </c>
      <c r="F171">
        <v>165585</v>
      </c>
      <c r="G171">
        <v>3500</v>
      </c>
      <c r="H171" t="s">
        <v>11</v>
      </c>
      <c r="I171" s="14">
        <f t="shared" si="21"/>
        <v>268.37115072933551</v>
      </c>
      <c r="J171" t="s">
        <v>12</v>
      </c>
      <c r="K171" s="5">
        <v>13520000</v>
      </c>
      <c r="L171" s="5" t="str">
        <f t="shared" si="22"/>
        <v>high-income earners</v>
      </c>
      <c r="M171" t="s">
        <v>20</v>
      </c>
    </row>
    <row r="172" spans="1:13" x14ac:dyDescent="0.25">
      <c r="A172">
        <v>170</v>
      </c>
      <c r="B172" t="s">
        <v>9</v>
      </c>
      <c r="C172">
        <v>2008</v>
      </c>
      <c r="D172">
        <f>2023-DATA[[#This Row],[YEAR OF MANUFACTURE]]</f>
        <v>15</v>
      </c>
      <c r="E172" t="s">
        <v>10</v>
      </c>
      <c r="F172">
        <v>118743</v>
      </c>
      <c r="G172">
        <v>3500</v>
      </c>
      <c r="H172" t="s">
        <v>11</v>
      </c>
      <c r="I172" s="14">
        <f t="shared" si="21"/>
        <v>192.45218800648297</v>
      </c>
      <c r="J172" t="s">
        <v>12</v>
      </c>
      <c r="K172" s="5">
        <v>4784000</v>
      </c>
      <c r="L172" s="5" t="str">
        <f t="shared" si="22"/>
        <v>low-income earners</v>
      </c>
      <c r="M172" t="s">
        <v>20</v>
      </c>
    </row>
    <row r="173" spans="1:13" x14ac:dyDescent="0.25">
      <c r="A173">
        <v>171</v>
      </c>
      <c r="B173" t="s">
        <v>9</v>
      </c>
      <c r="C173">
        <v>2010</v>
      </c>
      <c r="D173">
        <f>2023-DATA[[#This Row],[YEAR OF MANUFACTURE]]</f>
        <v>13</v>
      </c>
      <c r="E173" t="s">
        <v>19</v>
      </c>
      <c r="F173">
        <v>131164</v>
      </c>
      <c r="G173">
        <v>2700</v>
      </c>
      <c r="H173" t="s">
        <v>11</v>
      </c>
      <c r="I173" s="14">
        <f t="shared" si="21"/>
        <v>212.58346839546192</v>
      </c>
      <c r="J173" t="s">
        <v>12</v>
      </c>
      <c r="K173" s="5">
        <v>6090000</v>
      </c>
      <c r="L173" s="5" t="str">
        <f t="shared" si="22"/>
        <v>middle-income earners</v>
      </c>
      <c r="M173" t="s">
        <v>20</v>
      </c>
    </row>
    <row r="174" spans="1:13" x14ac:dyDescent="0.25">
      <c r="A174">
        <v>172</v>
      </c>
      <c r="B174" t="s">
        <v>9</v>
      </c>
      <c r="C174">
        <v>2009</v>
      </c>
      <c r="D174">
        <f>2023-DATA[[#This Row],[YEAR OF MANUFACTURE]]</f>
        <v>14</v>
      </c>
      <c r="E174" t="s">
        <v>19</v>
      </c>
      <c r="F174">
        <v>168603</v>
      </c>
      <c r="G174">
        <v>2500</v>
      </c>
      <c r="H174" t="s">
        <v>11</v>
      </c>
      <c r="I174" s="14">
        <f t="shared" si="21"/>
        <v>273.26256077795784</v>
      </c>
      <c r="J174" t="s">
        <v>12</v>
      </c>
      <c r="K174" s="5">
        <v>4620000</v>
      </c>
      <c r="L174" s="5" t="str">
        <f t="shared" si="22"/>
        <v>low-income earners</v>
      </c>
      <c r="M174" t="s">
        <v>20</v>
      </c>
    </row>
    <row r="175" spans="1:13" x14ac:dyDescent="0.25">
      <c r="A175">
        <v>173</v>
      </c>
      <c r="B175" t="s">
        <v>13</v>
      </c>
      <c r="C175">
        <v>2009</v>
      </c>
      <c r="D175">
        <f>2023-DATA[[#This Row],[YEAR OF MANUFACTURE]]</f>
        <v>14</v>
      </c>
      <c r="E175" t="s">
        <v>19</v>
      </c>
      <c r="F175">
        <v>246462</v>
      </c>
      <c r="G175">
        <v>3500</v>
      </c>
      <c r="H175" t="s">
        <v>11</v>
      </c>
      <c r="I175" s="14">
        <f t="shared" si="21"/>
        <v>399.45218800648297</v>
      </c>
      <c r="J175" t="s">
        <v>12</v>
      </c>
      <c r="K175" s="5">
        <v>5200000</v>
      </c>
      <c r="L175" s="5" t="str">
        <f t="shared" si="22"/>
        <v>middle-income earners</v>
      </c>
      <c r="M175" t="str">
        <f>M174</f>
        <v>SUV</v>
      </c>
    </row>
    <row r="176" spans="1:13" x14ac:dyDescent="0.25">
      <c r="A176">
        <v>174</v>
      </c>
      <c r="B176" t="s">
        <v>14</v>
      </c>
      <c r="C176">
        <v>2006</v>
      </c>
      <c r="D176">
        <f>2023-DATA[[#This Row],[YEAR OF MANUFACTURE]]</f>
        <v>17</v>
      </c>
      <c r="E176" t="s">
        <v>10</v>
      </c>
      <c r="F176">
        <v>231361</v>
      </c>
      <c r="G176">
        <v>5000</v>
      </c>
      <c r="H176" t="s">
        <v>11</v>
      </c>
      <c r="I176" s="14">
        <f t="shared" si="21"/>
        <v>374.97730956239872</v>
      </c>
      <c r="J176" t="s">
        <v>12</v>
      </c>
      <c r="K176" s="5">
        <v>3675000</v>
      </c>
      <c r="L176" s="5" t="str">
        <f t="shared" si="22"/>
        <v>low-income earners</v>
      </c>
      <c r="M176" t="str">
        <f>M175</f>
        <v>SUV</v>
      </c>
    </row>
    <row r="177" spans="1:13" x14ac:dyDescent="0.25">
      <c r="A177">
        <v>175</v>
      </c>
      <c r="B177" t="s">
        <v>17</v>
      </c>
      <c r="C177">
        <v>2014</v>
      </c>
      <c r="D177">
        <f>2023-DATA[[#This Row],[YEAR OF MANUFACTURE]]</f>
        <v>9</v>
      </c>
      <c r="E177" t="s">
        <v>10</v>
      </c>
      <c r="F177">
        <v>56908</v>
      </c>
      <c r="G177">
        <v>5000</v>
      </c>
      <c r="H177" t="s">
        <v>11</v>
      </c>
      <c r="I177" s="14">
        <f t="shared" si="21"/>
        <v>92.233387358184771</v>
      </c>
      <c r="J177" t="s">
        <v>12</v>
      </c>
      <c r="K177" s="5">
        <v>26000000</v>
      </c>
      <c r="L177" s="5" t="str">
        <f t="shared" si="22"/>
        <v>politicians</v>
      </c>
      <c r="M177" t="s">
        <v>20</v>
      </c>
    </row>
    <row r="178" spans="1:13" x14ac:dyDescent="0.25">
      <c r="A178">
        <v>176</v>
      </c>
      <c r="B178" t="s">
        <v>13</v>
      </c>
      <c r="C178">
        <v>2008</v>
      </c>
      <c r="D178">
        <f>2023-DATA[[#This Row],[YEAR OF MANUFACTURE]]</f>
        <v>15</v>
      </c>
      <c r="E178" t="s">
        <v>19</v>
      </c>
      <c r="F178">
        <v>200262</v>
      </c>
      <c r="G178">
        <v>35000</v>
      </c>
      <c r="H178" t="s">
        <v>11</v>
      </c>
      <c r="I178" s="14">
        <f t="shared" si="21"/>
        <v>324.57374392220419</v>
      </c>
      <c r="J178" t="s">
        <v>12</v>
      </c>
      <c r="K178" s="5">
        <v>4680000</v>
      </c>
      <c r="L178" s="5" t="str">
        <f t="shared" si="22"/>
        <v>low-income earners</v>
      </c>
      <c r="M178" t="str">
        <f>M177</f>
        <v>SUV</v>
      </c>
    </row>
    <row r="179" spans="1:13" x14ac:dyDescent="0.25">
      <c r="A179">
        <v>177</v>
      </c>
      <c r="B179" t="s">
        <v>9</v>
      </c>
      <c r="C179">
        <v>2009</v>
      </c>
      <c r="D179">
        <f>2023-DATA[[#This Row],[YEAR OF MANUFACTURE]]</f>
        <v>14</v>
      </c>
      <c r="E179" t="s">
        <v>10</v>
      </c>
      <c r="F179">
        <v>205371</v>
      </c>
      <c r="G179">
        <v>3500</v>
      </c>
      <c r="H179" t="s">
        <v>11</v>
      </c>
      <c r="I179" s="14">
        <f t="shared" si="21"/>
        <v>332.85413290113451</v>
      </c>
      <c r="J179" t="s">
        <v>12</v>
      </c>
      <c r="K179" s="5">
        <v>7072000</v>
      </c>
      <c r="L179" s="5" t="str">
        <f t="shared" si="22"/>
        <v>middle-income earners</v>
      </c>
      <c r="M179" t="s">
        <v>20</v>
      </c>
    </row>
    <row r="180" spans="1:13" x14ac:dyDescent="0.25">
      <c r="A180">
        <v>178</v>
      </c>
      <c r="B180" t="s">
        <v>14</v>
      </c>
      <c r="C180">
        <v>2006</v>
      </c>
      <c r="D180">
        <f>2023-DATA[[#This Row],[YEAR OF MANUFACTURE]]</f>
        <v>17</v>
      </c>
      <c r="E180" t="s">
        <v>10</v>
      </c>
      <c r="F180">
        <v>380097</v>
      </c>
      <c r="G180">
        <v>5000</v>
      </c>
      <c r="H180" t="s">
        <v>11</v>
      </c>
      <c r="I180" s="14">
        <f t="shared" si="21"/>
        <v>616.04051863857376</v>
      </c>
      <c r="J180" t="s">
        <v>12</v>
      </c>
      <c r="K180" s="5">
        <v>5200000</v>
      </c>
      <c r="L180" s="5" t="str">
        <f t="shared" si="22"/>
        <v>middle-income earners</v>
      </c>
      <c r="M180" t="s">
        <v>20</v>
      </c>
    </row>
    <row r="181" spans="1:13" x14ac:dyDescent="0.25">
      <c r="A181">
        <v>179</v>
      </c>
      <c r="B181" t="s">
        <v>14</v>
      </c>
      <c r="C181">
        <v>2015</v>
      </c>
      <c r="D181">
        <f>2023-DATA[[#This Row],[YEAR OF MANUFACTURE]]</f>
        <v>8</v>
      </c>
      <c r="E181" t="s">
        <v>19</v>
      </c>
      <c r="F181">
        <v>39662</v>
      </c>
      <c r="G181">
        <v>3500</v>
      </c>
      <c r="H181" t="s">
        <v>11</v>
      </c>
      <c r="I181" s="14">
        <f t="shared" si="21"/>
        <v>64.282009724473255</v>
      </c>
      <c r="J181" t="s">
        <v>12</v>
      </c>
      <c r="K181" s="5">
        <v>14560000</v>
      </c>
      <c r="L181" s="5" t="str">
        <f t="shared" si="22"/>
        <v>high-income earners</v>
      </c>
      <c r="M181" t="s">
        <v>20</v>
      </c>
    </row>
    <row r="182" spans="1:13" x14ac:dyDescent="0.25">
      <c r="A182">
        <v>180</v>
      </c>
      <c r="B182" t="s">
        <v>13</v>
      </c>
      <c r="C182">
        <v>2001</v>
      </c>
      <c r="D182">
        <f>2023-DATA[[#This Row],[YEAR OF MANUFACTURE]]</f>
        <v>22</v>
      </c>
      <c r="E182" t="s">
        <v>19</v>
      </c>
      <c r="F182">
        <v>199731</v>
      </c>
      <c r="G182">
        <v>3000</v>
      </c>
      <c r="H182" t="s">
        <v>11</v>
      </c>
      <c r="I182" s="14">
        <f t="shared" si="21"/>
        <v>323.71312803889788</v>
      </c>
      <c r="J182" t="s">
        <v>12</v>
      </c>
      <c r="K182" s="5">
        <v>3150000</v>
      </c>
      <c r="L182" s="5" t="str">
        <f t="shared" si="22"/>
        <v>low-income earners</v>
      </c>
      <c r="M182" t="s">
        <v>20</v>
      </c>
    </row>
    <row r="183" spans="1:13" x14ac:dyDescent="0.25">
      <c r="A183">
        <v>181</v>
      </c>
      <c r="B183" t="s">
        <v>13</v>
      </c>
      <c r="C183">
        <v>2008</v>
      </c>
      <c r="D183">
        <f>2023-DATA[[#This Row],[YEAR OF MANUFACTURE]]</f>
        <v>15</v>
      </c>
      <c r="E183" t="s">
        <v>19</v>
      </c>
      <c r="F183">
        <v>85901</v>
      </c>
      <c r="G183">
        <v>3500</v>
      </c>
      <c r="H183" t="s">
        <v>11</v>
      </c>
      <c r="I183" s="14">
        <f t="shared" si="21"/>
        <v>139.22366288492708</v>
      </c>
      <c r="J183" t="s">
        <v>12</v>
      </c>
      <c r="K183" s="5">
        <v>3885000</v>
      </c>
      <c r="L183" s="5" t="str">
        <f t="shared" si="22"/>
        <v>low-income earners</v>
      </c>
      <c r="M183" t="str">
        <f>M182</f>
        <v>SUV</v>
      </c>
    </row>
    <row r="184" spans="1:13" x14ac:dyDescent="0.25">
      <c r="A184">
        <v>182</v>
      </c>
      <c r="B184" t="s">
        <v>9</v>
      </c>
      <c r="C184">
        <v>2005</v>
      </c>
      <c r="D184">
        <f>2023-DATA[[#This Row],[YEAR OF MANUFACTURE]]</f>
        <v>18</v>
      </c>
      <c r="E184" t="s">
        <v>19</v>
      </c>
      <c r="F184">
        <v>260730</v>
      </c>
      <c r="G184">
        <v>4700</v>
      </c>
      <c r="H184" t="s">
        <v>11</v>
      </c>
      <c r="I184" s="14">
        <f t="shared" si="21"/>
        <v>422.57698541329012</v>
      </c>
      <c r="J184" t="s">
        <v>12</v>
      </c>
      <c r="K184" s="5">
        <v>4992000</v>
      </c>
      <c r="L184" s="5" t="str">
        <f t="shared" si="22"/>
        <v>low-income earners</v>
      </c>
      <c r="M184" t="s">
        <v>20</v>
      </c>
    </row>
    <row r="185" spans="1:13" x14ac:dyDescent="0.25">
      <c r="A185">
        <v>183</v>
      </c>
      <c r="B185" t="s">
        <v>9</v>
      </c>
      <c r="C185">
        <v>2007</v>
      </c>
      <c r="D185">
        <f>2023-DATA[[#This Row],[YEAR OF MANUFACTURE]]</f>
        <v>16</v>
      </c>
      <c r="E185" t="s">
        <v>19</v>
      </c>
      <c r="F185">
        <v>274477</v>
      </c>
      <c r="G185">
        <v>2400</v>
      </c>
      <c r="H185" t="s">
        <v>11</v>
      </c>
      <c r="I185" s="14">
        <f t="shared" si="21"/>
        <v>444.85737439222044</v>
      </c>
      <c r="J185" t="s">
        <v>12</v>
      </c>
      <c r="K185" s="5">
        <v>3640000</v>
      </c>
      <c r="L185" s="5" t="str">
        <f t="shared" si="22"/>
        <v>low-income earners</v>
      </c>
      <c r="M185" t="str">
        <f>M184</f>
        <v>SUV</v>
      </c>
    </row>
    <row r="186" spans="1:13" x14ac:dyDescent="0.25">
      <c r="A186">
        <v>184</v>
      </c>
      <c r="B186" t="s">
        <v>9</v>
      </c>
      <c r="C186">
        <v>2011</v>
      </c>
      <c r="D186">
        <f>2023-DATA[[#This Row],[YEAR OF MANUFACTURE]]</f>
        <v>12</v>
      </c>
      <c r="E186" t="s">
        <v>10</v>
      </c>
      <c r="F186">
        <v>114388</v>
      </c>
      <c r="G186">
        <v>4000</v>
      </c>
      <c r="H186" t="s">
        <v>11</v>
      </c>
      <c r="I186" s="14">
        <f t="shared" si="21"/>
        <v>185.3938411669368</v>
      </c>
      <c r="J186" t="s">
        <v>12</v>
      </c>
      <c r="K186" s="5">
        <v>10500000</v>
      </c>
      <c r="L186" s="5" t="str">
        <f t="shared" si="22"/>
        <v>high-income earners</v>
      </c>
      <c r="M186" t="s">
        <v>20</v>
      </c>
    </row>
    <row r="187" spans="1:13" x14ac:dyDescent="0.25">
      <c r="A187">
        <v>185</v>
      </c>
      <c r="B187" t="s">
        <v>9</v>
      </c>
      <c r="C187">
        <v>2011</v>
      </c>
      <c r="D187">
        <f>2023-DATA[[#This Row],[YEAR OF MANUFACTURE]]</f>
        <v>12</v>
      </c>
      <c r="E187" t="s">
        <v>19</v>
      </c>
      <c r="F187">
        <v>166839</v>
      </c>
      <c r="G187">
        <v>2500</v>
      </c>
      <c r="H187" t="s">
        <v>11</v>
      </c>
      <c r="I187" s="14">
        <f t="shared" si="21"/>
        <v>270.40356564019447</v>
      </c>
      <c r="J187" t="s">
        <v>12</v>
      </c>
      <c r="K187" s="5">
        <v>4160000</v>
      </c>
      <c r="L187" s="5" t="str">
        <f t="shared" si="22"/>
        <v>low-income earners</v>
      </c>
      <c r="M187" t="str">
        <f>M186</f>
        <v>SUV</v>
      </c>
    </row>
    <row r="188" spans="1:13" x14ac:dyDescent="0.25">
      <c r="A188">
        <v>186</v>
      </c>
      <c r="B188" t="s">
        <v>14</v>
      </c>
      <c r="C188">
        <f>C187</f>
        <v>2011</v>
      </c>
      <c r="D188">
        <f>2023-DATA[[#This Row],[YEAR OF MANUFACTURE]]</f>
        <v>12</v>
      </c>
      <c r="E188" t="str">
        <f>E187</f>
        <v>Foreign Used</v>
      </c>
      <c r="F188">
        <v>118616</v>
      </c>
      <c r="G188">
        <f>G187</f>
        <v>2500</v>
      </c>
      <c r="H188" t="str">
        <f>H187</f>
        <v>Petrol</v>
      </c>
      <c r="I188" s="14">
        <f t="shared" si="21"/>
        <v>192.24635332252836</v>
      </c>
      <c r="J188" t="s">
        <v>12</v>
      </c>
      <c r="K188" s="5">
        <v>11210000</v>
      </c>
      <c r="L188" s="5" t="str">
        <f t="shared" si="22"/>
        <v>high-income earners</v>
      </c>
      <c r="M188" t="str">
        <f>M187</f>
        <v>SUV</v>
      </c>
    </row>
    <row r="189" spans="1:13" x14ac:dyDescent="0.25">
      <c r="A189">
        <v>187</v>
      </c>
      <c r="B189" t="s">
        <v>9</v>
      </c>
      <c r="C189">
        <v>2014</v>
      </c>
      <c r="D189">
        <f>2023-DATA[[#This Row],[YEAR OF MANUFACTURE]]</f>
        <v>9</v>
      </c>
      <c r="E189" t="s">
        <v>19</v>
      </c>
      <c r="F189">
        <v>70649</v>
      </c>
      <c r="G189">
        <v>3500</v>
      </c>
      <c r="H189" t="s">
        <v>11</v>
      </c>
      <c r="I189" s="14">
        <f t="shared" si="21"/>
        <v>114.50405186385737</v>
      </c>
      <c r="J189" t="s">
        <v>12</v>
      </c>
      <c r="K189" s="5">
        <v>8400000</v>
      </c>
      <c r="L189" s="5" t="str">
        <f t="shared" si="22"/>
        <v>middle-income earners</v>
      </c>
      <c r="M189" t="s">
        <v>20</v>
      </c>
    </row>
    <row r="190" spans="1:13" x14ac:dyDescent="0.25">
      <c r="A190">
        <v>188</v>
      </c>
      <c r="B190" t="s">
        <v>14</v>
      </c>
      <c r="C190">
        <v>2008</v>
      </c>
      <c r="D190">
        <f>2023-DATA[[#This Row],[YEAR OF MANUFACTURE]]</f>
        <v>15</v>
      </c>
      <c r="E190" t="s">
        <v>10</v>
      </c>
      <c r="F190">
        <v>215559</v>
      </c>
      <c r="G190">
        <f>G189</f>
        <v>3500</v>
      </c>
      <c r="H190" t="s">
        <v>11</v>
      </c>
      <c r="I190" s="14">
        <f t="shared" si="21"/>
        <v>349.36628849270664</v>
      </c>
      <c r="J190" t="s">
        <v>12</v>
      </c>
      <c r="K190" s="5">
        <v>6032000</v>
      </c>
      <c r="L190" s="5" t="str">
        <f t="shared" si="22"/>
        <v>middle-income earners</v>
      </c>
      <c r="M190" t="s">
        <v>20</v>
      </c>
    </row>
    <row r="191" spans="1:13" x14ac:dyDescent="0.25">
      <c r="A191">
        <v>189</v>
      </c>
      <c r="B191" t="s">
        <v>14</v>
      </c>
      <c r="C191">
        <v>2008</v>
      </c>
      <c r="D191">
        <f>2023-DATA[[#This Row],[YEAR OF MANUFACTURE]]</f>
        <v>15</v>
      </c>
      <c r="E191" t="s">
        <v>10</v>
      </c>
      <c r="F191">
        <v>650</v>
      </c>
      <c r="G191">
        <v>4000</v>
      </c>
      <c r="H191" t="s">
        <v>11</v>
      </c>
      <c r="I191" s="14">
        <f t="shared" si="21"/>
        <v>1.0534846029173419</v>
      </c>
      <c r="J191" t="s">
        <v>12</v>
      </c>
      <c r="K191" s="5">
        <v>6760000</v>
      </c>
      <c r="L191" s="5" t="str">
        <f t="shared" si="22"/>
        <v>middle-income earners</v>
      </c>
      <c r="M191" t="s">
        <v>20</v>
      </c>
    </row>
    <row r="192" spans="1:13" x14ac:dyDescent="0.25">
      <c r="A192">
        <v>190</v>
      </c>
      <c r="B192" t="s">
        <v>23</v>
      </c>
      <c r="C192">
        <v>2011</v>
      </c>
      <c r="D192">
        <f>2023-DATA[[#This Row],[YEAR OF MANUFACTURE]]</f>
        <v>12</v>
      </c>
      <c r="E192" t="s">
        <v>10</v>
      </c>
      <c r="F192">
        <v>90726</v>
      </c>
      <c r="G192">
        <v>3700</v>
      </c>
      <c r="H192" t="s">
        <v>11</v>
      </c>
      <c r="I192" s="14">
        <f t="shared" si="21"/>
        <v>147.04376012965963</v>
      </c>
      <c r="J192" t="s">
        <v>12</v>
      </c>
      <c r="K192" s="5">
        <v>4200000</v>
      </c>
      <c r="L192" s="5" t="str">
        <f t="shared" si="22"/>
        <v>low-income earners</v>
      </c>
      <c r="M192" t="s">
        <v>20</v>
      </c>
    </row>
    <row r="193" spans="1:13" x14ac:dyDescent="0.25">
      <c r="A193">
        <v>191</v>
      </c>
      <c r="B193" t="s">
        <v>9</v>
      </c>
      <c r="C193">
        <v>2013</v>
      </c>
      <c r="D193">
        <f>2023-DATA[[#This Row],[YEAR OF MANUFACTURE]]</f>
        <v>10</v>
      </c>
      <c r="E193" t="s">
        <v>10</v>
      </c>
      <c r="F193">
        <v>79393</v>
      </c>
      <c r="G193">
        <v>4700</v>
      </c>
      <c r="H193" t="s">
        <v>11</v>
      </c>
      <c r="I193" s="14">
        <f t="shared" si="21"/>
        <v>128.67585089141005</v>
      </c>
      <c r="J193" t="s">
        <v>12</v>
      </c>
      <c r="K193" s="5">
        <v>26000000</v>
      </c>
      <c r="L193" s="5" t="str">
        <f t="shared" si="22"/>
        <v>politicians</v>
      </c>
      <c r="M193" t="s">
        <v>20</v>
      </c>
    </row>
    <row r="194" spans="1:13" x14ac:dyDescent="0.25">
      <c r="A194">
        <v>192</v>
      </c>
      <c r="B194" t="s">
        <v>13</v>
      </c>
      <c r="C194">
        <v>2004</v>
      </c>
      <c r="D194">
        <f>2023-DATA[[#This Row],[YEAR OF MANUFACTURE]]</f>
        <v>19</v>
      </c>
      <c r="E194" t="s">
        <v>10</v>
      </c>
      <c r="F194">
        <v>98430</v>
      </c>
      <c r="G194">
        <v>4700</v>
      </c>
      <c r="H194" t="s">
        <v>11</v>
      </c>
      <c r="I194" s="14">
        <f t="shared" ref="I194:I257" si="23">F194/617</f>
        <v>159.52998379254458</v>
      </c>
      <c r="J194" t="s">
        <v>12</v>
      </c>
      <c r="K194" s="5">
        <v>4680000</v>
      </c>
      <c r="L194" s="5" t="str">
        <f t="shared" ref="L194:L257" si="24">IF(K194&gt;=25000000,"politicians",IF(K194&gt;10000000,"high-income earners",IF(K194&gt;=5000000,"middle-income earners",IF(K194&lt;5000000,"low-income earners","invalid"))))</f>
        <v>low-income earners</v>
      </c>
      <c r="M194" t="s">
        <v>20</v>
      </c>
    </row>
    <row r="195" spans="1:13" x14ac:dyDescent="0.25">
      <c r="A195">
        <v>193</v>
      </c>
      <c r="B195" t="s">
        <v>9</v>
      </c>
      <c r="C195">
        <v>2010</v>
      </c>
      <c r="D195">
        <f>2023-DATA[[#This Row],[YEAR OF MANUFACTURE]]</f>
        <v>13</v>
      </c>
      <c r="E195" t="s">
        <v>19</v>
      </c>
      <c r="F195">
        <v>237886</v>
      </c>
      <c r="G195">
        <v>2400</v>
      </c>
      <c r="H195" t="s">
        <v>11</v>
      </c>
      <c r="I195" s="14">
        <f t="shared" si="23"/>
        <v>385.55267423014584</v>
      </c>
      <c r="J195" t="s">
        <v>12</v>
      </c>
      <c r="K195" s="5">
        <v>3675000</v>
      </c>
      <c r="L195" s="5" t="str">
        <f t="shared" si="24"/>
        <v>low-income earners</v>
      </c>
      <c r="M195" t="str">
        <f>M194</f>
        <v>SUV</v>
      </c>
    </row>
    <row r="196" spans="1:13" x14ac:dyDescent="0.25">
      <c r="A196">
        <v>194</v>
      </c>
      <c r="B196" t="s">
        <v>13</v>
      </c>
      <c r="C196">
        <v>2006</v>
      </c>
      <c r="D196">
        <f>2023-DATA[[#This Row],[YEAR OF MANUFACTURE]]</f>
        <v>17</v>
      </c>
      <c r="E196" t="s">
        <v>10</v>
      </c>
      <c r="F196">
        <v>144513</v>
      </c>
      <c r="G196">
        <v>3300</v>
      </c>
      <c r="H196" t="s">
        <v>11</v>
      </c>
      <c r="I196" s="14">
        <f t="shared" si="23"/>
        <v>234.21880064829821</v>
      </c>
      <c r="J196" t="s">
        <v>12</v>
      </c>
      <c r="K196" s="5">
        <v>3744000</v>
      </c>
      <c r="L196" s="5" t="str">
        <f t="shared" si="24"/>
        <v>low-income earners</v>
      </c>
      <c r="M196" t="s">
        <v>20</v>
      </c>
    </row>
    <row r="197" spans="1:13" x14ac:dyDescent="0.25">
      <c r="A197">
        <v>195</v>
      </c>
      <c r="B197" t="s">
        <v>9</v>
      </c>
      <c r="C197">
        <v>2015</v>
      </c>
      <c r="D197">
        <f>2023-DATA[[#This Row],[YEAR OF MANUFACTURE]]</f>
        <v>8</v>
      </c>
      <c r="E197" t="s">
        <v>10</v>
      </c>
      <c r="F197">
        <v>67161</v>
      </c>
      <c r="G197">
        <v>2500</v>
      </c>
      <c r="H197" t="s">
        <v>11</v>
      </c>
      <c r="I197" s="14">
        <f t="shared" si="23"/>
        <v>108.85089141004862</v>
      </c>
      <c r="J197" t="s">
        <v>12</v>
      </c>
      <c r="K197" s="5">
        <v>10400000</v>
      </c>
      <c r="L197" s="5" t="str">
        <f t="shared" si="24"/>
        <v>high-income earners</v>
      </c>
      <c r="M197" t="s">
        <v>20</v>
      </c>
    </row>
    <row r="198" spans="1:13" x14ac:dyDescent="0.25">
      <c r="A198">
        <v>196</v>
      </c>
      <c r="B198" t="s">
        <v>14</v>
      </c>
      <c r="C198">
        <v>2016</v>
      </c>
      <c r="D198">
        <f>2023-DATA[[#This Row],[YEAR OF MANUFACTURE]]</f>
        <v>7</v>
      </c>
      <c r="E198" t="s">
        <v>10</v>
      </c>
      <c r="F198">
        <v>62476</v>
      </c>
      <c r="G198">
        <v>3500</v>
      </c>
      <c r="H198" t="s">
        <v>11</v>
      </c>
      <c r="I198" s="14">
        <f t="shared" si="23"/>
        <v>101.25769854132901</v>
      </c>
      <c r="J198" t="s">
        <v>12</v>
      </c>
      <c r="K198" s="5">
        <v>15750000</v>
      </c>
      <c r="L198" s="5" t="str">
        <f t="shared" si="24"/>
        <v>high-income earners</v>
      </c>
      <c r="M198" t="str">
        <f>M197</f>
        <v>SUV</v>
      </c>
    </row>
    <row r="199" spans="1:13" x14ac:dyDescent="0.25">
      <c r="A199">
        <v>197</v>
      </c>
      <c r="B199" t="s">
        <v>13</v>
      </c>
      <c r="C199">
        <v>2008</v>
      </c>
      <c r="D199">
        <f>2023-DATA[[#This Row],[YEAR OF MANUFACTURE]]</f>
        <v>15</v>
      </c>
      <c r="E199" t="s">
        <v>10</v>
      </c>
      <c r="F199">
        <v>224605</v>
      </c>
      <c r="G199">
        <v>4600</v>
      </c>
      <c r="H199" t="s">
        <v>11</v>
      </c>
      <c r="I199" s="14">
        <f t="shared" si="23"/>
        <v>364.02755267423015</v>
      </c>
      <c r="J199" t="s">
        <v>12</v>
      </c>
      <c r="K199" s="5">
        <v>4725000</v>
      </c>
      <c r="L199" s="5" t="str">
        <f t="shared" si="24"/>
        <v>low-income earners</v>
      </c>
      <c r="M199" t="str">
        <f>M198</f>
        <v>SUV</v>
      </c>
    </row>
    <row r="200" spans="1:13" x14ac:dyDescent="0.25">
      <c r="A200">
        <v>198</v>
      </c>
      <c r="B200" t="s">
        <v>9</v>
      </c>
      <c r="C200">
        <v>2016</v>
      </c>
      <c r="D200">
        <f>2023-DATA[[#This Row],[YEAR OF MANUFACTURE]]</f>
        <v>7</v>
      </c>
      <c r="E200" t="s">
        <v>19</v>
      </c>
      <c r="F200">
        <v>149753</v>
      </c>
      <c r="G200">
        <v>2500</v>
      </c>
      <c r="H200" t="s">
        <v>28</v>
      </c>
      <c r="I200" s="14">
        <f t="shared" si="23"/>
        <v>242.71150729335494</v>
      </c>
      <c r="J200" t="s">
        <v>12</v>
      </c>
      <c r="K200" s="5">
        <v>5985000</v>
      </c>
      <c r="L200" s="5" t="str">
        <f t="shared" si="24"/>
        <v>middle-income earners</v>
      </c>
      <c r="M200" t="str">
        <f>M199</f>
        <v>SUV</v>
      </c>
    </row>
    <row r="201" spans="1:13" x14ac:dyDescent="0.25">
      <c r="A201">
        <v>199</v>
      </c>
      <c r="B201" t="s">
        <v>9</v>
      </c>
      <c r="C201">
        <v>2013</v>
      </c>
      <c r="D201">
        <f>2023-DATA[[#This Row],[YEAR OF MANUFACTURE]]</f>
        <v>10</v>
      </c>
      <c r="E201" t="s">
        <v>19</v>
      </c>
      <c r="F201">
        <v>169183</v>
      </c>
      <c r="G201">
        <v>2700</v>
      </c>
      <c r="H201" t="s">
        <v>11</v>
      </c>
      <c r="I201" s="14">
        <f t="shared" si="23"/>
        <v>274.20259319286873</v>
      </c>
      <c r="J201" t="s">
        <v>12</v>
      </c>
      <c r="K201" s="5">
        <v>8610000</v>
      </c>
      <c r="L201" s="5" t="str">
        <f t="shared" si="24"/>
        <v>middle-income earners</v>
      </c>
      <c r="M201" t="str">
        <f>M200</f>
        <v>SUV</v>
      </c>
    </row>
    <row r="202" spans="1:13" x14ac:dyDescent="0.25">
      <c r="A202">
        <v>200</v>
      </c>
      <c r="B202" t="s">
        <v>14</v>
      </c>
      <c r="C202">
        <v>2013</v>
      </c>
      <c r="D202">
        <f>2023-DATA[[#This Row],[YEAR OF MANUFACTURE]]</f>
        <v>10</v>
      </c>
      <c r="E202" t="s">
        <v>19</v>
      </c>
      <c r="F202">
        <v>222344</v>
      </c>
      <c r="G202">
        <v>3500</v>
      </c>
      <c r="H202" t="s">
        <v>11</v>
      </c>
      <c r="I202" s="14">
        <f t="shared" si="23"/>
        <v>360.36304700162077</v>
      </c>
      <c r="J202" t="s">
        <v>12</v>
      </c>
      <c r="K202" s="5">
        <v>8925000</v>
      </c>
      <c r="L202" s="5" t="str">
        <f t="shared" si="24"/>
        <v>middle-income earners</v>
      </c>
      <c r="M202" t="s">
        <v>20</v>
      </c>
    </row>
    <row r="203" spans="1:13" x14ac:dyDescent="0.25">
      <c r="A203">
        <v>201</v>
      </c>
      <c r="B203" t="s">
        <v>9</v>
      </c>
      <c r="C203">
        <v>2011</v>
      </c>
      <c r="D203">
        <f>2023-DATA[[#This Row],[YEAR OF MANUFACTURE]]</f>
        <v>12</v>
      </c>
      <c r="E203" t="s">
        <v>19</v>
      </c>
      <c r="F203">
        <v>93785</v>
      </c>
      <c r="G203">
        <v>3000</v>
      </c>
      <c r="H203" t="s">
        <v>11</v>
      </c>
      <c r="I203" s="14">
        <f t="shared" si="23"/>
        <v>152.00162074554294</v>
      </c>
      <c r="J203" t="s">
        <v>12</v>
      </c>
      <c r="K203" s="5">
        <v>8528000</v>
      </c>
      <c r="L203" s="5" t="str">
        <f t="shared" si="24"/>
        <v>middle-income earners</v>
      </c>
      <c r="M203" t="s">
        <v>20</v>
      </c>
    </row>
    <row r="204" spans="1:13" x14ac:dyDescent="0.25">
      <c r="A204">
        <v>202</v>
      </c>
      <c r="B204" t="s">
        <v>14</v>
      </c>
      <c r="C204">
        <v>2010</v>
      </c>
      <c r="D204">
        <f>2023-DATA[[#This Row],[YEAR OF MANUFACTURE]]</f>
        <v>13</v>
      </c>
      <c r="E204" t="s">
        <v>10</v>
      </c>
      <c r="F204">
        <v>299309</v>
      </c>
      <c r="G204">
        <v>4600</v>
      </c>
      <c r="H204" t="s">
        <v>11</v>
      </c>
      <c r="I204" s="14">
        <f t="shared" si="23"/>
        <v>485.1037277147488</v>
      </c>
      <c r="J204" t="s">
        <v>12</v>
      </c>
      <c r="K204" s="5">
        <v>5775000</v>
      </c>
      <c r="L204" s="5" t="str">
        <f t="shared" si="24"/>
        <v>middle-income earners</v>
      </c>
      <c r="M204" t="s">
        <v>20</v>
      </c>
    </row>
    <row r="205" spans="1:13" x14ac:dyDescent="0.25">
      <c r="A205">
        <v>203</v>
      </c>
      <c r="B205" t="s">
        <v>9</v>
      </c>
      <c r="C205">
        <v>2009</v>
      </c>
      <c r="D205">
        <f>2023-DATA[[#This Row],[YEAR OF MANUFACTURE]]</f>
        <v>14</v>
      </c>
      <c r="E205" t="s">
        <v>19</v>
      </c>
      <c r="F205">
        <v>137397</v>
      </c>
      <c r="G205">
        <v>2400</v>
      </c>
      <c r="H205" t="s">
        <v>11</v>
      </c>
      <c r="I205" s="14">
        <f t="shared" si="23"/>
        <v>222.68557536466776</v>
      </c>
      <c r="J205" t="s">
        <v>12</v>
      </c>
      <c r="K205" s="5">
        <v>3952000</v>
      </c>
      <c r="L205" s="5" t="str">
        <f t="shared" si="24"/>
        <v>low-income earners</v>
      </c>
      <c r="M205" t="str">
        <f>M204</f>
        <v>SUV</v>
      </c>
    </row>
    <row r="206" spans="1:13" x14ac:dyDescent="0.25">
      <c r="A206">
        <v>204</v>
      </c>
      <c r="B206" t="s">
        <v>23</v>
      </c>
      <c r="C206">
        <v>2011</v>
      </c>
      <c r="D206">
        <f>2023-DATA[[#This Row],[YEAR OF MANUFACTURE]]</f>
        <v>12</v>
      </c>
      <c r="E206" t="s">
        <v>10</v>
      </c>
      <c r="F206">
        <v>178050</v>
      </c>
      <c r="G206">
        <v>3700</v>
      </c>
      <c r="H206" t="s">
        <v>11</v>
      </c>
      <c r="I206" s="14">
        <f t="shared" si="23"/>
        <v>288.57374392220419</v>
      </c>
      <c r="J206" t="s">
        <v>12</v>
      </c>
      <c r="K206" s="5">
        <v>5200000</v>
      </c>
      <c r="L206" s="5" t="str">
        <f t="shared" si="24"/>
        <v>middle-income earners</v>
      </c>
      <c r="M206" t="s">
        <v>20</v>
      </c>
    </row>
    <row r="207" spans="1:13" x14ac:dyDescent="0.25">
      <c r="A207">
        <v>205</v>
      </c>
      <c r="B207" t="s">
        <v>9</v>
      </c>
      <c r="C207">
        <v>2015</v>
      </c>
      <c r="D207">
        <f>2023-DATA[[#This Row],[YEAR OF MANUFACTURE]]</f>
        <v>8</v>
      </c>
      <c r="E207" t="s">
        <v>19</v>
      </c>
      <c r="F207">
        <v>218139</v>
      </c>
      <c r="G207">
        <v>2700</v>
      </c>
      <c r="H207" t="s">
        <v>11</v>
      </c>
      <c r="I207" s="14">
        <f t="shared" si="23"/>
        <v>353.54781199351703</v>
      </c>
      <c r="J207" t="s">
        <v>12</v>
      </c>
      <c r="K207" s="5">
        <v>8925000</v>
      </c>
      <c r="L207" s="5" t="str">
        <f t="shared" si="24"/>
        <v>middle-income earners</v>
      </c>
      <c r="M207" t="s">
        <v>20</v>
      </c>
    </row>
    <row r="208" spans="1:13" x14ac:dyDescent="0.25">
      <c r="A208">
        <v>206</v>
      </c>
      <c r="B208" t="s">
        <v>14</v>
      </c>
      <c r="C208">
        <v>2008</v>
      </c>
      <c r="D208">
        <f>2023-DATA[[#This Row],[YEAR OF MANUFACTURE]]</f>
        <v>15</v>
      </c>
      <c r="E208" t="s">
        <v>19</v>
      </c>
      <c r="F208">
        <v>175183</v>
      </c>
      <c r="G208">
        <v>3000</v>
      </c>
      <c r="H208" t="s">
        <v>11</v>
      </c>
      <c r="I208" s="14">
        <f t="shared" si="23"/>
        <v>283.92706645056728</v>
      </c>
      <c r="J208" t="s">
        <v>12</v>
      </c>
      <c r="K208" s="5">
        <v>4680000</v>
      </c>
      <c r="L208" s="5" t="str">
        <f t="shared" si="24"/>
        <v>low-income earners</v>
      </c>
      <c r="M208" t="str">
        <f>M207</f>
        <v>SUV</v>
      </c>
    </row>
    <row r="209" spans="1:13" x14ac:dyDescent="0.25">
      <c r="A209">
        <v>207</v>
      </c>
      <c r="B209" t="s">
        <v>9</v>
      </c>
      <c r="C209">
        <v>2010</v>
      </c>
      <c r="D209">
        <f>2023-DATA[[#This Row],[YEAR OF MANUFACTURE]]</f>
        <v>13</v>
      </c>
      <c r="E209" t="s">
        <v>19</v>
      </c>
      <c r="F209">
        <v>158684</v>
      </c>
      <c r="G209">
        <v>2500</v>
      </c>
      <c r="H209" t="s">
        <v>11</v>
      </c>
      <c r="I209" s="14">
        <f t="shared" si="23"/>
        <v>257.1863857374392</v>
      </c>
      <c r="J209" t="s">
        <v>12</v>
      </c>
      <c r="K209" s="5">
        <v>3780000</v>
      </c>
      <c r="L209" s="5" t="str">
        <f t="shared" si="24"/>
        <v>low-income earners</v>
      </c>
      <c r="M209" t="str">
        <f>M208</f>
        <v>SUV</v>
      </c>
    </row>
    <row r="210" spans="1:13" x14ac:dyDescent="0.25">
      <c r="A210">
        <v>208</v>
      </c>
      <c r="B210" t="s">
        <v>14</v>
      </c>
      <c r="C210">
        <v>2014</v>
      </c>
      <c r="D210">
        <f>2023-DATA[[#This Row],[YEAR OF MANUFACTURE]]</f>
        <v>9</v>
      </c>
      <c r="E210" t="s">
        <v>19</v>
      </c>
      <c r="F210">
        <v>83189</v>
      </c>
      <c r="G210">
        <v>2000</v>
      </c>
      <c r="H210" t="s">
        <v>11</v>
      </c>
      <c r="I210" s="14">
        <f t="shared" si="23"/>
        <v>134.82820097244732</v>
      </c>
      <c r="J210" t="s">
        <v>12</v>
      </c>
      <c r="K210" s="5">
        <v>11232000</v>
      </c>
      <c r="L210" s="5" t="str">
        <f t="shared" si="24"/>
        <v>high-income earners</v>
      </c>
      <c r="M210" t="str">
        <f>M209</f>
        <v>SUV</v>
      </c>
    </row>
    <row r="211" spans="1:13" x14ac:dyDescent="0.25">
      <c r="A211">
        <v>209</v>
      </c>
      <c r="B211" t="s">
        <v>17</v>
      </c>
      <c r="C211">
        <v>2006</v>
      </c>
      <c r="D211">
        <f>2023-DATA[[#This Row],[YEAR OF MANUFACTURE]]</f>
        <v>17</v>
      </c>
      <c r="E211" t="s">
        <v>10</v>
      </c>
      <c r="F211">
        <v>113872</v>
      </c>
      <c r="G211">
        <v>4400</v>
      </c>
      <c r="H211" t="s">
        <v>11</v>
      </c>
      <c r="I211" s="14">
        <f t="shared" si="23"/>
        <v>184.55753646677471</v>
      </c>
      <c r="J211" t="s">
        <v>12</v>
      </c>
      <c r="K211" s="5">
        <v>3120000</v>
      </c>
      <c r="L211" s="5" t="str">
        <f t="shared" si="24"/>
        <v>low-income earners</v>
      </c>
      <c r="M211" t="str">
        <f>M210</f>
        <v>SUV</v>
      </c>
    </row>
    <row r="212" spans="1:13" x14ac:dyDescent="0.25">
      <c r="A212">
        <v>210</v>
      </c>
      <c r="B212" t="s">
        <v>14</v>
      </c>
      <c r="C212">
        <v>2007</v>
      </c>
      <c r="D212">
        <f>2023-DATA[[#This Row],[YEAR OF MANUFACTURE]]</f>
        <v>16</v>
      </c>
      <c r="E212" t="s">
        <v>10</v>
      </c>
      <c r="F212">
        <v>110228</v>
      </c>
      <c r="G212">
        <v>4500</v>
      </c>
      <c r="H212" t="s">
        <v>11</v>
      </c>
      <c r="I212" s="14">
        <f t="shared" si="23"/>
        <v>178.6515397082658</v>
      </c>
      <c r="J212" t="s">
        <v>12</v>
      </c>
      <c r="K212" s="5">
        <v>5200000</v>
      </c>
      <c r="L212" s="5" t="str">
        <f t="shared" si="24"/>
        <v>middle-income earners</v>
      </c>
      <c r="M212" t="s">
        <v>20</v>
      </c>
    </row>
    <row r="213" spans="1:13" x14ac:dyDescent="0.25">
      <c r="A213">
        <v>211</v>
      </c>
      <c r="B213" t="s">
        <v>9</v>
      </c>
      <c r="C213">
        <v>2011</v>
      </c>
      <c r="D213">
        <f>2023-DATA[[#This Row],[YEAR OF MANUFACTURE]]</f>
        <v>12</v>
      </c>
      <c r="E213" t="s">
        <v>19</v>
      </c>
      <c r="F213">
        <v>257742</v>
      </c>
      <c r="G213">
        <v>3500</v>
      </c>
      <c r="H213" t="s">
        <v>11</v>
      </c>
      <c r="I213" s="14">
        <f t="shared" si="23"/>
        <v>417.73419773095623</v>
      </c>
      <c r="J213" t="s">
        <v>12</v>
      </c>
      <c r="K213" s="5">
        <v>4935000</v>
      </c>
      <c r="L213" s="5" t="str">
        <f t="shared" si="24"/>
        <v>low-income earners</v>
      </c>
      <c r="M213" t="str">
        <f>M212</f>
        <v>SUV</v>
      </c>
    </row>
    <row r="214" spans="1:13" x14ac:dyDescent="0.25">
      <c r="A214">
        <v>212</v>
      </c>
      <c r="B214" t="s">
        <v>9</v>
      </c>
      <c r="C214">
        <v>2014</v>
      </c>
      <c r="D214">
        <f>2023-DATA[[#This Row],[YEAR OF MANUFACTURE]]</f>
        <v>9</v>
      </c>
      <c r="E214" t="s">
        <v>19</v>
      </c>
      <c r="F214">
        <v>86077</v>
      </c>
      <c r="G214">
        <v>3500</v>
      </c>
      <c r="H214" t="s">
        <v>11</v>
      </c>
      <c r="I214" s="14">
        <f t="shared" si="23"/>
        <v>139.50891410048624</v>
      </c>
      <c r="J214" t="s">
        <v>12</v>
      </c>
      <c r="K214" s="5">
        <v>14700000</v>
      </c>
      <c r="L214" s="5" t="str">
        <f t="shared" si="24"/>
        <v>high-income earners</v>
      </c>
      <c r="M214" t="s">
        <v>20</v>
      </c>
    </row>
    <row r="215" spans="1:13" x14ac:dyDescent="0.25">
      <c r="A215">
        <v>213</v>
      </c>
      <c r="B215" t="s">
        <v>9</v>
      </c>
      <c r="C215">
        <v>2012</v>
      </c>
      <c r="D215">
        <f>2023-DATA[[#This Row],[YEAR OF MANUFACTURE]]</f>
        <v>11</v>
      </c>
      <c r="E215" t="s">
        <v>10</v>
      </c>
      <c r="F215">
        <v>76334</v>
      </c>
      <c r="G215">
        <v>3500</v>
      </c>
      <c r="H215" t="s">
        <v>11</v>
      </c>
      <c r="I215" s="14">
        <f t="shared" si="23"/>
        <v>123.71799027552674</v>
      </c>
      <c r="J215" t="s">
        <v>12</v>
      </c>
      <c r="K215" s="5">
        <v>5565000</v>
      </c>
      <c r="L215" s="5" t="str">
        <f t="shared" si="24"/>
        <v>middle-income earners</v>
      </c>
      <c r="M215" t="s">
        <v>20</v>
      </c>
    </row>
    <row r="216" spans="1:13" x14ac:dyDescent="0.25">
      <c r="A216">
        <v>214</v>
      </c>
      <c r="B216" t="s">
        <v>13</v>
      </c>
      <c r="C216">
        <v>2014</v>
      </c>
      <c r="D216">
        <f>2023-DATA[[#This Row],[YEAR OF MANUFACTURE]]</f>
        <v>9</v>
      </c>
      <c r="E216" t="s">
        <v>19</v>
      </c>
      <c r="F216">
        <v>139592</v>
      </c>
      <c r="G216">
        <v>4600</v>
      </c>
      <c r="H216" t="s">
        <v>11</v>
      </c>
      <c r="I216" s="14">
        <f t="shared" si="23"/>
        <v>226.24311183144246</v>
      </c>
      <c r="J216" t="s">
        <v>12</v>
      </c>
      <c r="K216" s="5">
        <v>23920000</v>
      </c>
      <c r="L216" s="5" t="str">
        <f t="shared" si="24"/>
        <v>high-income earners</v>
      </c>
      <c r="M216" t="s">
        <v>20</v>
      </c>
    </row>
    <row r="217" spans="1:13" x14ac:dyDescent="0.25">
      <c r="A217">
        <v>215</v>
      </c>
      <c r="B217" t="s">
        <v>14</v>
      </c>
      <c r="C217">
        <v>2011</v>
      </c>
      <c r="D217">
        <f>2023-DATA[[#This Row],[YEAR OF MANUFACTURE]]</f>
        <v>12</v>
      </c>
      <c r="E217" t="s">
        <v>10</v>
      </c>
      <c r="F217">
        <v>193201</v>
      </c>
      <c r="G217">
        <v>3500</v>
      </c>
      <c r="H217" t="s">
        <v>11</v>
      </c>
      <c r="I217" s="14">
        <f t="shared" si="23"/>
        <v>313.12965964343596</v>
      </c>
      <c r="J217" t="s">
        <v>12</v>
      </c>
      <c r="K217" s="5">
        <v>5616000</v>
      </c>
      <c r="L217" s="5" t="str">
        <f t="shared" si="24"/>
        <v>middle-income earners</v>
      </c>
      <c r="M217" t="str">
        <f>M216</f>
        <v>SUV</v>
      </c>
    </row>
    <row r="218" spans="1:13" x14ac:dyDescent="0.25">
      <c r="A218">
        <v>216</v>
      </c>
      <c r="B218" t="s">
        <v>9</v>
      </c>
      <c r="C218">
        <v>2007</v>
      </c>
      <c r="D218">
        <f>2023-DATA[[#This Row],[YEAR OF MANUFACTURE]]</f>
        <v>16</v>
      </c>
      <c r="E218" t="s">
        <v>10</v>
      </c>
      <c r="F218">
        <v>104336</v>
      </c>
      <c r="G218">
        <v>2400</v>
      </c>
      <c r="H218" t="s">
        <v>11</v>
      </c>
      <c r="I218" s="14">
        <f t="shared" si="23"/>
        <v>169.10210696920583</v>
      </c>
      <c r="J218" t="s">
        <v>12</v>
      </c>
      <c r="K218" s="5">
        <v>3328000</v>
      </c>
      <c r="L218" s="5" t="str">
        <f t="shared" si="24"/>
        <v>low-income earners</v>
      </c>
      <c r="M218" t="s">
        <v>20</v>
      </c>
    </row>
    <row r="219" spans="1:13" x14ac:dyDescent="0.25">
      <c r="A219">
        <v>217</v>
      </c>
      <c r="B219" t="s">
        <v>14</v>
      </c>
      <c r="C219">
        <v>2006</v>
      </c>
      <c r="D219">
        <f>2023-DATA[[#This Row],[YEAR OF MANUFACTURE]]</f>
        <v>17</v>
      </c>
      <c r="E219" t="s">
        <v>19</v>
      </c>
      <c r="F219">
        <v>239529</v>
      </c>
      <c r="G219">
        <v>5000</v>
      </c>
      <c r="H219" t="s">
        <v>11</v>
      </c>
      <c r="I219" s="14">
        <f t="shared" si="23"/>
        <v>388.21555915721234</v>
      </c>
      <c r="J219" t="s">
        <v>12</v>
      </c>
      <c r="K219" s="5">
        <v>4515000</v>
      </c>
      <c r="L219" s="5" t="str">
        <f t="shared" si="24"/>
        <v>low-income earners</v>
      </c>
      <c r="M219" t="s">
        <v>20</v>
      </c>
    </row>
    <row r="220" spans="1:13" x14ac:dyDescent="0.25">
      <c r="A220">
        <v>218</v>
      </c>
      <c r="B220" t="s">
        <v>17</v>
      </c>
      <c r="C220">
        <v>2006</v>
      </c>
      <c r="D220">
        <f>2023-DATA[[#This Row],[YEAR OF MANUFACTURE]]</f>
        <v>17</v>
      </c>
      <c r="E220" t="s">
        <v>19</v>
      </c>
      <c r="F220">
        <v>118872</v>
      </c>
      <c r="G220">
        <v>3500</v>
      </c>
      <c r="H220" t="s">
        <v>11</v>
      </c>
      <c r="I220" s="14">
        <f t="shared" si="23"/>
        <v>192.66126418152351</v>
      </c>
      <c r="J220" t="s">
        <v>12</v>
      </c>
      <c r="K220" s="5">
        <v>3150000</v>
      </c>
      <c r="L220" s="5" t="str">
        <f t="shared" si="24"/>
        <v>low-income earners</v>
      </c>
      <c r="M220" t="s">
        <v>20</v>
      </c>
    </row>
    <row r="221" spans="1:13" x14ac:dyDescent="0.25">
      <c r="A221">
        <v>219</v>
      </c>
      <c r="B221" t="s">
        <v>9</v>
      </c>
      <c r="C221">
        <v>2014</v>
      </c>
      <c r="D221">
        <f>2023-DATA[[#This Row],[YEAR OF MANUFACTURE]]</f>
        <v>9</v>
      </c>
      <c r="E221" t="s">
        <v>19</v>
      </c>
      <c r="F221">
        <v>89208</v>
      </c>
      <c r="G221">
        <v>2500</v>
      </c>
      <c r="H221" t="s">
        <v>11</v>
      </c>
      <c r="I221" s="14">
        <f t="shared" si="23"/>
        <v>144.58346839546192</v>
      </c>
      <c r="J221" t="s">
        <v>12</v>
      </c>
      <c r="K221" s="5">
        <v>5250000</v>
      </c>
      <c r="L221" s="5" t="str">
        <f t="shared" si="24"/>
        <v>middle-income earners</v>
      </c>
      <c r="M221" t="str">
        <f>M220</f>
        <v>SUV</v>
      </c>
    </row>
    <row r="222" spans="1:13" x14ac:dyDescent="0.25">
      <c r="A222">
        <v>220</v>
      </c>
      <c r="B222" t="s">
        <v>13</v>
      </c>
      <c r="C222">
        <v>2008</v>
      </c>
      <c r="D222">
        <f>2023-DATA[[#This Row],[YEAR OF MANUFACTURE]]</f>
        <v>15</v>
      </c>
      <c r="E222" t="s">
        <v>10</v>
      </c>
      <c r="F222">
        <v>186699</v>
      </c>
      <c r="G222">
        <v>3500</v>
      </c>
      <c r="H222" t="s">
        <v>11</v>
      </c>
      <c r="I222" s="14">
        <f t="shared" si="23"/>
        <v>302.59157212317666</v>
      </c>
      <c r="J222" t="s">
        <v>12</v>
      </c>
      <c r="K222" s="5">
        <v>3640000</v>
      </c>
      <c r="L222" s="5" t="str">
        <f t="shared" si="24"/>
        <v>low-income earners</v>
      </c>
      <c r="M222" t="str">
        <f>M221</f>
        <v>SUV</v>
      </c>
    </row>
    <row r="223" spans="1:13" x14ac:dyDescent="0.25">
      <c r="A223">
        <v>221</v>
      </c>
      <c r="B223" t="s">
        <v>13</v>
      </c>
      <c r="C223">
        <v>2007</v>
      </c>
      <c r="D223">
        <f>2023-DATA[[#This Row],[YEAR OF MANUFACTURE]]</f>
        <v>16</v>
      </c>
      <c r="E223" t="s">
        <v>10</v>
      </c>
      <c r="F223">
        <v>156579</v>
      </c>
      <c r="G223">
        <v>3500</v>
      </c>
      <c r="H223" t="s">
        <v>11</v>
      </c>
      <c r="I223" s="14">
        <f t="shared" si="23"/>
        <v>253.77471636952998</v>
      </c>
      <c r="J223" t="s">
        <v>12</v>
      </c>
      <c r="K223" s="5">
        <v>5200000</v>
      </c>
      <c r="L223" s="5" t="str">
        <f t="shared" si="24"/>
        <v>middle-income earners</v>
      </c>
      <c r="M223" t="s">
        <v>20</v>
      </c>
    </row>
    <row r="224" spans="1:13" x14ac:dyDescent="0.25">
      <c r="A224">
        <v>222</v>
      </c>
      <c r="B224" t="s">
        <v>13</v>
      </c>
      <c r="C224">
        <v>2014</v>
      </c>
      <c r="D224">
        <f>2023-DATA[[#This Row],[YEAR OF MANUFACTURE]]</f>
        <v>9</v>
      </c>
      <c r="E224" t="s">
        <v>10</v>
      </c>
      <c r="F224">
        <v>69129</v>
      </c>
      <c r="G224">
        <v>4600</v>
      </c>
      <c r="H224" t="s">
        <v>11</v>
      </c>
      <c r="I224" s="14">
        <f t="shared" si="23"/>
        <v>112.04051863857374</v>
      </c>
      <c r="J224" t="s">
        <v>12</v>
      </c>
      <c r="K224" s="5">
        <v>18375000</v>
      </c>
      <c r="L224" s="5" t="str">
        <f t="shared" si="24"/>
        <v>high-income earners</v>
      </c>
      <c r="M224" t="s">
        <v>20</v>
      </c>
    </row>
    <row r="225" spans="1:13" x14ac:dyDescent="0.25">
      <c r="A225">
        <v>223</v>
      </c>
      <c r="B225" t="s">
        <v>17</v>
      </c>
      <c r="C225">
        <v>2011</v>
      </c>
      <c r="D225">
        <f>2023-DATA[[#This Row],[YEAR OF MANUFACTURE]]</f>
        <v>12</v>
      </c>
      <c r="E225" t="s">
        <v>10</v>
      </c>
      <c r="F225">
        <v>7842</v>
      </c>
      <c r="G225">
        <v>4000</v>
      </c>
      <c r="H225" t="s">
        <v>11</v>
      </c>
      <c r="I225" s="14">
        <f t="shared" si="23"/>
        <v>12.709886547811994</v>
      </c>
      <c r="J225" t="s">
        <v>12</v>
      </c>
      <c r="K225" s="5">
        <v>6825000</v>
      </c>
      <c r="L225" s="5" t="str">
        <f t="shared" si="24"/>
        <v>middle-income earners</v>
      </c>
      <c r="M225" t="s">
        <v>20</v>
      </c>
    </row>
    <row r="226" spans="1:13" x14ac:dyDescent="0.25">
      <c r="A226">
        <v>224</v>
      </c>
      <c r="B226" t="s">
        <v>9</v>
      </c>
      <c r="C226">
        <v>2010</v>
      </c>
      <c r="D226">
        <f>2023-DATA[[#This Row],[YEAR OF MANUFACTURE]]</f>
        <v>13</v>
      </c>
      <c r="E226" t="s">
        <v>10</v>
      </c>
      <c r="F226">
        <v>106427</v>
      </c>
      <c r="G226">
        <v>3500</v>
      </c>
      <c r="H226" t="s">
        <v>11</v>
      </c>
      <c r="I226" s="14">
        <f t="shared" si="23"/>
        <v>172.49108589951376</v>
      </c>
      <c r="J226" t="s">
        <v>12</v>
      </c>
      <c r="K226" s="5">
        <v>6968000</v>
      </c>
      <c r="L226" s="5" t="str">
        <f t="shared" si="24"/>
        <v>middle-income earners</v>
      </c>
      <c r="M226" t="s">
        <v>20</v>
      </c>
    </row>
    <row r="227" spans="1:13" x14ac:dyDescent="0.25">
      <c r="A227">
        <v>225</v>
      </c>
      <c r="B227" t="s">
        <v>9</v>
      </c>
      <c r="C227">
        <v>2016</v>
      </c>
      <c r="D227">
        <f>2023-DATA[[#This Row],[YEAR OF MANUFACTURE]]</f>
        <v>7</v>
      </c>
      <c r="E227" t="s">
        <v>19</v>
      </c>
      <c r="F227">
        <v>55055</v>
      </c>
      <c r="G227">
        <v>2500</v>
      </c>
      <c r="H227" t="s">
        <v>11</v>
      </c>
      <c r="I227" s="14">
        <f t="shared" si="23"/>
        <v>89.230145867098869</v>
      </c>
      <c r="J227" t="s">
        <v>12</v>
      </c>
      <c r="K227" s="5">
        <v>6720000</v>
      </c>
      <c r="L227" s="5" t="str">
        <f t="shared" si="24"/>
        <v>middle-income earners</v>
      </c>
      <c r="M227" t="str">
        <f>M226</f>
        <v>SUV</v>
      </c>
    </row>
    <row r="228" spans="1:13" x14ac:dyDescent="0.25">
      <c r="A228">
        <v>226</v>
      </c>
      <c r="B228" t="s">
        <v>9</v>
      </c>
      <c r="C228">
        <v>2007</v>
      </c>
      <c r="D228">
        <f>2023-DATA[[#This Row],[YEAR OF MANUFACTURE]]</f>
        <v>16</v>
      </c>
      <c r="E228" t="s">
        <v>19</v>
      </c>
      <c r="F228">
        <v>401813</v>
      </c>
      <c r="G228">
        <v>2400</v>
      </c>
      <c r="H228" t="s">
        <v>11</v>
      </c>
      <c r="I228" s="14">
        <f t="shared" si="23"/>
        <v>651.23662884927069</v>
      </c>
      <c r="J228" t="s">
        <v>12</v>
      </c>
      <c r="K228" s="5">
        <v>3885000</v>
      </c>
      <c r="L228" s="5" t="str">
        <f t="shared" si="24"/>
        <v>low-income earners</v>
      </c>
      <c r="M228" t="str">
        <f>M227</f>
        <v>SUV</v>
      </c>
    </row>
    <row r="229" spans="1:13" x14ac:dyDescent="0.25">
      <c r="A229">
        <v>227</v>
      </c>
      <c r="B229" t="s">
        <v>13</v>
      </c>
      <c r="C229">
        <v>2008</v>
      </c>
      <c r="D229">
        <f>2023-DATA[[#This Row],[YEAR OF MANUFACTURE]]</f>
        <v>15</v>
      </c>
      <c r="E229" t="s">
        <v>19</v>
      </c>
      <c r="F229">
        <v>323768</v>
      </c>
      <c r="G229">
        <v>3500</v>
      </c>
      <c r="H229" t="s">
        <v>11</v>
      </c>
      <c r="I229" s="14">
        <f t="shared" si="23"/>
        <v>524.7455429497569</v>
      </c>
      <c r="J229" t="s">
        <v>12</v>
      </c>
      <c r="K229" s="5">
        <v>3832500</v>
      </c>
      <c r="L229" s="5" t="str">
        <f t="shared" si="24"/>
        <v>low-income earners</v>
      </c>
      <c r="M229" t="str">
        <f>M228</f>
        <v>SUV</v>
      </c>
    </row>
    <row r="230" spans="1:13" x14ac:dyDescent="0.25">
      <c r="A230">
        <v>228</v>
      </c>
      <c r="B230" t="s">
        <v>29</v>
      </c>
      <c r="C230">
        <v>2019</v>
      </c>
      <c r="D230">
        <f>2023-DATA[[#This Row],[YEAR OF MANUFACTURE]]</f>
        <v>4</v>
      </c>
      <c r="E230" t="s">
        <v>10</v>
      </c>
      <c r="F230">
        <v>35976</v>
      </c>
      <c r="G230">
        <v>2000</v>
      </c>
      <c r="H230" t="s">
        <v>11</v>
      </c>
      <c r="I230" s="14">
        <f t="shared" si="23"/>
        <v>58.307941653160455</v>
      </c>
      <c r="J230" t="s">
        <v>12</v>
      </c>
      <c r="K230" s="5">
        <v>17850000</v>
      </c>
      <c r="L230" s="5" t="str">
        <f t="shared" si="24"/>
        <v>high-income earners</v>
      </c>
      <c r="M230" t="s">
        <v>20</v>
      </c>
    </row>
    <row r="231" spans="1:13" x14ac:dyDescent="0.25">
      <c r="A231">
        <v>229</v>
      </c>
      <c r="B231" t="s">
        <v>9</v>
      </c>
      <c r="C231">
        <v>2017</v>
      </c>
      <c r="D231">
        <f>2023-DATA[[#This Row],[YEAR OF MANUFACTURE]]</f>
        <v>6</v>
      </c>
      <c r="E231" t="s">
        <v>10</v>
      </c>
      <c r="F231">
        <v>101979</v>
      </c>
      <c r="G231">
        <v>3500</v>
      </c>
      <c r="H231" t="s">
        <v>11</v>
      </c>
      <c r="I231" s="14">
        <f t="shared" si="23"/>
        <v>165.28200972447326</v>
      </c>
      <c r="J231" t="s">
        <v>12</v>
      </c>
      <c r="K231" s="5">
        <v>15600000</v>
      </c>
      <c r="L231" s="5" t="str">
        <f t="shared" si="24"/>
        <v>high-income earners</v>
      </c>
      <c r="M231" t="str">
        <f>M230</f>
        <v>SUV</v>
      </c>
    </row>
    <row r="232" spans="1:13" x14ac:dyDescent="0.25">
      <c r="A232">
        <v>230</v>
      </c>
      <c r="B232" t="s">
        <v>9</v>
      </c>
      <c r="C232">
        <v>2015</v>
      </c>
      <c r="D232">
        <f>2023-DATA[[#This Row],[YEAR OF MANUFACTURE]]</f>
        <v>8</v>
      </c>
      <c r="E232" t="s">
        <v>19</v>
      </c>
      <c r="F232">
        <v>40962</v>
      </c>
      <c r="G232">
        <v>2500</v>
      </c>
      <c r="H232" t="s">
        <v>11</v>
      </c>
      <c r="I232" s="14">
        <f t="shared" si="23"/>
        <v>66.388978930307943</v>
      </c>
      <c r="J232" t="s">
        <v>12</v>
      </c>
      <c r="K232" s="5">
        <v>10400000</v>
      </c>
      <c r="L232" s="5" t="str">
        <f t="shared" si="24"/>
        <v>high-income earners</v>
      </c>
      <c r="M232" t="str">
        <f>M231</f>
        <v>SUV</v>
      </c>
    </row>
    <row r="233" spans="1:13" x14ac:dyDescent="0.25">
      <c r="A233">
        <v>231</v>
      </c>
      <c r="B233" t="s">
        <v>9</v>
      </c>
      <c r="C233">
        <v>2011</v>
      </c>
      <c r="D233">
        <f>2023-DATA[[#This Row],[YEAR OF MANUFACTURE]]</f>
        <v>12</v>
      </c>
      <c r="E233" t="s">
        <v>19</v>
      </c>
      <c r="F233">
        <v>142689</v>
      </c>
      <c r="G233">
        <v>2400</v>
      </c>
      <c r="H233" t="s">
        <v>11</v>
      </c>
      <c r="I233" s="14">
        <f t="shared" si="23"/>
        <v>231.26256077795787</v>
      </c>
      <c r="J233" t="s">
        <v>12</v>
      </c>
      <c r="K233" s="5">
        <v>4680000</v>
      </c>
      <c r="L233" s="5" t="str">
        <f t="shared" si="24"/>
        <v>low-income earners</v>
      </c>
      <c r="M233" t="str">
        <f>M232</f>
        <v>SUV</v>
      </c>
    </row>
    <row r="234" spans="1:13" x14ac:dyDescent="0.25">
      <c r="A234">
        <v>232</v>
      </c>
      <c r="B234" t="s">
        <v>14</v>
      </c>
      <c r="C234">
        <v>2012</v>
      </c>
      <c r="D234">
        <f>2023-DATA[[#This Row],[YEAR OF MANUFACTURE]]</f>
        <v>11</v>
      </c>
      <c r="E234" t="s">
        <v>10</v>
      </c>
      <c r="F234">
        <v>99661</v>
      </c>
      <c r="G234">
        <v>3500</v>
      </c>
      <c r="H234" t="s">
        <v>11</v>
      </c>
      <c r="I234" s="14">
        <f t="shared" si="23"/>
        <v>161.52512155591572</v>
      </c>
      <c r="J234" t="s">
        <v>12</v>
      </c>
      <c r="K234" s="5">
        <v>7280000</v>
      </c>
      <c r="L234" s="5" t="str">
        <f t="shared" si="24"/>
        <v>middle-income earners</v>
      </c>
      <c r="M234" t="str">
        <f>M233</f>
        <v>SUV</v>
      </c>
    </row>
    <row r="235" spans="1:13" x14ac:dyDescent="0.25">
      <c r="A235">
        <v>233</v>
      </c>
      <c r="B235" t="s">
        <v>17</v>
      </c>
      <c r="C235">
        <v>2011</v>
      </c>
      <c r="D235">
        <f>2023-DATA[[#This Row],[YEAR OF MANUFACTURE]]</f>
        <v>12</v>
      </c>
      <c r="E235" t="s">
        <v>10</v>
      </c>
      <c r="F235">
        <v>7842</v>
      </c>
      <c r="G235">
        <v>4000</v>
      </c>
      <c r="H235" t="s">
        <v>11</v>
      </c>
      <c r="I235" s="14">
        <f t="shared" si="23"/>
        <v>12.709886547811994</v>
      </c>
      <c r="J235" t="s">
        <v>12</v>
      </c>
      <c r="K235" s="5">
        <v>6825000</v>
      </c>
      <c r="L235" s="5" t="str">
        <f t="shared" si="24"/>
        <v>middle-income earners</v>
      </c>
      <c r="M235" t="s">
        <v>20</v>
      </c>
    </row>
    <row r="236" spans="1:13" x14ac:dyDescent="0.25">
      <c r="A236">
        <v>234</v>
      </c>
      <c r="B236" t="s">
        <v>14</v>
      </c>
      <c r="C236">
        <v>2010</v>
      </c>
      <c r="D236">
        <f>2023-DATA[[#This Row],[YEAR OF MANUFACTURE]]</f>
        <v>13</v>
      </c>
      <c r="E236" t="s">
        <v>19</v>
      </c>
      <c r="F236">
        <v>242841</v>
      </c>
      <c r="G236">
        <v>3500</v>
      </c>
      <c r="H236" t="s">
        <v>11</v>
      </c>
      <c r="I236" s="14">
        <f t="shared" si="23"/>
        <v>393.58346839546192</v>
      </c>
      <c r="J236" t="s">
        <v>12</v>
      </c>
      <c r="K236" s="5">
        <v>6615000</v>
      </c>
      <c r="L236" s="5" t="str">
        <f t="shared" si="24"/>
        <v>middle-income earners</v>
      </c>
      <c r="M236" t="s">
        <v>20</v>
      </c>
    </row>
    <row r="237" spans="1:13" x14ac:dyDescent="0.25">
      <c r="A237">
        <v>235</v>
      </c>
      <c r="B237" t="s">
        <v>13</v>
      </c>
      <c r="C237">
        <v>2012</v>
      </c>
      <c r="D237">
        <f>2023-DATA[[#This Row],[YEAR OF MANUFACTURE]]</f>
        <v>11</v>
      </c>
      <c r="E237" t="s">
        <v>19</v>
      </c>
      <c r="F237">
        <v>135295</v>
      </c>
      <c r="G237">
        <v>3500</v>
      </c>
      <c r="H237" t="s">
        <v>11</v>
      </c>
      <c r="I237" s="14">
        <f t="shared" si="23"/>
        <v>219.27876823338735</v>
      </c>
      <c r="J237" t="s">
        <v>12</v>
      </c>
      <c r="K237" s="5">
        <v>7072000</v>
      </c>
      <c r="L237" s="5" t="str">
        <f t="shared" si="24"/>
        <v>middle-income earners</v>
      </c>
      <c r="M237" t="str">
        <f>M236</f>
        <v>SUV</v>
      </c>
    </row>
    <row r="238" spans="1:13" x14ac:dyDescent="0.25">
      <c r="A238">
        <v>236</v>
      </c>
      <c r="B238" t="s">
        <v>14</v>
      </c>
      <c r="C238">
        <v>2013</v>
      </c>
      <c r="D238">
        <f>2023-DATA[[#This Row],[YEAR OF MANUFACTURE]]</f>
        <v>10</v>
      </c>
      <c r="E238" t="s">
        <v>10</v>
      </c>
      <c r="F238">
        <v>90604</v>
      </c>
      <c r="G238">
        <v>4700</v>
      </c>
      <c r="H238" t="s">
        <v>11</v>
      </c>
      <c r="I238" s="14">
        <f t="shared" si="23"/>
        <v>146.84602917341977</v>
      </c>
      <c r="J238" t="s">
        <v>12</v>
      </c>
      <c r="K238" s="5">
        <v>15600000</v>
      </c>
      <c r="L238" s="5" t="str">
        <f t="shared" si="24"/>
        <v>high-income earners</v>
      </c>
      <c r="M238" t="s">
        <v>20</v>
      </c>
    </row>
    <row r="239" spans="1:13" x14ac:dyDescent="0.25">
      <c r="A239">
        <v>237</v>
      </c>
      <c r="B239" t="s">
        <v>17</v>
      </c>
      <c r="C239">
        <v>2006</v>
      </c>
      <c r="D239">
        <f>2023-DATA[[#This Row],[YEAR OF MANUFACTURE]]</f>
        <v>17</v>
      </c>
      <c r="E239" t="s">
        <v>10</v>
      </c>
      <c r="F239">
        <v>137818</v>
      </c>
      <c r="G239">
        <v>4000</v>
      </c>
      <c r="H239" t="s">
        <v>11</v>
      </c>
      <c r="I239" s="14">
        <f t="shared" si="23"/>
        <v>223.36790923824958</v>
      </c>
      <c r="J239" t="s">
        <v>12</v>
      </c>
      <c r="K239" s="5">
        <v>3328000</v>
      </c>
      <c r="L239" s="5" t="str">
        <f t="shared" si="24"/>
        <v>low-income earners</v>
      </c>
      <c r="M239" t="s">
        <v>20</v>
      </c>
    </row>
    <row r="240" spans="1:13" x14ac:dyDescent="0.25">
      <c r="A240">
        <v>238</v>
      </c>
      <c r="B240" t="s">
        <v>13</v>
      </c>
      <c r="C240">
        <v>2007</v>
      </c>
      <c r="D240">
        <f>2023-DATA[[#This Row],[YEAR OF MANUFACTURE]]</f>
        <v>16</v>
      </c>
      <c r="E240" t="s">
        <v>10</v>
      </c>
      <c r="F240">
        <v>177336</v>
      </c>
      <c r="G240">
        <v>3500</v>
      </c>
      <c r="H240" t="s">
        <v>11</v>
      </c>
      <c r="I240" s="14">
        <f t="shared" si="23"/>
        <v>287.41653160453808</v>
      </c>
      <c r="J240" t="s">
        <v>12</v>
      </c>
      <c r="K240" s="5">
        <v>3650000</v>
      </c>
      <c r="L240" s="5" t="str">
        <f t="shared" si="24"/>
        <v>low-income earners</v>
      </c>
      <c r="M240" t="s">
        <v>20</v>
      </c>
    </row>
    <row r="241" spans="1:13" x14ac:dyDescent="0.25">
      <c r="A241">
        <v>239</v>
      </c>
      <c r="B241" t="s">
        <v>9</v>
      </c>
      <c r="C241">
        <v>2010</v>
      </c>
      <c r="D241">
        <f>2023-DATA[[#This Row],[YEAR OF MANUFACTURE]]</f>
        <v>13</v>
      </c>
      <c r="E241" t="s">
        <v>19</v>
      </c>
      <c r="F241">
        <v>159981</v>
      </c>
      <c r="G241">
        <v>3500</v>
      </c>
      <c r="H241" t="s">
        <v>11</v>
      </c>
      <c r="I241" s="14">
        <f t="shared" si="23"/>
        <v>259.28849270664506</v>
      </c>
      <c r="J241" t="s">
        <v>12</v>
      </c>
      <c r="K241" s="5">
        <v>7560000</v>
      </c>
      <c r="L241" s="5" t="str">
        <f t="shared" si="24"/>
        <v>middle-income earners</v>
      </c>
      <c r="M241" t="s">
        <v>20</v>
      </c>
    </row>
    <row r="242" spans="1:13" x14ac:dyDescent="0.25">
      <c r="A242">
        <v>240</v>
      </c>
      <c r="B242" t="s">
        <v>17</v>
      </c>
      <c r="C242">
        <v>2010</v>
      </c>
      <c r="D242">
        <f>2023-DATA[[#This Row],[YEAR OF MANUFACTURE]]</f>
        <v>13</v>
      </c>
      <c r="E242" t="s">
        <v>10</v>
      </c>
      <c r="F242">
        <v>140366</v>
      </c>
      <c r="G242">
        <v>50000</v>
      </c>
      <c r="H242" t="s">
        <v>11</v>
      </c>
      <c r="I242" s="14">
        <f t="shared" si="23"/>
        <v>227.49756888168557</v>
      </c>
      <c r="J242" t="s">
        <v>12</v>
      </c>
      <c r="K242" s="5">
        <v>4200000</v>
      </c>
      <c r="L242" s="5" t="str">
        <f t="shared" si="24"/>
        <v>low-income earners</v>
      </c>
      <c r="M242" t="s">
        <v>20</v>
      </c>
    </row>
    <row r="243" spans="1:13" x14ac:dyDescent="0.25">
      <c r="A243">
        <v>241</v>
      </c>
      <c r="B243" t="s">
        <v>13</v>
      </c>
      <c r="C243">
        <v>2012</v>
      </c>
      <c r="D243">
        <f>2023-DATA[[#This Row],[YEAR OF MANUFACTURE]]</f>
        <v>11</v>
      </c>
      <c r="E243" t="s">
        <v>19</v>
      </c>
      <c r="F243">
        <v>134949</v>
      </c>
      <c r="G243">
        <v>3500</v>
      </c>
      <c r="H243" t="s">
        <v>11</v>
      </c>
      <c r="I243" s="14">
        <f t="shared" si="23"/>
        <v>218.71799027552674</v>
      </c>
      <c r="J243" t="s">
        <v>12</v>
      </c>
      <c r="K243" s="5">
        <v>10192000</v>
      </c>
      <c r="L243" s="5" t="str">
        <f t="shared" si="24"/>
        <v>high-income earners</v>
      </c>
      <c r="M243" t="s">
        <v>20</v>
      </c>
    </row>
    <row r="244" spans="1:13" x14ac:dyDescent="0.25">
      <c r="A244">
        <v>242</v>
      </c>
      <c r="B244" t="s">
        <v>9</v>
      </c>
      <c r="C244">
        <v>2008</v>
      </c>
      <c r="D244">
        <f>2023-DATA[[#This Row],[YEAR OF MANUFACTURE]]</f>
        <v>15</v>
      </c>
      <c r="E244" t="s">
        <v>19</v>
      </c>
      <c r="F244">
        <v>197403</v>
      </c>
      <c r="G244">
        <v>3500</v>
      </c>
      <c r="H244" t="s">
        <v>11</v>
      </c>
      <c r="I244" s="14">
        <f t="shared" si="23"/>
        <v>319.94003241491083</v>
      </c>
      <c r="J244" t="s">
        <v>12</v>
      </c>
      <c r="K244" s="5">
        <v>4200000</v>
      </c>
      <c r="L244" s="5" t="str">
        <f t="shared" si="24"/>
        <v>low-income earners</v>
      </c>
      <c r="M244" t="str">
        <f>M243</f>
        <v>SUV</v>
      </c>
    </row>
    <row r="245" spans="1:13" x14ac:dyDescent="0.25">
      <c r="A245">
        <v>243</v>
      </c>
      <c r="B245" t="s">
        <v>13</v>
      </c>
      <c r="C245">
        <v>2007</v>
      </c>
      <c r="D245">
        <f>2023-DATA[[#This Row],[YEAR OF MANUFACTURE]]</f>
        <v>16</v>
      </c>
      <c r="E245" t="s">
        <v>19</v>
      </c>
      <c r="F245">
        <v>258585</v>
      </c>
      <c r="G245">
        <v>35000</v>
      </c>
      <c r="H245" t="s">
        <v>11</v>
      </c>
      <c r="I245" s="14">
        <f t="shared" si="23"/>
        <v>419.10048622366287</v>
      </c>
      <c r="J245" t="s">
        <v>12</v>
      </c>
      <c r="K245" s="5">
        <v>4160000</v>
      </c>
      <c r="L245" s="5" t="str">
        <f t="shared" si="24"/>
        <v>low-income earners</v>
      </c>
      <c r="M245" t="str">
        <f>M244</f>
        <v>SUV</v>
      </c>
    </row>
    <row r="246" spans="1:13" x14ac:dyDescent="0.25">
      <c r="A246">
        <v>244</v>
      </c>
      <c r="B246" t="s">
        <v>9</v>
      </c>
      <c r="C246">
        <v>2005</v>
      </c>
      <c r="D246">
        <f>2023-DATA[[#This Row],[YEAR OF MANUFACTURE]]</f>
        <v>18</v>
      </c>
      <c r="E246" t="s">
        <v>19</v>
      </c>
      <c r="F246">
        <v>260730</v>
      </c>
      <c r="G246">
        <v>4700</v>
      </c>
      <c r="H246" t="s">
        <v>11</v>
      </c>
      <c r="I246" s="14">
        <f t="shared" si="23"/>
        <v>422.57698541329012</v>
      </c>
      <c r="J246" t="s">
        <v>12</v>
      </c>
      <c r="K246" s="5">
        <v>4992000</v>
      </c>
      <c r="L246" s="5" t="str">
        <f t="shared" si="24"/>
        <v>low-income earners</v>
      </c>
      <c r="M246" t="s">
        <v>20</v>
      </c>
    </row>
    <row r="247" spans="1:13" x14ac:dyDescent="0.25">
      <c r="A247">
        <v>245</v>
      </c>
      <c r="B247" t="s">
        <v>13</v>
      </c>
      <c r="C247">
        <v>2009</v>
      </c>
      <c r="D247">
        <f>2023-DATA[[#This Row],[YEAR OF MANUFACTURE]]</f>
        <v>14</v>
      </c>
      <c r="E247" t="s">
        <v>19</v>
      </c>
      <c r="F247">
        <v>246462</v>
      </c>
      <c r="G247">
        <v>3500</v>
      </c>
      <c r="H247" t="s">
        <v>11</v>
      </c>
      <c r="I247" s="14">
        <f t="shared" si="23"/>
        <v>399.45218800648297</v>
      </c>
      <c r="J247" t="s">
        <v>12</v>
      </c>
      <c r="K247" s="5">
        <v>5200000</v>
      </c>
      <c r="L247" s="5" t="str">
        <f t="shared" si="24"/>
        <v>middle-income earners</v>
      </c>
      <c r="M247" t="str">
        <f>M246</f>
        <v>SUV</v>
      </c>
    </row>
    <row r="248" spans="1:13" x14ac:dyDescent="0.25">
      <c r="A248">
        <v>246</v>
      </c>
      <c r="B248" t="s">
        <v>14</v>
      </c>
      <c r="C248">
        <v>2014</v>
      </c>
      <c r="D248">
        <f>2023-DATA[[#This Row],[YEAR OF MANUFACTURE]]</f>
        <v>9</v>
      </c>
      <c r="E248" t="s">
        <v>10</v>
      </c>
      <c r="F248">
        <v>51111</v>
      </c>
      <c r="G248">
        <v>2000</v>
      </c>
      <c r="H248" t="s">
        <v>11</v>
      </c>
      <c r="I248" s="14">
        <f t="shared" si="23"/>
        <v>82.837925445705025</v>
      </c>
      <c r="J248" t="s">
        <v>12</v>
      </c>
      <c r="K248" s="5">
        <v>8320000</v>
      </c>
      <c r="L248" s="5" t="str">
        <f t="shared" si="24"/>
        <v>middle-income earners</v>
      </c>
      <c r="M248" t="str">
        <f>M247</f>
        <v>SUV</v>
      </c>
    </row>
    <row r="249" spans="1:13" x14ac:dyDescent="0.25">
      <c r="A249">
        <v>247</v>
      </c>
      <c r="B249" t="s">
        <v>14</v>
      </c>
      <c r="C249">
        <v>2017</v>
      </c>
      <c r="D249">
        <f>2023-DATA[[#This Row],[YEAR OF MANUFACTURE]]</f>
        <v>6</v>
      </c>
      <c r="E249" t="s">
        <v>10</v>
      </c>
      <c r="F249">
        <v>33853</v>
      </c>
      <c r="G249">
        <v>3000</v>
      </c>
      <c r="H249" t="s">
        <v>11</v>
      </c>
      <c r="I249" s="14">
        <f t="shared" si="23"/>
        <v>54.86709886547812</v>
      </c>
      <c r="J249" t="s">
        <v>12</v>
      </c>
      <c r="K249" s="5">
        <v>33280000</v>
      </c>
      <c r="L249" s="5" t="str">
        <f t="shared" si="24"/>
        <v>politicians</v>
      </c>
      <c r="M249" t="s">
        <v>20</v>
      </c>
    </row>
    <row r="250" spans="1:13" x14ac:dyDescent="0.25">
      <c r="A250">
        <v>248</v>
      </c>
      <c r="B250" t="s">
        <v>9</v>
      </c>
      <c r="C250">
        <v>2015</v>
      </c>
      <c r="D250">
        <f>2023-DATA[[#This Row],[YEAR OF MANUFACTURE]]</f>
        <v>8</v>
      </c>
      <c r="E250" t="s">
        <v>19</v>
      </c>
      <c r="F250">
        <v>150157</v>
      </c>
      <c r="G250">
        <v>2700</v>
      </c>
      <c r="H250" t="s">
        <v>11</v>
      </c>
      <c r="I250" s="14">
        <f t="shared" si="23"/>
        <v>243.36628849270664</v>
      </c>
      <c r="J250" t="s">
        <v>12</v>
      </c>
      <c r="K250" s="5">
        <v>10400000</v>
      </c>
      <c r="L250" s="5" t="str">
        <f t="shared" si="24"/>
        <v>high-income earners</v>
      </c>
      <c r="M250" t="s">
        <v>20</v>
      </c>
    </row>
    <row r="251" spans="1:13" x14ac:dyDescent="0.25">
      <c r="A251">
        <v>249</v>
      </c>
      <c r="B251" t="s">
        <v>13</v>
      </c>
      <c r="C251">
        <v>2007</v>
      </c>
      <c r="D251">
        <f>2023-DATA[[#This Row],[YEAR OF MANUFACTURE]]</f>
        <v>16</v>
      </c>
      <c r="E251" t="s">
        <v>19</v>
      </c>
      <c r="F251">
        <v>175836</v>
      </c>
      <c r="G251">
        <v>3500</v>
      </c>
      <c r="H251" t="s">
        <v>11</v>
      </c>
      <c r="I251" s="14">
        <f t="shared" si="23"/>
        <v>284.98541329011346</v>
      </c>
      <c r="J251" t="s">
        <v>12</v>
      </c>
      <c r="K251" s="5">
        <v>4680000</v>
      </c>
      <c r="L251" s="5" t="str">
        <f t="shared" si="24"/>
        <v>low-income earners</v>
      </c>
      <c r="M251" t="str">
        <f>M250</f>
        <v>SUV</v>
      </c>
    </row>
    <row r="252" spans="1:13" x14ac:dyDescent="0.25">
      <c r="A252">
        <v>250</v>
      </c>
      <c r="B252" t="s">
        <v>9</v>
      </c>
      <c r="C252">
        <v>2010</v>
      </c>
      <c r="D252">
        <f>2023-DATA[[#This Row],[YEAR OF MANUFACTURE]]</f>
        <v>13</v>
      </c>
      <c r="E252" t="s">
        <v>19</v>
      </c>
      <c r="F252">
        <v>214972</v>
      </c>
      <c r="G252">
        <v>2500</v>
      </c>
      <c r="H252" t="s">
        <v>11</v>
      </c>
      <c r="I252" s="14">
        <f t="shared" si="23"/>
        <v>348.41491085899514</v>
      </c>
      <c r="J252" t="s">
        <v>12</v>
      </c>
      <c r="K252" s="5">
        <v>3675000</v>
      </c>
      <c r="L252" s="5" t="str">
        <f t="shared" si="24"/>
        <v>low-income earners</v>
      </c>
      <c r="M252" t="str">
        <f>M251</f>
        <v>SUV</v>
      </c>
    </row>
    <row r="253" spans="1:13" x14ac:dyDescent="0.25">
      <c r="A253">
        <v>251</v>
      </c>
      <c r="B253" t="s">
        <v>14</v>
      </c>
      <c r="C253">
        <v>2012</v>
      </c>
      <c r="D253">
        <f>2023-DATA[[#This Row],[YEAR OF MANUFACTURE]]</f>
        <v>11</v>
      </c>
      <c r="E253" t="s">
        <v>19</v>
      </c>
      <c r="F253">
        <v>165585</v>
      </c>
      <c r="G253">
        <v>3500</v>
      </c>
      <c r="H253" t="s">
        <v>11</v>
      </c>
      <c r="I253" s="14">
        <f t="shared" si="23"/>
        <v>268.37115072933551</v>
      </c>
      <c r="J253" t="s">
        <v>12</v>
      </c>
      <c r="K253" s="5">
        <v>13520000</v>
      </c>
      <c r="L253" s="5" t="str">
        <f t="shared" si="24"/>
        <v>high-income earners</v>
      </c>
      <c r="M253" t="s">
        <v>20</v>
      </c>
    </row>
    <row r="254" spans="1:13" x14ac:dyDescent="0.25">
      <c r="A254">
        <v>252</v>
      </c>
      <c r="B254" t="s">
        <v>17</v>
      </c>
      <c r="C254">
        <v>2006</v>
      </c>
      <c r="D254">
        <f>2023-DATA[[#This Row],[YEAR OF MANUFACTURE]]</f>
        <v>17</v>
      </c>
      <c r="E254" t="s">
        <v>10</v>
      </c>
      <c r="F254">
        <v>137818</v>
      </c>
      <c r="G254">
        <v>4000</v>
      </c>
      <c r="H254" t="s">
        <v>11</v>
      </c>
      <c r="I254" s="14">
        <f t="shared" si="23"/>
        <v>223.36790923824958</v>
      </c>
      <c r="J254" t="s">
        <v>12</v>
      </c>
      <c r="K254" s="5">
        <v>3328000</v>
      </c>
      <c r="L254" s="5" t="str">
        <f t="shared" si="24"/>
        <v>low-income earners</v>
      </c>
      <c r="M254" t="s">
        <v>20</v>
      </c>
    </row>
    <row r="255" spans="1:13" x14ac:dyDescent="0.25">
      <c r="A255">
        <v>253</v>
      </c>
      <c r="B255" t="s">
        <v>9</v>
      </c>
      <c r="C255">
        <v>2017</v>
      </c>
      <c r="D255">
        <f>2023-DATA[[#This Row],[YEAR OF MANUFACTURE]]</f>
        <v>6</v>
      </c>
      <c r="E255" t="s">
        <v>10</v>
      </c>
      <c r="F255">
        <v>101979</v>
      </c>
      <c r="G255">
        <v>3500</v>
      </c>
      <c r="H255" t="s">
        <v>11</v>
      </c>
      <c r="I255" s="14">
        <f t="shared" si="23"/>
        <v>165.28200972447326</v>
      </c>
      <c r="J255" t="s">
        <v>12</v>
      </c>
      <c r="K255" s="5">
        <v>15600000</v>
      </c>
      <c r="L255" s="5" t="str">
        <f t="shared" si="24"/>
        <v>high-income earners</v>
      </c>
      <c r="M255" t="str">
        <f>M254</f>
        <v>SUV</v>
      </c>
    </row>
    <row r="256" spans="1:13" x14ac:dyDescent="0.25">
      <c r="A256">
        <v>254</v>
      </c>
      <c r="B256" t="s">
        <v>13</v>
      </c>
      <c r="C256">
        <v>2001</v>
      </c>
      <c r="D256">
        <f>2023-DATA[[#This Row],[YEAR OF MANUFACTURE]]</f>
        <v>22</v>
      </c>
      <c r="E256" t="s">
        <v>19</v>
      </c>
      <c r="F256">
        <v>199731</v>
      </c>
      <c r="G256">
        <v>3000</v>
      </c>
      <c r="H256" t="s">
        <v>11</v>
      </c>
      <c r="I256" s="14">
        <f t="shared" si="23"/>
        <v>323.71312803889788</v>
      </c>
      <c r="J256" t="s">
        <v>12</v>
      </c>
      <c r="K256" s="5">
        <v>3150000</v>
      </c>
      <c r="L256" s="5" t="str">
        <f t="shared" si="24"/>
        <v>low-income earners</v>
      </c>
      <c r="M256" t="s">
        <v>20</v>
      </c>
    </row>
    <row r="257" spans="1:13" x14ac:dyDescent="0.25">
      <c r="A257">
        <v>255</v>
      </c>
      <c r="B257" t="s">
        <v>13</v>
      </c>
      <c r="C257">
        <v>2007</v>
      </c>
      <c r="D257">
        <f>2023-DATA[[#This Row],[YEAR OF MANUFACTURE]]</f>
        <v>16</v>
      </c>
      <c r="E257" t="s">
        <v>19</v>
      </c>
      <c r="F257">
        <v>110621</v>
      </c>
      <c r="G257">
        <v>2500</v>
      </c>
      <c r="H257" t="s">
        <v>11</v>
      </c>
      <c r="I257" s="14">
        <f t="shared" si="23"/>
        <v>179.28849270664506</v>
      </c>
      <c r="J257" t="s">
        <v>12</v>
      </c>
      <c r="K257" s="5">
        <v>4095000</v>
      </c>
      <c r="L257" s="5" t="str">
        <f t="shared" si="24"/>
        <v>low-income earners</v>
      </c>
      <c r="M257" t="str">
        <f>M256</f>
        <v>SUV</v>
      </c>
    </row>
    <row r="258" spans="1:13" x14ac:dyDescent="0.25">
      <c r="A258">
        <v>256</v>
      </c>
      <c r="B258" t="s">
        <v>30</v>
      </c>
      <c r="C258">
        <v>2008</v>
      </c>
      <c r="D258">
        <f>2023-DATA[[#This Row],[YEAR OF MANUFACTURE]]</f>
        <v>15</v>
      </c>
      <c r="E258" t="s">
        <v>10</v>
      </c>
      <c r="F258">
        <v>167643</v>
      </c>
      <c r="G258">
        <v>3600</v>
      </c>
      <c r="H258" t="s">
        <v>11</v>
      </c>
      <c r="I258" s="14">
        <f t="shared" ref="I258:I321" si="25">F258/617</f>
        <v>271.70664505672607</v>
      </c>
      <c r="J258" t="s">
        <v>12</v>
      </c>
      <c r="K258" s="5">
        <v>3360000</v>
      </c>
      <c r="L258" s="5" t="str">
        <f t="shared" ref="L258:L321" si="26">IF(K258&gt;=25000000,"politicians",IF(K258&gt;10000000,"high-income earners",IF(K258&gt;=5000000,"middle-income earners",IF(K258&lt;5000000,"low-income earners","invalid"))))</f>
        <v>low-income earners</v>
      </c>
      <c r="M258" t="s">
        <v>20</v>
      </c>
    </row>
    <row r="259" spans="1:13" x14ac:dyDescent="0.25">
      <c r="A259">
        <v>257</v>
      </c>
      <c r="B259" t="s">
        <v>14</v>
      </c>
      <c r="C259">
        <v>2015</v>
      </c>
      <c r="D259">
        <f>2023-DATA[[#This Row],[YEAR OF MANUFACTURE]]</f>
        <v>8</v>
      </c>
      <c r="E259" t="s">
        <v>19</v>
      </c>
      <c r="F259">
        <v>111697</v>
      </c>
      <c r="G259">
        <v>3200</v>
      </c>
      <c r="H259" t="s">
        <v>11</v>
      </c>
      <c r="I259" s="14">
        <f t="shared" si="25"/>
        <v>181.03241491085899</v>
      </c>
      <c r="J259" t="s">
        <v>12</v>
      </c>
      <c r="K259" s="5">
        <v>11550000</v>
      </c>
      <c r="L259" s="5" t="str">
        <f t="shared" si="26"/>
        <v>high-income earners</v>
      </c>
      <c r="M259" t="str">
        <f>M258</f>
        <v>SUV</v>
      </c>
    </row>
    <row r="260" spans="1:13" x14ac:dyDescent="0.25">
      <c r="A260">
        <v>258</v>
      </c>
      <c r="B260" t="s">
        <v>13</v>
      </c>
      <c r="C260">
        <v>2005</v>
      </c>
      <c r="D260">
        <f>2023-DATA[[#This Row],[YEAR OF MANUFACTURE]]</f>
        <v>18</v>
      </c>
      <c r="E260" t="s">
        <v>19</v>
      </c>
      <c r="F260">
        <v>184460</v>
      </c>
      <c r="G260">
        <v>3000</v>
      </c>
      <c r="H260" t="s">
        <v>11</v>
      </c>
      <c r="I260" s="14">
        <f t="shared" si="25"/>
        <v>298.96272285251217</v>
      </c>
      <c r="J260" t="s">
        <v>12</v>
      </c>
      <c r="K260" s="5">
        <v>3675000</v>
      </c>
      <c r="L260" s="5" t="str">
        <f t="shared" si="26"/>
        <v>low-income earners</v>
      </c>
      <c r="M260" t="str">
        <f>M259</f>
        <v>SUV</v>
      </c>
    </row>
    <row r="261" spans="1:13" x14ac:dyDescent="0.25">
      <c r="A261">
        <v>259</v>
      </c>
      <c r="B261" t="s">
        <v>13</v>
      </c>
      <c r="C261">
        <v>2007</v>
      </c>
      <c r="D261">
        <f>2023-DATA[[#This Row],[YEAR OF MANUFACTURE]]</f>
        <v>16</v>
      </c>
      <c r="E261" t="s">
        <v>10</v>
      </c>
      <c r="F261">
        <v>156579</v>
      </c>
      <c r="G261">
        <v>3500</v>
      </c>
      <c r="H261" t="s">
        <v>11</v>
      </c>
      <c r="I261" s="14">
        <f t="shared" si="25"/>
        <v>253.77471636952998</v>
      </c>
      <c r="J261" t="s">
        <v>12</v>
      </c>
      <c r="K261" s="5">
        <v>5200000</v>
      </c>
      <c r="L261" s="5" t="str">
        <f t="shared" si="26"/>
        <v>middle-income earners</v>
      </c>
      <c r="M261" t="s">
        <v>20</v>
      </c>
    </row>
    <row r="262" spans="1:13" x14ac:dyDescent="0.25">
      <c r="A262">
        <v>260</v>
      </c>
      <c r="B262" t="s">
        <v>9</v>
      </c>
      <c r="C262">
        <v>2009</v>
      </c>
      <c r="D262">
        <f>2023-DATA[[#This Row],[YEAR OF MANUFACTURE]]</f>
        <v>14</v>
      </c>
      <c r="E262" t="s">
        <v>19</v>
      </c>
      <c r="F262">
        <v>176951</v>
      </c>
      <c r="G262">
        <v>2700</v>
      </c>
      <c r="H262" t="s">
        <v>11</v>
      </c>
      <c r="I262" s="14">
        <f t="shared" si="25"/>
        <v>286.79254457050246</v>
      </c>
      <c r="J262" t="s">
        <v>12</v>
      </c>
      <c r="K262" s="5">
        <v>6300000</v>
      </c>
      <c r="L262" s="5" t="str">
        <f t="shared" si="26"/>
        <v>middle-income earners</v>
      </c>
      <c r="M262" t="s">
        <v>20</v>
      </c>
    </row>
    <row r="263" spans="1:13" x14ac:dyDescent="0.25">
      <c r="A263">
        <v>261</v>
      </c>
      <c r="B263" t="s">
        <v>9</v>
      </c>
      <c r="C263">
        <v>2011</v>
      </c>
      <c r="D263">
        <f>2023-DATA[[#This Row],[YEAR OF MANUFACTURE]]</f>
        <v>12</v>
      </c>
      <c r="E263" t="s">
        <v>19</v>
      </c>
      <c r="F263">
        <v>211357</v>
      </c>
      <c r="G263">
        <v>2500</v>
      </c>
      <c r="H263" t="s">
        <v>11</v>
      </c>
      <c r="I263" s="14">
        <f t="shared" si="25"/>
        <v>342.55591572123177</v>
      </c>
      <c r="J263" t="s">
        <v>12</v>
      </c>
      <c r="K263" s="5">
        <v>4515000</v>
      </c>
      <c r="L263" s="5" t="str">
        <f t="shared" si="26"/>
        <v>low-income earners</v>
      </c>
      <c r="M263" t="str">
        <f>M262</f>
        <v>SUV</v>
      </c>
    </row>
    <row r="264" spans="1:13" x14ac:dyDescent="0.25">
      <c r="A264">
        <v>262</v>
      </c>
      <c r="B264" t="s">
        <v>23</v>
      </c>
      <c r="C264">
        <v>2010</v>
      </c>
      <c r="D264">
        <f>2023-DATA[[#This Row],[YEAR OF MANUFACTURE]]</f>
        <v>13</v>
      </c>
      <c r="E264" t="s">
        <v>19</v>
      </c>
      <c r="F264">
        <v>147282</v>
      </c>
      <c r="G264">
        <v>3700</v>
      </c>
      <c r="H264" t="s">
        <v>11</v>
      </c>
      <c r="I264" s="14">
        <f t="shared" si="25"/>
        <v>238.7066450567261</v>
      </c>
      <c r="J264" t="s">
        <v>12</v>
      </c>
      <c r="K264" s="5">
        <v>9360000</v>
      </c>
      <c r="L264" s="5" t="str">
        <f t="shared" si="26"/>
        <v>middle-income earners</v>
      </c>
      <c r="M264" t="s">
        <v>20</v>
      </c>
    </row>
    <row r="265" spans="1:13" x14ac:dyDescent="0.25">
      <c r="A265">
        <v>263</v>
      </c>
      <c r="B265" t="s">
        <v>13</v>
      </c>
      <c r="C265">
        <v>2010</v>
      </c>
      <c r="D265">
        <f>2023-DATA[[#This Row],[YEAR OF MANUFACTURE]]</f>
        <v>13</v>
      </c>
      <c r="E265" t="s">
        <v>10</v>
      </c>
      <c r="F265">
        <v>203171</v>
      </c>
      <c r="G265">
        <v>4600</v>
      </c>
      <c r="H265" t="s">
        <v>11</v>
      </c>
      <c r="I265" s="14">
        <f t="shared" si="25"/>
        <v>329.28849270664506</v>
      </c>
      <c r="J265" t="s">
        <v>12</v>
      </c>
      <c r="K265" s="5">
        <v>13520000</v>
      </c>
      <c r="L265" s="5" t="str">
        <f t="shared" si="26"/>
        <v>high-income earners</v>
      </c>
      <c r="M265" t="s">
        <v>20</v>
      </c>
    </row>
    <row r="266" spans="1:13" x14ac:dyDescent="0.25">
      <c r="A266">
        <v>264</v>
      </c>
      <c r="B266" t="s">
        <v>14</v>
      </c>
      <c r="C266">
        <v>2014</v>
      </c>
      <c r="D266">
        <f>2023-DATA[[#This Row],[YEAR OF MANUFACTURE]]</f>
        <v>9</v>
      </c>
      <c r="E266" t="s">
        <v>19</v>
      </c>
      <c r="F266">
        <v>33820</v>
      </c>
      <c r="G266">
        <v>3500</v>
      </c>
      <c r="H266" t="s">
        <v>11</v>
      </c>
      <c r="I266" s="14">
        <f t="shared" si="25"/>
        <v>54.813614262560776</v>
      </c>
      <c r="J266" t="s">
        <v>12</v>
      </c>
      <c r="K266" s="5">
        <v>11440000</v>
      </c>
      <c r="L266" s="5" t="str">
        <f t="shared" si="26"/>
        <v>high-income earners</v>
      </c>
      <c r="M266" t="str">
        <f>M265</f>
        <v>SUV</v>
      </c>
    </row>
    <row r="267" spans="1:13" x14ac:dyDescent="0.25">
      <c r="A267">
        <v>265</v>
      </c>
      <c r="B267" t="s">
        <v>13</v>
      </c>
      <c r="C267">
        <v>2007</v>
      </c>
      <c r="D267">
        <f>2023-DATA[[#This Row],[YEAR OF MANUFACTURE]]</f>
        <v>16</v>
      </c>
      <c r="E267" t="s">
        <v>19</v>
      </c>
      <c r="F267">
        <v>158117</v>
      </c>
      <c r="G267">
        <v>3500</v>
      </c>
      <c r="H267" t="s">
        <v>11</v>
      </c>
      <c r="I267" s="14">
        <f t="shared" si="25"/>
        <v>256.26742301458671</v>
      </c>
      <c r="J267" t="s">
        <v>12</v>
      </c>
      <c r="K267" s="5">
        <v>3675000</v>
      </c>
      <c r="L267" s="5" t="str">
        <f t="shared" si="26"/>
        <v>low-income earners</v>
      </c>
      <c r="M267" t="str">
        <f>M266</f>
        <v>SUV</v>
      </c>
    </row>
    <row r="268" spans="1:13" x14ac:dyDescent="0.25">
      <c r="A268">
        <v>266</v>
      </c>
      <c r="B268" t="s">
        <v>17</v>
      </c>
      <c r="C268">
        <v>2016</v>
      </c>
      <c r="D268">
        <f>2023-DATA[[#This Row],[YEAR OF MANUFACTURE]]</f>
        <v>7</v>
      </c>
      <c r="E268" t="s">
        <v>19</v>
      </c>
      <c r="F268">
        <v>102429</v>
      </c>
      <c r="G268">
        <v>35</v>
      </c>
      <c r="H268" t="s">
        <v>11</v>
      </c>
      <c r="I268" s="14">
        <f t="shared" si="25"/>
        <v>166.01134521880064</v>
      </c>
      <c r="J268" t="s">
        <v>12</v>
      </c>
      <c r="K268" s="5">
        <v>36750000</v>
      </c>
      <c r="L268" s="5" t="str">
        <f t="shared" si="26"/>
        <v>politicians</v>
      </c>
      <c r="M268" t="s">
        <v>20</v>
      </c>
    </row>
    <row r="269" spans="1:13" x14ac:dyDescent="0.25">
      <c r="A269">
        <v>267</v>
      </c>
      <c r="B269" t="s">
        <v>9</v>
      </c>
      <c r="C269">
        <v>2009</v>
      </c>
      <c r="D269">
        <f>2023-DATA[[#This Row],[YEAR OF MANUFACTURE]]</f>
        <v>14</v>
      </c>
      <c r="E269" t="s">
        <v>19</v>
      </c>
      <c r="F269">
        <v>127674</v>
      </c>
      <c r="G269">
        <v>2700</v>
      </c>
      <c r="H269" t="s">
        <v>11</v>
      </c>
      <c r="I269" s="14">
        <f t="shared" si="25"/>
        <v>206.92706645056725</v>
      </c>
      <c r="J269" t="s">
        <v>12</v>
      </c>
      <c r="K269" s="5">
        <v>7140000</v>
      </c>
      <c r="L269" s="5" t="str">
        <f t="shared" si="26"/>
        <v>middle-income earners</v>
      </c>
      <c r="M269" t="str">
        <f>M268</f>
        <v>SUV</v>
      </c>
    </row>
    <row r="270" spans="1:13" x14ac:dyDescent="0.25">
      <c r="A270">
        <v>268</v>
      </c>
      <c r="B270" t="s">
        <v>14</v>
      </c>
      <c r="C270">
        <v>2009</v>
      </c>
      <c r="D270">
        <f>2023-DATA[[#This Row],[YEAR OF MANUFACTURE]]</f>
        <v>14</v>
      </c>
      <c r="E270" t="s">
        <v>10</v>
      </c>
      <c r="F270">
        <v>100337</v>
      </c>
      <c r="G270">
        <v>4600</v>
      </c>
      <c r="H270" t="s">
        <v>11</v>
      </c>
      <c r="I270" s="14">
        <f t="shared" si="25"/>
        <v>162.62074554294975</v>
      </c>
      <c r="J270" t="s">
        <v>12</v>
      </c>
      <c r="K270" s="5">
        <v>4472000</v>
      </c>
      <c r="L270" s="5" t="str">
        <f t="shared" si="26"/>
        <v>low-income earners</v>
      </c>
      <c r="M270" t="s">
        <v>20</v>
      </c>
    </row>
    <row r="271" spans="1:13" x14ac:dyDescent="0.25">
      <c r="A271">
        <v>269</v>
      </c>
      <c r="B271" t="s">
        <v>9</v>
      </c>
      <c r="C271">
        <v>2014</v>
      </c>
      <c r="D271">
        <f>2023-DATA[[#This Row],[YEAR OF MANUFACTURE]]</f>
        <v>9</v>
      </c>
      <c r="E271" t="s">
        <v>19</v>
      </c>
      <c r="F271">
        <v>40470</v>
      </c>
      <c r="G271">
        <v>4000</v>
      </c>
      <c r="H271" t="s">
        <v>11</v>
      </c>
      <c r="I271" s="14">
        <f t="shared" si="25"/>
        <v>65.591572123176661</v>
      </c>
      <c r="J271" t="s">
        <v>12</v>
      </c>
      <c r="K271" s="5">
        <v>26000000</v>
      </c>
      <c r="L271" s="5" t="str">
        <f t="shared" si="26"/>
        <v>politicians</v>
      </c>
      <c r="M271" t="s">
        <v>20</v>
      </c>
    </row>
    <row r="272" spans="1:13" x14ac:dyDescent="0.25">
      <c r="A272">
        <v>270</v>
      </c>
      <c r="B272" t="s">
        <v>9</v>
      </c>
      <c r="C272">
        <v>2015</v>
      </c>
      <c r="D272">
        <f>2023-DATA[[#This Row],[YEAR OF MANUFACTURE]]</f>
        <v>8</v>
      </c>
      <c r="E272" t="s">
        <v>10</v>
      </c>
      <c r="F272">
        <v>37591</v>
      </c>
      <c r="G272">
        <v>3500</v>
      </c>
      <c r="H272" t="s">
        <v>11</v>
      </c>
      <c r="I272" s="14">
        <f t="shared" si="25"/>
        <v>60.925445705024309</v>
      </c>
      <c r="J272" t="s">
        <v>12</v>
      </c>
      <c r="K272" s="5">
        <v>12480000</v>
      </c>
      <c r="L272" s="5" t="str">
        <f t="shared" si="26"/>
        <v>high-income earners</v>
      </c>
      <c r="M272" t="s">
        <v>20</v>
      </c>
    </row>
    <row r="273" spans="1:13" x14ac:dyDescent="0.25">
      <c r="A273">
        <v>271</v>
      </c>
      <c r="B273" t="s">
        <v>17</v>
      </c>
      <c r="C273">
        <v>2012</v>
      </c>
      <c r="D273">
        <f>2023-DATA[[#This Row],[YEAR OF MANUFACTURE]]</f>
        <v>11</v>
      </c>
      <c r="E273" t="s">
        <v>10</v>
      </c>
      <c r="F273">
        <v>22281</v>
      </c>
      <c r="G273">
        <v>4900</v>
      </c>
      <c r="H273" t="s">
        <v>11</v>
      </c>
      <c r="I273" s="14">
        <f t="shared" si="25"/>
        <v>36.111831442463533</v>
      </c>
      <c r="J273" t="s">
        <v>12</v>
      </c>
      <c r="K273" s="5">
        <v>8320000</v>
      </c>
      <c r="L273" s="5" t="str">
        <f t="shared" si="26"/>
        <v>middle-income earners</v>
      </c>
      <c r="M273" t="s">
        <v>20</v>
      </c>
    </row>
    <row r="274" spans="1:13" x14ac:dyDescent="0.25">
      <c r="A274">
        <v>272</v>
      </c>
      <c r="B274" t="s">
        <v>9</v>
      </c>
      <c r="C274">
        <v>2011</v>
      </c>
      <c r="D274">
        <f>2023-DATA[[#This Row],[YEAR OF MANUFACTURE]]</f>
        <v>12</v>
      </c>
      <c r="E274" t="s">
        <v>19</v>
      </c>
      <c r="F274">
        <v>185047</v>
      </c>
      <c r="G274">
        <v>2500</v>
      </c>
      <c r="H274" t="s">
        <v>11</v>
      </c>
      <c r="I274" s="14">
        <f t="shared" si="25"/>
        <v>299.91410048622367</v>
      </c>
      <c r="J274" t="s">
        <v>12</v>
      </c>
      <c r="K274" s="5">
        <v>4200000</v>
      </c>
      <c r="L274" s="5" t="str">
        <f t="shared" si="26"/>
        <v>low-income earners</v>
      </c>
      <c r="M274" t="str">
        <f>M273</f>
        <v>SUV</v>
      </c>
    </row>
    <row r="275" spans="1:13" x14ac:dyDescent="0.25">
      <c r="A275">
        <v>273</v>
      </c>
      <c r="B275" t="s">
        <v>9</v>
      </c>
      <c r="C275">
        <v>2012</v>
      </c>
      <c r="D275">
        <f>2023-DATA[[#This Row],[YEAR OF MANUFACTURE]]</f>
        <v>11</v>
      </c>
      <c r="E275" t="s">
        <v>19</v>
      </c>
      <c r="F275">
        <v>170038</v>
      </c>
      <c r="G275">
        <v>2400</v>
      </c>
      <c r="H275" t="s">
        <v>11</v>
      </c>
      <c r="I275" s="14">
        <f t="shared" si="25"/>
        <v>275.58833063209079</v>
      </c>
      <c r="J275" t="s">
        <v>12</v>
      </c>
      <c r="K275" s="5">
        <v>5250000</v>
      </c>
      <c r="L275" s="5" t="str">
        <f t="shared" si="26"/>
        <v>middle-income earners</v>
      </c>
      <c r="M275" t="str">
        <f>M274</f>
        <v>SUV</v>
      </c>
    </row>
    <row r="276" spans="1:13" x14ac:dyDescent="0.25">
      <c r="A276">
        <v>274</v>
      </c>
      <c r="B276" t="s">
        <v>14</v>
      </c>
      <c r="C276">
        <v>2006</v>
      </c>
      <c r="D276">
        <f>2023-DATA[[#This Row],[YEAR OF MANUFACTURE]]</f>
        <v>17</v>
      </c>
      <c r="E276" t="s">
        <v>19</v>
      </c>
      <c r="F276">
        <v>239529</v>
      </c>
      <c r="G276">
        <v>5000</v>
      </c>
      <c r="H276" t="s">
        <v>11</v>
      </c>
      <c r="I276" s="14">
        <f t="shared" si="25"/>
        <v>388.21555915721234</v>
      </c>
      <c r="J276" t="s">
        <v>12</v>
      </c>
      <c r="K276" s="5">
        <v>4515000</v>
      </c>
      <c r="L276" s="5" t="str">
        <f t="shared" si="26"/>
        <v>low-income earners</v>
      </c>
      <c r="M276" t="s">
        <v>20</v>
      </c>
    </row>
    <row r="277" spans="1:13" x14ac:dyDescent="0.25">
      <c r="A277">
        <v>275</v>
      </c>
      <c r="B277" t="s">
        <v>13</v>
      </c>
      <c r="C277">
        <v>2007</v>
      </c>
      <c r="D277">
        <f>2023-DATA[[#This Row],[YEAR OF MANUFACTURE]]</f>
        <v>16</v>
      </c>
      <c r="E277" t="s">
        <v>19</v>
      </c>
      <c r="F277">
        <v>258585</v>
      </c>
      <c r="G277">
        <v>35000</v>
      </c>
      <c r="H277" t="s">
        <v>11</v>
      </c>
      <c r="I277" s="14">
        <f t="shared" si="25"/>
        <v>419.10048622366287</v>
      </c>
      <c r="J277" t="s">
        <v>12</v>
      </c>
      <c r="K277" s="5">
        <v>4160000</v>
      </c>
      <c r="L277" s="5" t="str">
        <f t="shared" si="26"/>
        <v>low-income earners</v>
      </c>
      <c r="M277" t="str">
        <f>M276</f>
        <v>SUV</v>
      </c>
    </row>
    <row r="278" spans="1:13" x14ac:dyDescent="0.25">
      <c r="A278">
        <v>276</v>
      </c>
      <c r="B278" t="s">
        <v>14</v>
      </c>
      <c r="C278">
        <v>2014</v>
      </c>
      <c r="D278">
        <f>2023-DATA[[#This Row],[YEAR OF MANUFACTURE]]</f>
        <v>9</v>
      </c>
      <c r="E278" t="s">
        <v>19</v>
      </c>
      <c r="F278">
        <v>83189</v>
      </c>
      <c r="G278">
        <v>2000</v>
      </c>
      <c r="H278" t="s">
        <v>11</v>
      </c>
      <c r="I278" s="14">
        <f t="shared" si="25"/>
        <v>134.82820097244732</v>
      </c>
      <c r="J278" t="s">
        <v>12</v>
      </c>
      <c r="K278" s="5">
        <v>11232000</v>
      </c>
      <c r="L278" s="5" t="str">
        <f t="shared" si="26"/>
        <v>high-income earners</v>
      </c>
      <c r="M278" t="str">
        <f>M277</f>
        <v>SUV</v>
      </c>
    </row>
    <row r="279" spans="1:13" x14ac:dyDescent="0.25">
      <c r="A279">
        <v>277</v>
      </c>
      <c r="B279" t="s">
        <v>9</v>
      </c>
      <c r="C279">
        <v>2018</v>
      </c>
      <c r="D279">
        <f>2023-DATA[[#This Row],[YEAR OF MANUFACTURE]]</f>
        <v>5</v>
      </c>
      <c r="E279" t="s">
        <v>19</v>
      </c>
      <c r="F279">
        <v>106543</v>
      </c>
      <c r="G279">
        <v>2800</v>
      </c>
      <c r="H279" t="s">
        <v>11</v>
      </c>
      <c r="I279" s="14">
        <f t="shared" si="25"/>
        <v>172.67909238249595</v>
      </c>
      <c r="J279" t="s">
        <v>12</v>
      </c>
      <c r="K279" s="5">
        <v>13520000</v>
      </c>
      <c r="L279" s="5" t="str">
        <f t="shared" si="26"/>
        <v>high-income earners</v>
      </c>
      <c r="M279" t="str">
        <f>M278</f>
        <v>SUV</v>
      </c>
    </row>
    <row r="280" spans="1:13" x14ac:dyDescent="0.25">
      <c r="A280">
        <v>278</v>
      </c>
      <c r="B280" t="s">
        <v>9</v>
      </c>
      <c r="C280">
        <v>2008</v>
      </c>
      <c r="D280">
        <f>2023-DATA[[#This Row],[YEAR OF MANUFACTURE]]</f>
        <v>15</v>
      </c>
      <c r="E280" t="s">
        <v>19</v>
      </c>
      <c r="F280">
        <v>86802</v>
      </c>
      <c r="G280">
        <v>2400</v>
      </c>
      <c r="H280" t="s">
        <v>11</v>
      </c>
      <c r="I280" s="14">
        <f t="shared" si="25"/>
        <v>140.68395461912479</v>
      </c>
      <c r="J280" t="s">
        <v>12</v>
      </c>
      <c r="K280" s="5">
        <v>3045000</v>
      </c>
      <c r="L280" s="5" t="str">
        <f t="shared" si="26"/>
        <v>low-income earners</v>
      </c>
      <c r="M280" t="str">
        <f>M279</f>
        <v>SUV</v>
      </c>
    </row>
    <row r="281" spans="1:13" x14ac:dyDescent="0.25">
      <c r="A281">
        <v>279</v>
      </c>
      <c r="B281" t="s">
        <v>17</v>
      </c>
      <c r="C281">
        <v>2003</v>
      </c>
      <c r="D281">
        <f>2023-DATA[[#This Row],[YEAR OF MANUFACTURE]]</f>
        <v>20</v>
      </c>
      <c r="E281" t="s">
        <v>19</v>
      </c>
      <c r="F281">
        <f>F280</f>
        <v>86802</v>
      </c>
      <c r="G281">
        <v>3500</v>
      </c>
      <c r="H281" t="s">
        <v>11</v>
      </c>
      <c r="I281" s="14">
        <f t="shared" si="25"/>
        <v>140.68395461912479</v>
      </c>
      <c r="J281" t="s">
        <v>12</v>
      </c>
      <c r="K281" s="5">
        <v>3150000</v>
      </c>
      <c r="L281" s="5" t="str">
        <f t="shared" si="26"/>
        <v>low-income earners</v>
      </c>
      <c r="M281" t="str">
        <f>M280</f>
        <v>SUV</v>
      </c>
    </row>
    <row r="282" spans="1:13" x14ac:dyDescent="0.25">
      <c r="A282">
        <v>280</v>
      </c>
      <c r="B282" t="s">
        <v>9</v>
      </c>
      <c r="C282">
        <v>2013</v>
      </c>
      <c r="D282">
        <f>2023-DATA[[#This Row],[YEAR OF MANUFACTURE]]</f>
        <v>10</v>
      </c>
      <c r="E282" t="s">
        <v>19</v>
      </c>
      <c r="F282">
        <v>195785</v>
      </c>
      <c r="G282">
        <v>3500</v>
      </c>
      <c r="H282" t="s">
        <v>11</v>
      </c>
      <c r="I282" s="14">
        <f t="shared" si="25"/>
        <v>317.31766612641815</v>
      </c>
      <c r="J282" t="s">
        <v>12</v>
      </c>
      <c r="K282" s="5">
        <v>10400000</v>
      </c>
      <c r="L282" s="5" t="str">
        <f t="shared" si="26"/>
        <v>high-income earners</v>
      </c>
      <c r="M282" t="s">
        <v>20</v>
      </c>
    </row>
    <row r="283" spans="1:13" x14ac:dyDescent="0.25">
      <c r="A283">
        <v>281</v>
      </c>
      <c r="B283" t="s">
        <v>9</v>
      </c>
      <c r="C283">
        <v>2008</v>
      </c>
      <c r="D283">
        <f>2023-DATA[[#This Row],[YEAR OF MANUFACTURE]]</f>
        <v>15</v>
      </c>
      <c r="E283" t="s">
        <v>10</v>
      </c>
      <c r="F283">
        <v>155618</v>
      </c>
      <c r="G283">
        <v>2400</v>
      </c>
      <c r="H283" t="s">
        <v>11</v>
      </c>
      <c r="I283" s="14">
        <f t="shared" si="25"/>
        <v>252.21717990275528</v>
      </c>
      <c r="J283" t="s">
        <v>12</v>
      </c>
      <c r="K283" s="5">
        <v>3016000</v>
      </c>
      <c r="L283" s="5" t="str">
        <f t="shared" si="26"/>
        <v>low-income earners</v>
      </c>
      <c r="M283" t="s">
        <v>20</v>
      </c>
    </row>
    <row r="284" spans="1:13" x14ac:dyDescent="0.25">
      <c r="A284">
        <v>282</v>
      </c>
      <c r="B284" t="s">
        <v>14</v>
      </c>
      <c r="C284">
        <v>2016</v>
      </c>
      <c r="D284">
        <f>2023-DATA[[#This Row],[YEAR OF MANUFACTURE]]</f>
        <v>7</v>
      </c>
      <c r="E284" t="s">
        <v>19</v>
      </c>
      <c r="F284">
        <v>12053</v>
      </c>
      <c r="G284">
        <v>35000</v>
      </c>
      <c r="H284" t="s">
        <v>11</v>
      </c>
      <c r="I284" s="14">
        <f t="shared" si="25"/>
        <v>19.534846029173419</v>
      </c>
      <c r="J284" t="s">
        <v>12</v>
      </c>
      <c r="K284" s="5">
        <v>13520000</v>
      </c>
      <c r="L284" s="5" t="str">
        <f t="shared" si="26"/>
        <v>high-income earners</v>
      </c>
      <c r="M284" t="str">
        <f>M283</f>
        <v>SUV</v>
      </c>
    </row>
    <row r="285" spans="1:13" x14ac:dyDescent="0.25">
      <c r="A285">
        <v>283</v>
      </c>
      <c r="B285" t="s">
        <v>13</v>
      </c>
      <c r="C285">
        <v>2017</v>
      </c>
      <c r="D285">
        <f>2023-DATA[[#This Row],[YEAR OF MANUFACTURE]]</f>
        <v>6</v>
      </c>
      <c r="E285" t="s">
        <v>19</v>
      </c>
      <c r="F285">
        <v>26250</v>
      </c>
      <c r="G285">
        <v>3500</v>
      </c>
      <c r="H285" t="s">
        <v>11</v>
      </c>
      <c r="I285" s="14">
        <f t="shared" si="25"/>
        <v>42.544570502431121</v>
      </c>
      <c r="J285" t="s">
        <v>12</v>
      </c>
      <c r="K285" s="5">
        <v>23920000</v>
      </c>
      <c r="L285" s="5" t="str">
        <f t="shared" si="26"/>
        <v>high-income earners</v>
      </c>
      <c r="M285" t="s">
        <v>20</v>
      </c>
    </row>
    <row r="286" spans="1:13" x14ac:dyDescent="0.25">
      <c r="A286">
        <v>284</v>
      </c>
      <c r="B286" t="s">
        <v>13</v>
      </c>
      <c r="C286">
        <v>2010</v>
      </c>
      <c r="D286">
        <f>2023-DATA[[#This Row],[YEAR OF MANUFACTURE]]</f>
        <v>13</v>
      </c>
      <c r="E286" t="s">
        <v>19</v>
      </c>
      <c r="F286">
        <v>193624</v>
      </c>
      <c r="G286">
        <v>3500</v>
      </c>
      <c r="H286" t="s">
        <v>11</v>
      </c>
      <c r="I286" s="14">
        <f t="shared" si="25"/>
        <v>313.81523500810374</v>
      </c>
      <c r="J286" t="s">
        <v>12</v>
      </c>
      <c r="K286" s="5">
        <v>6032000</v>
      </c>
      <c r="L286" s="5" t="str">
        <f t="shared" si="26"/>
        <v>middle-income earners</v>
      </c>
      <c r="M286" t="str">
        <f>M285</f>
        <v>SUV</v>
      </c>
    </row>
    <row r="287" spans="1:13" x14ac:dyDescent="0.25">
      <c r="A287">
        <v>285</v>
      </c>
      <c r="B287" t="s">
        <v>13</v>
      </c>
      <c r="C287">
        <v>2005</v>
      </c>
      <c r="D287">
        <f>2023-DATA[[#This Row],[YEAR OF MANUFACTURE]]</f>
        <v>18</v>
      </c>
      <c r="E287" t="s">
        <v>19</v>
      </c>
      <c r="F287">
        <v>124007</v>
      </c>
      <c r="G287">
        <v>3300</v>
      </c>
      <c r="H287" t="s">
        <v>11</v>
      </c>
      <c r="I287" s="14">
        <f t="shared" si="25"/>
        <v>200.98379254457049</v>
      </c>
      <c r="J287" t="s">
        <v>12</v>
      </c>
      <c r="K287" s="5">
        <v>3150000</v>
      </c>
      <c r="L287" s="5" t="str">
        <f t="shared" si="26"/>
        <v>low-income earners</v>
      </c>
      <c r="M287" t="str">
        <f>M286</f>
        <v>SUV</v>
      </c>
    </row>
    <row r="288" spans="1:13" x14ac:dyDescent="0.25">
      <c r="A288">
        <v>286</v>
      </c>
      <c r="B288" t="s">
        <v>9</v>
      </c>
      <c r="C288">
        <v>2015</v>
      </c>
      <c r="D288">
        <f>2023-DATA[[#This Row],[YEAR OF MANUFACTURE]]</f>
        <v>8</v>
      </c>
      <c r="E288" t="s">
        <v>19</v>
      </c>
      <c r="F288">
        <v>261250</v>
      </c>
      <c r="G288">
        <v>2500</v>
      </c>
      <c r="H288" t="s">
        <v>11</v>
      </c>
      <c r="I288" s="14">
        <f t="shared" si="25"/>
        <v>423.41977309562401</v>
      </c>
      <c r="J288" t="s">
        <v>12</v>
      </c>
      <c r="K288" s="5">
        <v>6300000</v>
      </c>
      <c r="L288" s="5" t="str">
        <f t="shared" si="26"/>
        <v>middle-income earners</v>
      </c>
      <c r="M288" t="str">
        <f>M287</f>
        <v>SUV</v>
      </c>
    </row>
    <row r="289" spans="1:13" x14ac:dyDescent="0.25">
      <c r="A289">
        <v>287</v>
      </c>
      <c r="B289" t="s">
        <v>14</v>
      </c>
      <c r="C289">
        <v>2014</v>
      </c>
      <c r="D289">
        <f>2023-DATA[[#This Row],[YEAR OF MANUFACTURE]]</f>
        <v>9</v>
      </c>
      <c r="E289" t="s">
        <v>10</v>
      </c>
      <c r="F289">
        <v>51111</v>
      </c>
      <c r="G289">
        <v>2000</v>
      </c>
      <c r="H289" t="s">
        <v>11</v>
      </c>
      <c r="I289" s="14">
        <f t="shared" si="25"/>
        <v>82.837925445705025</v>
      </c>
      <c r="J289" t="s">
        <v>12</v>
      </c>
      <c r="K289" s="5">
        <v>8320000</v>
      </c>
      <c r="L289" s="5" t="str">
        <f t="shared" si="26"/>
        <v>middle-income earners</v>
      </c>
      <c r="M289" t="str">
        <f>M288</f>
        <v>SUV</v>
      </c>
    </row>
    <row r="290" spans="1:13" x14ac:dyDescent="0.25">
      <c r="A290">
        <v>288</v>
      </c>
      <c r="B290" t="s">
        <v>14</v>
      </c>
      <c r="C290">
        <v>2018</v>
      </c>
      <c r="D290">
        <f>2023-DATA[[#This Row],[YEAR OF MANUFACTURE]]</f>
        <v>5</v>
      </c>
      <c r="E290" t="s">
        <v>19</v>
      </c>
      <c r="F290">
        <v>115896</v>
      </c>
      <c r="G290">
        <v>3500</v>
      </c>
      <c r="H290" t="s">
        <v>11</v>
      </c>
      <c r="I290" s="14">
        <f t="shared" si="25"/>
        <v>187.83792544570503</v>
      </c>
      <c r="J290" t="s">
        <v>12</v>
      </c>
      <c r="K290" s="5">
        <v>24150000</v>
      </c>
      <c r="L290" s="5" t="str">
        <f t="shared" si="26"/>
        <v>high-income earners</v>
      </c>
      <c r="M290" t="s">
        <v>20</v>
      </c>
    </row>
    <row r="291" spans="1:13" x14ac:dyDescent="0.25">
      <c r="A291">
        <v>289</v>
      </c>
      <c r="B291" t="s">
        <v>14</v>
      </c>
      <c r="C291">
        <v>2004</v>
      </c>
      <c r="D291">
        <f>2023-DATA[[#This Row],[YEAR OF MANUFACTURE]]</f>
        <v>19</v>
      </c>
      <c r="E291" t="s">
        <v>19</v>
      </c>
      <c r="F291">
        <v>204436</v>
      </c>
      <c r="G291">
        <v>2600</v>
      </c>
      <c r="H291" t="s">
        <v>11</v>
      </c>
      <c r="I291" s="14">
        <f t="shared" si="25"/>
        <v>331.33873581847649</v>
      </c>
      <c r="J291" t="s">
        <v>12</v>
      </c>
      <c r="K291" s="5">
        <v>3675000</v>
      </c>
      <c r="L291" s="5" t="str">
        <f t="shared" si="26"/>
        <v>low-income earners</v>
      </c>
      <c r="M291" t="str">
        <f>M290</f>
        <v>SUV</v>
      </c>
    </row>
    <row r="292" spans="1:13" x14ac:dyDescent="0.25">
      <c r="A292">
        <v>290</v>
      </c>
      <c r="B292" t="s">
        <v>14</v>
      </c>
      <c r="C292">
        <v>2012</v>
      </c>
      <c r="D292">
        <f>2023-DATA[[#This Row],[YEAR OF MANUFACTURE]]</f>
        <v>11</v>
      </c>
      <c r="E292" t="s">
        <v>19</v>
      </c>
      <c r="F292">
        <v>280554</v>
      </c>
      <c r="G292">
        <v>3500</v>
      </c>
      <c r="H292" t="s">
        <v>11</v>
      </c>
      <c r="I292" s="14">
        <f t="shared" si="25"/>
        <v>454.70664505672607</v>
      </c>
      <c r="J292" t="s">
        <v>12</v>
      </c>
      <c r="K292" s="5">
        <v>9360000</v>
      </c>
      <c r="L292" s="5" t="str">
        <f t="shared" si="26"/>
        <v>middle-income earners</v>
      </c>
      <c r="M292" t="str">
        <f>M291</f>
        <v>SUV</v>
      </c>
    </row>
    <row r="293" spans="1:13" x14ac:dyDescent="0.25">
      <c r="A293">
        <v>291</v>
      </c>
      <c r="B293" t="s">
        <v>9</v>
      </c>
      <c r="C293">
        <v>2012</v>
      </c>
      <c r="D293">
        <f>2023-DATA[[#This Row],[YEAR OF MANUFACTURE]]</f>
        <v>11</v>
      </c>
      <c r="E293" t="s">
        <v>19</v>
      </c>
      <c r="F293">
        <v>373365</v>
      </c>
      <c r="G293">
        <v>2500</v>
      </c>
      <c r="H293" t="s">
        <v>11</v>
      </c>
      <c r="I293" s="14">
        <f t="shared" si="25"/>
        <v>605.12965964343596</v>
      </c>
      <c r="J293" t="s">
        <v>12</v>
      </c>
      <c r="K293" s="5">
        <v>4725000</v>
      </c>
      <c r="L293" s="5" t="str">
        <f t="shared" si="26"/>
        <v>low-income earners</v>
      </c>
      <c r="M293" t="str">
        <f>M292</f>
        <v>SUV</v>
      </c>
    </row>
    <row r="294" spans="1:13" x14ac:dyDescent="0.25">
      <c r="A294">
        <v>292</v>
      </c>
      <c r="B294" t="s">
        <v>14</v>
      </c>
      <c r="C294">
        <v>2018</v>
      </c>
      <c r="D294">
        <f>2023-DATA[[#This Row],[YEAR OF MANUFACTURE]]</f>
        <v>5</v>
      </c>
      <c r="E294" t="s">
        <v>19</v>
      </c>
      <c r="F294">
        <v>56263</v>
      </c>
      <c r="G294">
        <v>3000</v>
      </c>
      <c r="H294" t="s">
        <v>11</v>
      </c>
      <c r="I294" s="14">
        <f t="shared" si="25"/>
        <v>91.188006482982175</v>
      </c>
      <c r="J294" t="s">
        <v>12</v>
      </c>
      <c r="K294" s="5">
        <v>52000000</v>
      </c>
      <c r="L294" s="5" t="str">
        <f t="shared" si="26"/>
        <v>politicians</v>
      </c>
      <c r="M294" t="s">
        <v>20</v>
      </c>
    </row>
    <row r="295" spans="1:13" x14ac:dyDescent="0.25">
      <c r="A295">
        <v>293</v>
      </c>
      <c r="B295" t="s">
        <v>14</v>
      </c>
      <c r="C295">
        <v>2007</v>
      </c>
      <c r="D295">
        <f>2023-DATA[[#This Row],[YEAR OF MANUFACTURE]]</f>
        <v>16</v>
      </c>
      <c r="E295" t="s">
        <v>10</v>
      </c>
      <c r="F295">
        <v>110228</v>
      </c>
      <c r="G295">
        <v>4500</v>
      </c>
      <c r="H295" t="s">
        <v>11</v>
      </c>
      <c r="I295" s="14">
        <f t="shared" si="25"/>
        <v>178.6515397082658</v>
      </c>
      <c r="J295" t="s">
        <v>12</v>
      </c>
      <c r="K295" s="5">
        <v>5200000</v>
      </c>
      <c r="L295" s="5" t="str">
        <f t="shared" si="26"/>
        <v>middle-income earners</v>
      </c>
      <c r="M295" t="s">
        <v>20</v>
      </c>
    </row>
    <row r="296" spans="1:13" x14ac:dyDescent="0.25">
      <c r="A296">
        <v>294</v>
      </c>
      <c r="B296" t="s">
        <v>9</v>
      </c>
      <c r="C296">
        <v>2009</v>
      </c>
      <c r="D296">
        <f>2023-DATA[[#This Row],[YEAR OF MANUFACTURE]]</f>
        <v>14</v>
      </c>
      <c r="E296" t="s">
        <v>19</v>
      </c>
      <c r="F296">
        <v>104917</v>
      </c>
      <c r="G296">
        <v>2400</v>
      </c>
      <c r="H296" t="s">
        <v>11</v>
      </c>
      <c r="I296" s="14">
        <f t="shared" si="25"/>
        <v>170.04376012965963</v>
      </c>
      <c r="J296" t="s">
        <v>12</v>
      </c>
      <c r="K296" s="5">
        <v>3465000</v>
      </c>
      <c r="L296" s="5" t="str">
        <f t="shared" si="26"/>
        <v>low-income earners</v>
      </c>
      <c r="M296" t="str">
        <f>M295</f>
        <v>SUV</v>
      </c>
    </row>
    <row r="297" spans="1:13" x14ac:dyDescent="0.25">
      <c r="A297">
        <v>295</v>
      </c>
      <c r="B297" t="s">
        <v>14</v>
      </c>
      <c r="C297">
        <v>2013</v>
      </c>
      <c r="D297">
        <f>2023-DATA[[#This Row],[YEAR OF MANUFACTURE]]</f>
        <v>10</v>
      </c>
      <c r="E297" t="s">
        <v>19</v>
      </c>
      <c r="F297">
        <v>225174</v>
      </c>
      <c r="G297">
        <v>3500</v>
      </c>
      <c r="H297" t="s">
        <v>11</v>
      </c>
      <c r="I297" s="14">
        <f t="shared" si="25"/>
        <v>364.94975688816857</v>
      </c>
      <c r="J297" t="s">
        <v>12</v>
      </c>
      <c r="K297" s="5">
        <v>13520000</v>
      </c>
      <c r="L297" s="5" t="str">
        <f t="shared" si="26"/>
        <v>high-income earners</v>
      </c>
      <c r="M297" t="s">
        <v>20</v>
      </c>
    </row>
    <row r="298" spans="1:13" x14ac:dyDescent="0.25">
      <c r="A298">
        <v>296</v>
      </c>
      <c r="B298" t="s">
        <v>13</v>
      </c>
      <c r="C298">
        <v>2007</v>
      </c>
      <c r="D298">
        <f>2023-DATA[[#This Row],[YEAR OF MANUFACTURE]]</f>
        <v>16</v>
      </c>
      <c r="E298" t="s">
        <v>19</v>
      </c>
      <c r="F298">
        <v>203757</v>
      </c>
      <c r="G298">
        <v>3500</v>
      </c>
      <c r="H298" t="s">
        <v>11</v>
      </c>
      <c r="I298" s="14">
        <f t="shared" si="25"/>
        <v>330.23824959481362</v>
      </c>
      <c r="J298" t="s">
        <v>12</v>
      </c>
      <c r="K298" s="5">
        <v>4576000</v>
      </c>
      <c r="L298" s="5" t="str">
        <f t="shared" si="26"/>
        <v>low-income earners</v>
      </c>
      <c r="M298" t="str">
        <f>M297</f>
        <v>SUV</v>
      </c>
    </row>
    <row r="299" spans="1:13" x14ac:dyDescent="0.25">
      <c r="A299">
        <v>297</v>
      </c>
      <c r="B299" t="s">
        <v>13</v>
      </c>
      <c r="C299">
        <v>2005</v>
      </c>
      <c r="D299">
        <f>2023-DATA[[#This Row],[YEAR OF MANUFACTURE]]</f>
        <v>18</v>
      </c>
      <c r="E299" t="s">
        <v>19</v>
      </c>
      <c r="F299">
        <v>123282</v>
      </c>
      <c r="G299">
        <v>3000</v>
      </c>
      <c r="H299" t="s">
        <v>11</v>
      </c>
      <c r="I299" s="14">
        <f t="shared" si="25"/>
        <v>199.80875202593194</v>
      </c>
      <c r="J299" t="s">
        <v>12</v>
      </c>
      <c r="K299" s="5">
        <v>3150000</v>
      </c>
      <c r="L299" s="5" t="str">
        <f t="shared" si="26"/>
        <v>low-income earners</v>
      </c>
      <c r="M299" t="str">
        <f>M298</f>
        <v>SUV</v>
      </c>
    </row>
    <row r="300" spans="1:13" x14ac:dyDescent="0.25">
      <c r="A300">
        <v>298</v>
      </c>
      <c r="B300" t="s">
        <v>9</v>
      </c>
      <c r="C300">
        <v>2012</v>
      </c>
      <c r="D300">
        <f>2023-DATA[[#This Row],[YEAR OF MANUFACTURE]]</f>
        <v>11</v>
      </c>
      <c r="E300" t="s">
        <v>19</v>
      </c>
      <c r="F300">
        <v>172079</v>
      </c>
      <c r="G300">
        <v>2500</v>
      </c>
      <c r="H300" t="s">
        <v>11</v>
      </c>
      <c r="I300" s="14">
        <f t="shared" si="25"/>
        <v>278.8962722852512</v>
      </c>
      <c r="J300" t="s">
        <v>12</v>
      </c>
      <c r="K300" s="5">
        <v>5250000</v>
      </c>
      <c r="L300" s="5" t="str">
        <f t="shared" si="26"/>
        <v>middle-income earners</v>
      </c>
      <c r="M300" t="str">
        <f>M299</f>
        <v>SUV</v>
      </c>
    </row>
    <row r="301" spans="1:13" x14ac:dyDescent="0.25">
      <c r="A301">
        <v>299</v>
      </c>
      <c r="B301" t="s">
        <v>9</v>
      </c>
      <c r="C301">
        <v>2015</v>
      </c>
      <c r="D301">
        <f>2023-DATA[[#This Row],[YEAR OF MANUFACTURE]]</f>
        <v>8</v>
      </c>
      <c r="E301" t="s">
        <v>10</v>
      </c>
      <c r="F301">
        <v>47602</v>
      </c>
      <c r="G301">
        <v>3500</v>
      </c>
      <c r="H301" t="s">
        <v>11</v>
      </c>
      <c r="I301" s="14">
        <f t="shared" si="25"/>
        <v>77.150729335494333</v>
      </c>
      <c r="J301" t="s">
        <v>12</v>
      </c>
      <c r="K301" s="5">
        <v>9660000</v>
      </c>
      <c r="L301" s="5" t="str">
        <f t="shared" si="26"/>
        <v>middle-income earners</v>
      </c>
      <c r="M301" t="s">
        <v>20</v>
      </c>
    </row>
    <row r="302" spans="1:13" x14ac:dyDescent="0.25">
      <c r="A302">
        <v>300</v>
      </c>
      <c r="B302" t="s">
        <v>9</v>
      </c>
      <c r="C302">
        <v>2017</v>
      </c>
      <c r="D302">
        <f>2023-DATA[[#This Row],[YEAR OF MANUFACTURE]]</f>
        <v>6</v>
      </c>
      <c r="E302" t="s">
        <v>19</v>
      </c>
      <c r="F302">
        <v>78320</v>
      </c>
      <c r="G302">
        <v>2500</v>
      </c>
      <c r="H302" t="s">
        <v>11</v>
      </c>
      <c r="I302" s="14">
        <f t="shared" si="25"/>
        <v>126.93679092382496</v>
      </c>
      <c r="J302" t="s">
        <v>12</v>
      </c>
      <c r="K302" s="5">
        <v>7035000</v>
      </c>
      <c r="L302" s="5" t="str">
        <f t="shared" si="26"/>
        <v>middle-income earners</v>
      </c>
      <c r="M302" t="str">
        <f>M301</f>
        <v>SUV</v>
      </c>
    </row>
    <row r="303" spans="1:13" x14ac:dyDescent="0.25">
      <c r="A303">
        <v>301</v>
      </c>
      <c r="B303" t="s">
        <v>9</v>
      </c>
      <c r="C303">
        <v>2009</v>
      </c>
      <c r="D303">
        <f>2023-DATA[[#This Row],[YEAR OF MANUFACTURE]]</f>
        <v>14</v>
      </c>
      <c r="E303" t="s">
        <v>19</v>
      </c>
      <c r="F303">
        <v>104917</v>
      </c>
      <c r="G303">
        <v>2400</v>
      </c>
      <c r="H303" t="s">
        <v>11</v>
      </c>
      <c r="I303" s="14">
        <f t="shared" si="25"/>
        <v>170.04376012965963</v>
      </c>
      <c r="J303" t="s">
        <v>12</v>
      </c>
      <c r="K303" s="5">
        <v>3465000</v>
      </c>
      <c r="L303" s="5" t="str">
        <f t="shared" si="26"/>
        <v>low-income earners</v>
      </c>
      <c r="M303" t="str">
        <f>M302</f>
        <v>SUV</v>
      </c>
    </row>
    <row r="304" spans="1:13" x14ac:dyDescent="0.25">
      <c r="A304">
        <v>302</v>
      </c>
      <c r="B304" t="s">
        <v>13</v>
      </c>
      <c r="C304">
        <v>2007</v>
      </c>
      <c r="D304">
        <f>2023-DATA[[#This Row],[YEAR OF MANUFACTURE]]</f>
        <v>16</v>
      </c>
      <c r="E304" t="s">
        <v>19</v>
      </c>
      <c r="F304">
        <v>203757</v>
      </c>
      <c r="G304">
        <v>3500</v>
      </c>
      <c r="H304" t="s">
        <v>11</v>
      </c>
      <c r="I304" s="14">
        <f t="shared" si="25"/>
        <v>330.23824959481362</v>
      </c>
      <c r="J304" t="s">
        <v>12</v>
      </c>
      <c r="K304" s="5">
        <v>4576000</v>
      </c>
      <c r="L304" s="5" t="str">
        <f t="shared" si="26"/>
        <v>low-income earners</v>
      </c>
      <c r="M304" t="str">
        <f>M303</f>
        <v>SUV</v>
      </c>
    </row>
    <row r="305" spans="1:13" x14ac:dyDescent="0.25">
      <c r="A305">
        <v>303</v>
      </c>
      <c r="B305" t="s">
        <v>9</v>
      </c>
      <c r="C305">
        <v>2011</v>
      </c>
      <c r="D305">
        <f>2023-DATA[[#This Row],[YEAR OF MANUFACTURE]]</f>
        <v>12</v>
      </c>
      <c r="E305" t="s">
        <v>19</v>
      </c>
      <c r="F305">
        <v>211357</v>
      </c>
      <c r="G305">
        <v>2500</v>
      </c>
      <c r="H305" t="s">
        <v>11</v>
      </c>
      <c r="I305" s="14">
        <f t="shared" si="25"/>
        <v>342.55591572123177</v>
      </c>
      <c r="J305" t="s">
        <v>12</v>
      </c>
      <c r="K305" s="5">
        <v>4515000</v>
      </c>
      <c r="L305" s="5" t="str">
        <f t="shared" si="26"/>
        <v>low-income earners</v>
      </c>
      <c r="M305" t="str">
        <f>M304</f>
        <v>SUV</v>
      </c>
    </row>
    <row r="306" spans="1:13" x14ac:dyDescent="0.25">
      <c r="A306">
        <v>304</v>
      </c>
      <c r="B306" t="s">
        <v>9</v>
      </c>
      <c r="C306">
        <v>2014</v>
      </c>
      <c r="D306">
        <f>2023-DATA[[#This Row],[YEAR OF MANUFACTURE]]</f>
        <v>9</v>
      </c>
      <c r="E306" t="s">
        <v>19</v>
      </c>
      <c r="F306">
        <v>115296</v>
      </c>
      <c r="G306">
        <v>3500</v>
      </c>
      <c r="H306" t="s">
        <v>11</v>
      </c>
      <c r="I306" s="14">
        <f t="shared" si="25"/>
        <v>186.86547811993518</v>
      </c>
      <c r="J306" t="s">
        <v>12</v>
      </c>
      <c r="K306" s="5">
        <v>15600000</v>
      </c>
      <c r="L306" s="5" t="str">
        <f t="shared" si="26"/>
        <v>high-income earners</v>
      </c>
      <c r="M306" t="s">
        <v>20</v>
      </c>
    </row>
    <row r="307" spans="1:13" x14ac:dyDescent="0.25">
      <c r="A307">
        <v>305</v>
      </c>
      <c r="B307" t="s">
        <v>13</v>
      </c>
      <c r="C307">
        <v>2008</v>
      </c>
      <c r="D307">
        <f>2023-DATA[[#This Row],[YEAR OF MANUFACTURE]]</f>
        <v>15</v>
      </c>
      <c r="E307" t="s">
        <v>10</v>
      </c>
      <c r="F307">
        <v>142273</v>
      </c>
      <c r="G307">
        <v>3500</v>
      </c>
      <c r="H307" t="s">
        <v>11</v>
      </c>
      <c r="I307" s="14">
        <f t="shared" si="25"/>
        <v>230.58833063209076</v>
      </c>
      <c r="J307" t="s">
        <v>12</v>
      </c>
      <c r="K307" s="5">
        <v>4680000</v>
      </c>
      <c r="L307" s="5" t="str">
        <f t="shared" si="26"/>
        <v>low-income earners</v>
      </c>
      <c r="M307" t="s">
        <v>20</v>
      </c>
    </row>
    <row r="308" spans="1:13" x14ac:dyDescent="0.25">
      <c r="A308">
        <v>306</v>
      </c>
      <c r="B308" t="s">
        <v>17</v>
      </c>
      <c r="C308">
        <v>2018</v>
      </c>
      <c r="D308">
        <f>2023-DATA[[#This Row],[YEAR OF MANUFACTURE]]</f>
        <v>5</v>
      </c>
      <c r="E308" t="s">
        <v>19</v>
      </c>
      <c r="F308">
        <v>59656</v>
      </c>
      <c r="G308">
        <v>3000</v>
      </c>
      <c r="H308" t="s">
        <v>22</v>
      </c>
      <c r="I308" s="14">
        <f t="shared" si="25"/>
        <v>96.687196110210692</v>
      </c>
      <c r="J308" t="s">
        <v>12</v>
      </c>
      <c r="K308" s="5">
        <v>42000000</v>
      </c>
      <c r="L308" s="5" t="str">
        <f t="shared" si="26"/>
        <v>politicians</v>
      </c>
      <c r="M308" t="s">
        <v>20</v>
      </c>
    </row>
    <row r="309" spans="1:13" x14ac:dyDescent="0.25">
      <c r="A309">
        <v>307</v>
      </c>
      <c r="B309" t="s">
        <v>14</v>
      </c>
      <c r="C309">
        <v>2009</v>
      </c>
      <c r="D309">
        <f>2023-DATA[[#This Row],[YEAR OF MANUFACTURE]]</f>
        <v>14</v>
      </c>
      <c r="E309" t="s">
        <v>10</v>
      </c>
      <c r="F309">
        <v>100337</v>
      </c>
      <c r="G309">
        <v>4600</v>
      </c>
      <c r="H309" t="s">
        <v>11</v>
      </c>
      <c r="I309" s="14">
        <f t="shared" si="25"/>
        <v>162.62074554294975</v>
      </c>
      <c r="J309" t="s">
        <v>12</v>
      </c>
      <c r="K309" s="5">
        <v>4472000</v>
      </c>
      <c r="L309" s="5" t="str">
        <f t="shared" si="26"/>
        <v>low-income earners</v>
      </c>
      <c r="M309" t="s">
        <v>20</v>
      </c>
    </row>
    <row r="310" spans="1:13" x14ac:dyDescent="0.25">
      <c r="A310">
        <v>308</v>
      </c>
      <c r="B310" t="s">
        <v>9</v>
      </c>
      <c r="C310">
        <v>2011</v>
      </c>
      <c r="D310">
        <f>2023-DATA[[#This Row],[YEAR OF MANUFACTURE]]</f>
        <v>12</v>
      </c>
      <c r="E310" t="s">
        <v>19</v>
      </c>
      <c r="F310">
        <v>145489</v>
      </c>
      <c r="G310">
        <v>2500</v>
      </c>
      <c r="H310" t="s">
        <v>11</v>
      </c>
      <c r="I310" s="14">
        <f t="shared" si="25"/>
        <v>235.80064829821717</v>
      </c>
      <c r="J310" t="s">
        <v>12</v>
      </c>
      <c r="K310" s="5">
        <v>3885000</v>
      </c>
      <c r="L310" s="5" t="str">
        <f t="shared" si="26"/>
        <v>low-income earners</v>
      </c>
      <c r="M310" t="str">
        <f>M309</f>
        <v>SUV</v>
      </c>
    </row>
    <row r="311" spans="1:13" x14ac:dyDescent="0.25">
      <c r="A311">
        <v>309</v>
      </c>
      <c r="B311" t="s">
        <v>9</v>
      </c>
      <c r="C311">
        <v>2019</v>
      </c>
      <c r="D311">
        <f>2023-DATA[[#This Row],[YEAR OF MANUFACTURE]]</f>
        <v>4</v>
      </c>
      <c r="E311" t="s">
        <v>19</v>
      </c>
      <c r="F311">
        <v>63646</v>
      </c>
      <c r="G311">
        <v>2500</v>
      </c>
      <c r="H311" t="s">
        <v>11</v>
      </c>
      <c r="I311" s="14">
        <f t="shared" si="25"/>
        <v>103.15397082658022</v>
      </c>
      <c r="J311" t="s">
        <v>12</v>
      </c>
      <c r="K311" s="5">
        <v>16800000</v>
      </c>
      <c r="L311" s="5" t="str">
        <f t="shared" si="26"/>
        <v>high-income earners</v>
      </c>
      <c r="M311" t="s">
        <v>20</v>
      </c>
    </row>
    <row r="312" spans="1:13" x14ac:dyDescent="0.25">
      <c r="A312">
        <v>310</v>
      </c>
      <c r="B312" t="s">
        <v>14</v>
      </c>
      <c r="C312">
        <v>2004</v>
      </c>
      <c r="D312">
        <f>2023-DATA[[#This Row],[YEAR OF MANUFACTURE]]</f>
        <v>19</v>
      </c>
      <c r="E312" t="s">
        <v>19</v>
      </c>
      <c r="F312">
        <v>204436</v>
      </c>
      <c r="G312">
        <v>2600</v>
      </c>
      <c r="H312" t="s">
        <v>11</v>
      </c>
      <c r="I312" s="14">
        <f t="shared" si="25"/>
        <v>331.33873581847649</v>
      </c>
      <c r="J312" t="s">
        <v>12</v>
      </c>
      <c r="K312" s="5">
        <v>3675000</v>
      </c>
      <c r="L312" s="5" t="str">
        <f t="shared" si="26"/>
        <v>low-income earners</v>
      </c>
      <c r="M312" t="str">
        <f>M311</f>
        <v>SUV</v>
      </c>
    </row>
    <row r="313" spans="1:13" x14ac:dyDescent="0.25">
      <c r="A313">
        <v>311</v>
      </c>
      <c r="B313" t="s">
        <v>17</v>
      </c>
      <c r="C313">
        <v>2006</v>
      </c>
      <c r="D313">
        <f>2023-DATA[[#This Row],[YEAR OF MANUFACTURE]]</f>
        <v>17</v>
      </c>
      <c r="E313" t="s">
        <v>19</v>
      </c>
      <c r="F313">
        <v>118872</v>
      </c>
      <c r="G313">
        <v>3500</v>
      </c>
      <c r="H313" t="s">
        <v>11</v>
      </c>
      <c r="I313" s="14">
        <f t="shared" si="25"/>
        <v>192.66126418152351</v>
      </c>
      <c r="J313" t="s">
        <v>12</v>
      </c>
      <c r="K313" s="5">
        <v>3150000</v>
      </c>
      <c r="L313" s="5" t="str">
        <f t="shared" si="26"/>
        <v>low-income earners</v>
      </c>
      <c r="M313" t="s">
        <v>20</v>
      </c>
    </row>
    <row r="314" spans="1:13" x14ac:dyDescent="0.25">
      <c r="A314">
        <v>312</v>
      </c>
      <c r="B314" t="s">
        <v>9</v>
      </c>
      <c r="C314">
        <v>2015</v>
      </c>
      <c r="D314">
        <f>2023-DATA[[#This Row],[YEAR OF MANUFACTURE]]</f>
        <v>8</v>
      </c>
      <c r="E314" t="s">
        <v>19</v>
      </c>
      <c r="F314">
        <v>150157</v>
      </c>
      <c r="G314">
        <v>2700</v>
      </c>
      <c r="H314" t="s">
        <v>11</v>
      </c>
      <c r="I314" s="14">
        <f t="shared" si="25"/>
        <v>243.36628849270664</v>
      </c>
      <c r="J314" t="s">
        <v>12</v>
      </c>
      <c r="K314" s="5">
        <v>10400000</v>
      </c>
      <c r="L314" s="5" t="str">
        <f t="shared" si="26"/>
        <v>high-income earners</v>
      </c>
      <c r="M314" t="s">
        <v>20</v>
      </c>
    </row>
    <row r="315" spans="1:13" x14ac:dyDescent="0.25">
      <c r="A315">
        <v>313</v>
      </c>
      <c r="B315" t="s">
        <v>14</v>
      </c>
      <c r="C315">
        <v>2015</v>
      </c>
      <c r="D315">
        <f>2023-DATA[[#This Row],[YEAR OF MANUFACTURE]]</f>
        <v>8</v>
      </c>
      <c r="E315" t="s">
        <v>10</v>
      </c>
      <c r="F315">
        <v>61515</v>
      </c>
      <c r="G315">
        <v>3500</v>
      </c>
      <c r="H315" t="s">
        <v>11</v>
      </c>
      <c r="I315" s="14">
        <f t="shared" si="25"/>
        <v>99.700162074554299</v>
      </c>
      <c r="J315" t="s">
        <v>12</v>
      </c>
      <c r="K315" s="5">
        <v>14560000</v>
      </c>
      <c r="L315" s="5" t="str">
        <f t="shared" si="26"/>
        <v>high-income earners</v>
      </c>
      <c r="M315" t="s">
        <v>20</v>
      </c>
    </row>
    <row r="316" spans="1:13" x14ac:dyDescent="0.25">
      <c r="A316">
        <v>314</v>
      </c>
      <c r="B316" t="s">
        <v>9</v>
      </c>
      <c r="C316">
        <v>2012</v>
      </c>
      <c r="D316">
        <f>2023-DATA[[#This Row],[YEAR OF MANUFACTURE]]</f>
        <v>11</v>
      </c>
      <c r="E316" t="s">
        <v>10</v>
      </c>
      <c r="F316">
        <v>47180</v>
      </c>
      <c r="G316">
        <v>2700</v>
      </c>
      <c r="H316" t="s">
        <v>11</v>
      </c>
      <c r="I316" s="14">
        <f t="shared" si="25"/>
        <v>76.466774716369528</v>
      </c>
      <c r="J316" t="s">
        <v>12</v>
      </c>
      <c r="K316" s="5">
        <v>14560000</v>
      </c>
      <c r="L316" s="5" t="str">
        <f t="shared" si="26"/>
        <v>high-income earners</v>
      </c>
      <c r="M316" t="s">
        <v>20</v>
      </c>
    </row>
    <row r="317" spans="1:13" x14ac:dyDescent="0.25">
      <c r="A317">
        <v>315</v>
      </c>
      <c r="B317" t="s">
        <v>9</v>
      </c>
      <c r="C317">
        <v>2011</v>
      </c>
      <c r="D317">
        <f>2023-DATA[[#This Row],[YEAR OF MANUFACTURE]]</f>
        <v>12</v>
      </c>
      <c r="E317" t="s">
        <v>19</v>
      </c>
      <c r="F317">
        <v>185047</v>
      </c>
      <c r="G317">
        <v>2500</v>
      </c>
      <c r="H317" t="s">
        <v>11</v>
      </c>
      <c r="I317" s="14">
        <f t="shared" si="25"/>
        <v>299.91410048622367</v>
      </c>
      <c r="J317" t="s">
        <v>12</v>
      </c>
      <c r="K317" s="5">
        <v>4200000</v>
      </c>
      <c r="L317" s="5" t="str">
        <f t="shared" si="26"/>
        <v>low-income earners</v>
      </c>
      <c r="M317" t="str">
        <f>M316</f>
        <v>SUV</v>
      </c>
    </row>
    <row r="318" spans="1:13" x14ac:dyDescent="0.25">
      <c r="A318">
        <v>316</v>
      </c>
      <c r="B318" t="s">
        <v>9</v>
      </c>
      <c r="C318">
        <v>2009</v>
      </c>
      <c r="D318">
        <f>2023-DATA[[#This Row],[YEAR OF MANUFACTURE]]</f>
        <v>14</v>
      </c>
      <c r="E318" t="s">
        <v>19</v>
      </c>
      <c r="F318">
        <v>127674</v>
      </c>
      <c r="G318">
        <v>2700</v>
      </c>
      <c r="H318" t="s">
        <v>11</v>
      </c>
      <c r="I318" s="14">
        <f t="shared" si="25"/>
        <v>206.92706645056725</v>
      </c>
      <c r="J318" t="s">
        <v>12</v>
      </c>
      <c r="K318" s="5">
        <v>7140000</v>
      </c>
      <c r="L318" s="5" t="str">
        <f t="shared" si="26"/>
        <v>middle-income earners</v>
      </c>
      <c r="M318" t="str">
        <f>M317</f>
        <v>SUV</v>
      </c>
    </row>
    <row r="319" spans="1:13" x14ac:dyDescent="0.25">
      <c r="A319">
        <v>317</v>
      </c>
      <c r="B319" t="s">
        <v>13</v>
      </c>
      <c r="C319">
        <v>2007</v>
      </c>
      <c r="D319">
        <f>2023-DATA[[#This Row],[YEAR OF MANUFACTURE]]</f>
        <v>16</v>
      </c>
      <c r="E319" t="s">
        <v>19</v>
      </c>
      <c r="F319">
        <v>110621</v>
      </c>
      <c r="G319">
        <v>2500</v>
      </c>
      <c r="H319" t="s">
        <v>11</v>
      </c>
      <c r="I319" s="14">
        <f t="shared" si="25"/>
        <v>179.28849270664506</v>
      </c>
      <c r="J319" t="s">
        <v>12</v>
      </c>
      <c r="K319" s="5">
        <v>4095000</v>
      </c>
      <c r="L319" s="5" t="str">
        <f t="shared" si="26"/>
        <v>low-income earners</v>
      </c>
      <c r="M319" t="str">
        <f>M318</f>
        <v>SUV</v>
      </c>
    </row>
    <row r="320" spans="1:13" x14ac:dyDescent="0.25">
      <c r="A320">
        <v>318</v>
      </c>
      <c r="B320" t="s">
        <v>13</v>
      </c>
      <c r="C320">
        <v>2008</v>
      </c>
      <c r="D320">
        <f>2023-DATA[[#This Row],[YEAR OF MANUFACTURE]]</f>
        <v>15</v>
      </c>
      <c r="E320" t="s">
        <v>19</v>
      </c>
      <c r="F320">
        <v>73213</v>
      </c>
      <c r="G320">
        <v>2500</v>
      </c>
      <c r="H320" t="s">
        <v>11</v>
      </c>
      <c r="I320" s="14">
        <f t="shared" si="25"/>
        <v>118.65964343598056</v>
      </c>
      <c r="J320" t="s">
        <v>12</v>
      </c>
      <c r="K320" s="5">
        <v>3360000</v>
      </c>
      <c r="L320" s="5" t="str">
        <f t="shared" si="26"/>
        <v>low-income earners</v>
      </c>
      <c r="M320" t="str">
        <f>M319</f>
        <v>SUV</v>
      </c>
    </row>
    <row r="321" spans="1:13" x14ac:dyDescent="0.25">
      <c r="A321">
        <v>319</v>
      </c>
      <c r="B321" t="s">
        <v>13</v>
      </c>
      <c r="C321">
        <v>2004</v>
      </c>
      <c r="D321">
        <f>2023-DATA[[#This Row],[YEAR OF MANUFACTURE]]</f>
        <v>19</v>
      </c>
      <c r="E321" t="s">
        <v>19</v>
      </c>
      <c r="F321">
        <v>272206</v>
      </c>
      <c r="G321">
        <v>4700</v>
      </c>
      <c r="H321" t="s">
        <v>11</v>
      </c>
      <c r="I321" s="14">
        <f t="shared" si="25"/>
        <v>441.17666126418152</v>
      </c>
      <c r="J321" t="s">
        <v>12</v>
      </c>
      <c r="K321" s="5">
        <v>11440000</v>
      </c>
      <c r="L321" s="5" t="str">
        <f t="shared" si="26"/>
        <v>high-income earners</v>
      </c>
      <c r="M321" t="s">
        <v>20</v>
      </c>
    </row>
    <row r="322" spans="1:13" x14ac:dyDescent="0.25">
      <c r="A322">
        <v>320</v>
      </c>
      <c r="B322" t="s">
        <v>13</v>
      </c>
      <c r="C322">
        <v>2008</v>
      </c>
      <c r="D322">
        <f>2023-DATA[[#This Row],[YEAR OF MANUFACTURE]]</f>
        <v>15</v>
      </c>
      <c r="E322" t="s">
        <v>19</v>
      </c>
      <c r="F322">
        <v>227424</v>
      </c>
      <c r="G322">
        <v>2500</v>
      </c>
      <c r="H322" t="s">
        <v>11</v>
      </c>
      <c r="I322" s="14">
        <f t="shared" ref="I322:I385" si="27">F322/617</f>
        <v>368.59643435980553</v>
      </c>
      <c r="J322" t="s">
        <v>12</v>
      </c>
      <c r="K322" s="5">
        <v>4472000</v>
      </c>
      <c r="L322" s="5" t="str">
        <f t="shared" ref="L322:L385" si="28">IF(K322&gt;=25000000,"politicians",IF(K322&gt;10000000,"high-income earners",IF(K322&gt;=5000000,"middle-income earners",IF(K322&lt;5000000,"low-income earners","invalid"))))</f>
        <v>low-income earners</v>
      </c>
      <c r="M322" t="str">
        <f>M321</f>
        <v>SUV</v>
      </c>
    </row>
    <row r="323" spans="1:13" x14ac:dyDescent="0.25">
      <c r="A323">
        <v>321</v>
      </c>
      <c r="B323" t="s">
        <v>14</v>
      </c>
      <c r="C323">
        <f>C322</f>
        <v>2008</v>
      </c>
      <c r="D323">
        <f>2023-DATA[[#This Row],[YEAR OF MANUFACTURE]]</f>
        <v>15</v>
      </c>
      <c r="E323" t="str">
        <f>E322</f>
        <v>Foreign Used</v>
      </c>
      <c r="F323">
        <v>226924</v>
      </c>
      <c r="G323">
        <f>G322</f>
        <v>2500</v>
      </c>
      <c r="H323" t="str">
        <f>H322</f>
        <v>Petrol</v>
      </c>
      <c r="I323" s="14">
        <f t="shared" si="27"/>
        <v>367.78606158833065</v>
      </c>
      <c r="J323" t="s">
        <v>12</v>
      </c>
      <c r="K323" s="5">
        <v>6394000</v>
      </c>
      <c r="L323" s="5" t="str">
        <f t="shared" si="28"/>
        <v>middle-income earners</v>
      </c>
      <c r="M323" t="str">
        <f>M322</f>
        <v>SUV</v>
      </c>
    </row>
    <row r="324" spans="1:13" x14ac:dyDescent="0.25">
      <c r="A324">
        <v>322</v>
      </c>
      <c r="B324" t="s">
        <v>13</v>
      </c>
      <c r="C324">
        <v>2006</v>
      </c>
      <c r="D324">
        <f>2023-DATA[[#This Row],[YEAR OF MANUFACTURE]]</f>
        <v>17</v>
      </c>
      <c r="E324" t="s">
        <v>10</v>
      </c>
      <c r="F324">
        <v>160209</v>
      </c>
      <c r="G324">
        <v>2500</v>
      </c>
      <c r="H324" t="s">
        <v>11</v>
      </c>
      <c r="I324" s="14">
        <f t="shared" si="27"/>
        <v>259.65802269043758</v>
      </c>
      <c r="J324" t="s">
        <v>12</v>
      </c>
      <c r="K324" s="5">
        <v>4160000</v>
      </c>
      <c r="L324" s="5" t="str">
        <f t="shared" si="28"/>
        <v>low-income earners</v>
      </c>
      <c r="M324" t="str">
        <f>M323</f>
        <v>SUV</v>
      </c>
    </row>
    <row r="325" spans="1:13" x14ac:dyDescent="0.25">
      <c r="A325">
        <v>323</v>
      </c>
      <c r="B325" t="s">
        <v>14</v>
      </c>
      <c r="C325">
        <v>2017</v>
      </c>
      <c r="D325">
        <f>2023-DATA[[#This Row],[YEAR OF MANUFACTURE]]</f>
        <v>6</v>
      </c>
      <c r="E325" t="s">
        <v>19</v>
      </c>
      <c r="F325">
        <v>62879</v>
      </c>
      <c r="G325">
        <v>2000</v>
      </c>
      <c r="H325" t="s">
        <v>11</v>
      </c>
      <c r="I325" s="14">
        <f t="shared" si="27"/>
        <v>101.91085899513776</v>
      </c>
      <c r="J325" t="s">
        <v>12</v>
      </c>
      <c r="K325" s="5">
        <v>13650000</v>
      </c>
      <c r="L325" s="5" t="str">
        <f t="shared" si="28"/>
        <v>high-income earners</v>
      </c>
      <c r="M325" t="str">
        <f>M324</f>
        <v>SUV</v>
      </c>
    </row>
    <row r="326" spans="1:13" x14ac:dyDescent="0.25">
      <c r="A326">
        <v>324</v>
      </c>
      <c r="B326" t="s">
        <v>14</v>
      </c>
      <c r="C326">
        <v>2011</v>
      </c>
      <c r="D326">
        <f>2023-DATA[[#This Row],[YEAR OF MANUFACTURE]]</f>
        <v>12</v>
      </c>
      <c r="E326" t="s">
        <v>10</v>
      </c>
      <c r="F326">
        <v>101316</v>
      </c>
      <c r="G326">
        <v>3500</v>
      </c>
      <c r="H326" t="s">
        <v>11</v>
      </c>
      <c r="I326" s="14">
        <f t="shared" si="27"/>
        <v>164.20745542949757</v>
      </c>
      <c r="J326" t="s">
        <v>12</v>
      </c>
      <c r="K326" s="5">
        <v>5720000</v>
      </c>
      <c r="L326" s="5" t="str">
        <f t="shared" si="28"/>
        <v>middle-income earners</v>
      </c>
      <c r="M326" t="str">
        <f>M325</f>
        <v>SUV</v>
      </c>
    </row>
    <row r="327" spans="1:13" x14ac:dyDescent="0.25">
      <c r="A327">
        <v>325</v>
      </c>
      <c r="B327" t="s">
        <v>13</v>
      </c>
      <c r="C327">
        <v>2006</v>
      </c>
      <c r="D327">
        <f>2023-DATA[[#This Row],[YEAR OF MANUFACTURE]]</f>
        <v>17</v>
      </c>
      <c r="E327" t="s">
        <v>10</v>
      </c>
      <c r="F327">
        <v>210014</v>
      </c>
      <c r="G327">
        <v>4700</v>
      </c>
      <c r="H327" t="s">
        <v>11</v>
      </c>
      <c r="I327" s="14">
        <f t="shared" si="27"/>
        <v>340.37925445705025</v>
      </c>
      <c r="J327" t="s">
        <v>12</v>
      </c>
      <c r="K327" s="5">
        <v>4160000</v>
      </c>
      <c r="L327" s="5" t="str">
        <f t="shared" si="28"/>
        <v>low-income earners</v>
      </c>
      <c r="M327" t="s">
        <v>20</v>
      </c>
    </row>
    <row r="328" spans="1:13" x14ac:dyDescent="0.25">
      <c r="A328">
        <v>326</v>
      </c>
      <c r="B328" t="s">
        <v>14</v>
      </c>
      <c r="C328">
        <v>2015</v>
      </c>
      <c r="D328">
        <f>2023-DATA[[#This Row],[YEAR OF MANUFACTURE]]</f>
        <v>8</v>
      </c>
      <c r="E328" t="s">
        <v>10</v>
      </c>
      <c r="F328">
        <v>61515</v>
      </c>
      <c r="G328">
        <v>3500</v>
      </c>
      <c r="H328" t="s">
        <v>11</v>
      </c>
      <c r="I328" s="14">
        <f t="shared" si="27"/>
        <v>99.700162074554299</v>
      </c>
      <c r="J328" t="s">
        <v>12</v>
      </c>
      <c r="K328" s="5">
        <v>14560000</v>
      </c>
      <c r="L328" s="5" t="str">
        <f t="shared" si="28"/>
        <v>high-income earners</v>
      </c>
      <c r="M328" t="s">
        <v>20</v>
      </c>
    </row>
    <row r="329" spans="1:13" x14ac:dyDescent="0.25">
      <c r="A329">
        <v>327</v>
      </c>
      <c r="B329" t="s">
        <v>9</v>
      </c>
      <c r="C329">
        <v>2015</v>
      </c>
      <c r="D329">
        <f>2023-DATA[[#This Row],[YEAR OF MANUFACTURE]]</f>
        <v>8</v>
      </c>
      <c r="E329" t="s">
        <v>10</v>
      </c>
      <c r="F329">
        <v>37591</v>
      </c>
      <c r="G329">
        <v>3500</v>
      </c>
      <c r="H329" t="s">
        <v>11</v>
      </c>
      <c r="I329" s="14">
        <f t="shared" si="27"/>
        <v>60.925445705024309</v>
      </c>
      <c r="J329" t="s">
        <v>12</v>
      </c>
      <c r="K329" s="5">
        <v>12480000</v>
      </c>
      <c r="L329" s="5" t="str">
        <f t="shared" si="28"/>
        <v>high-income earners</v>
      </c>
      <c r="M329" t="s">
        <v>20</v>
      </c>
    </row>
    <row r="330" spans="1:13" x14ac:dyDescent="0.25">
      <c r="A330">
        <v>328</v>
      </c>
      <c r="B330" t="s">
        <v>14</v>
      </c>
      <c r="C330">
        <v>2009</v>
      </c>
      <c r="D330">
        <f>2023-DATA[[#This Row],[YEAR OF MANUFACTURE]]</f>
        <v>14</v>
      </c>
      <c r="E330" t="s">
        <v>19</v>
      </c>
      <c r="F330">
        <v>232438</v>
      </c>
      <c r="G330">
        <v>3500</v>
      </c>
      <c r="H330" t="s">
        <v>11</v>
      </c>
      <c r="I330" s="14">
        <f t="shared" si="27"/>
        <v>376.72285251215561</v>
      </c>
      <c r="J330" t="s">
        <v>12</v>
      </c>
      <c r="K330" s="5">
        <v>6300000</v>
      </c>
      <c r="L330" s="5" t="str">
        <f t="shared" si="28"/>
        <v>middle-income earners</v>
      </c>
      <c r="M330" t="s">
        <v>20</v>
      </c>
    </row>
    <row r="331" spans="1:13" x14ac:dyDescent="0.25">
      <c r="A331">
        <v>329</v>
      </c>
      <c r="B331" t="s">
        <v>9</v>
      </c>
      <c r="C331">
        <v>2011</v>
      </c>
      <c r="D331">
        <f>2023-DATA[[#This Row],[YEAR OF MANUFACTURE]]</f>
        <v>12</v>
      </c>
      <c r="E331" t="s">
        <v>19</v>
      </c>
      <c r="F331">
        <v>317231</v>
      </c>
      <c r="G331">
        <v>2400</v>
      </c>
      <c r="H331" t="s">
        <v>11</v>
      </c>
      <c r="I331" s="14">
        <f t="shared" si="27"/>
        <v>514.15072933549436</v>
      </c>
      <c r="J331" t="s">
        <v>12</v>
      </c>
      <c r="K331" s="5">
        <v>4472000</v>
      </c>
      <c r="L331" s="5" t="str">
        <f t="shared" si="28"/>
        <v>low-income earners</v>
      </c>
      <c r="M331" t="str">
        <f>M330</f>
        <v>SUV</v>
      </c>
    </row>
    <row r="332" spans="1:13" x14ac:dyDescent="0.25">
      <c r="A332">
        <v>330</v>
      </c>
      <c r="B332" t="s">
        <v>9</v>
      </c>
      <c r="C332">
        <v>2012</v>
      </c>
      <c r="D332">
        <f>2023-DATA[[#This Row],[YEAR OF MANUFACTURE]]</f>
        <v>11</v>
      </c>
      <c r="E332" t="s">
        <v>19</v>
      </c>
      <c r="F332">
        <v>325938</v>
      </c>
      <c r="G332">
        <v>2500</v>
      </c>
      <c r="H332" t="s">
        <v>11</v>
      </c>
      <c r="I332" s="14">
        <f t="shared" si="27"/>
        <v>528.2625607779579</v>
      </c>
      <c r="J332" t="s">
        <v>12</v>
      </c>
      <c r="K332" s="5">
        <v>5250000</v>
      </c>
      <c r="L332" s="5" t="str">
        <f t="shared" si="28"/>
        <v>middle-income earners</v>
      </c>
      <c r="M332" t="str">
        <f>M331</f>
        <v>SUV</v>
      </c>
    </row>
    <row r="333" spans="1:13" x14ac:dyDescent="0.25">
      <c r="A333">
        <v>331</v>
      </c>
      <c r="B333" t="s">
        <v>14</v>
      </c>
      <c r="C333">
        <v>2012</v>
      </c>
      <c r="D333">
        <f>2023-DATA[[#This Row],[YEAR OF MANUFACTURE]]</f>
        <v>11</v>
      </c>
      <c r="E333" t="s">
        <v>19</v>
      </c>
      <c r="F333">
        <v>148637</v>
      </c>
      <c r="G333">
        <v>3500</v>
      </c>
      <c r="H333" t="s">
        <v>11</v>
      </c>
      <c r="I333" s="14">
        <f t="shared" si="27"/>
        <v>240.902755267423</v>
      </c>
      <c r="J333" t="s">
        <v>12</v>
      </c>
      <c r="K333" s="5">
        <v>13000000</v>
      </c>
      <c r="L333" s="5" t="str">
        <f t="shared" si="28"/>
        <v>high-income earners</v>
      </c>
      <c r="M333" t="s">
        <v>20</v>
      </c>
    </row>
    <row r="334" spans="1:13" x14ac:dyDescent="0.25">
      <c r="A334">
        <v>332</v>
      </c>
      <c r="B334" t="s">
        <v>9</v>
      </c>
      <c r="C334">
        <v>2009</v>
      </c>
      <c r="D334">
        <f>2023-DATA[[#This Row],[YEAR OF MANUFACTURE]]</f>
        <v>14</v>
      </c>
      <c r="E334" t="s">
        <v>10</v>
      </c>
      <c r="F334">
        <v>149599</v>
      </c>
      <c r="G334">
        <v>3500</v>
      </c>
      <c r="H334" t="s">
        <v>11</v>
      </c>
      <c r="I334" s="14">
        <f t="shared" si="27"/>
        <v>242.46191247974068</v>
      </c>
      <c r="J334" t="s">
        <v>12</v>
      </c>
      <c r="K334" s="5">
        <v>5200000</v>
      </c>
      <c r="L334" s="5" t="str">
        <f t="shared" si="28"/>
        <v>middle-income earners</v>
      </c>
      <c r="M334" t="s">
        <v>20</v>
      </c>
    </row>
    <row r="335" spans="1:13" x14ac:dyDescent="0.25">
      <c r="A335">
        <v>333</v>
      </c>
      <c r="B335" t="s">
        <v>9</v>
      </c>
      <c r="C335">
        <v>2015</v>
      </c>
      <c r="D335">
        <f>2023-DATA[[#This Row],[YEAR OF MANUFACTURE]]</f>
        <v>8</v>
      </c>
      <c r="E335" t="s">
        <v>19</v>
      </c>
      <c r="F335">
        <v>354563</v>
      </c>
      <c r="G335">
        <v>2400</v>
      </c>
      <c r="H335" t="s">
        <v>11</v>
      </c>
      <c r="I335" s="14">
        <f t="shared" si="27"/>
        <v>574.6564019448947</v>
      </c>
      <c r="J335" t="s">
        <v>16</v>
      </c>
      <c r="K335" s="5">
        <v>15750000</v>
      </c>
      <c r="L335" s="5" t="str">
        <f t="shared" si="28"/>
        <v>high-income earners</v>
      </c>
      <c r="M335" t="str">
        <f>M334</f>
        <v>SUV</v>
      </c>
    </row>
    <row r="336" spans="1:13" x14ac:dyDescent="0.25">
      <c r="A336">
        <v>334</v>
      </c>
      <c r="B336" t="s">
        <v>13</v>
      </c>
      <c r="C336">
        <v>2007</v>
      </c>
      <c r="D336">
        <f>2023-DATA[[#This Row],[YEAR OF MANUFACTURE]]</f>
        <v>16</v>
      </c>
      <c r="E336" t="s">
        <v>19</v>
      </c>
      <c r="F336">
        <v>260907</v>
      </c>
      <c r="G336">
        <v>3500</v>
      </c>
      <c r="H336" t="s">
        <v>11</v>
      </c>
      <c r="I336" s="14">
        <f t="shared" si="27"/>
        <v>422.86385737439224</v>
      </c>
      <c r="J336" t="s">
        <v>12</v>
      </c>
      <c r="K336" s="5">
        <v>3885000</v>
      </c>
      <c r="L336" s="5" t="str">
        <f t="shared" si="28"/>
        <v>low-income earners</v>
      </c>
      <c r="M336" t="str">
        <f>M335</f>
        <v>SUV</v>
      </c>
    </row>
    <row r="337" spans="1:13" x14ac:dyDescent="0.25">
      <c r="A337">
        <v>335</v>
      </c>
      <c r="B337" t="s">
        <v>9</v>
      </c>
      <c r="C337">
        <v>2011</v>
      </c>
      <c r="D337">
        <f>2023-DATA[[#This Row],[YEAR OF MANUFACTURE]]</f>
        <v>12</v>
      </c>
      <c r="E337" t="s">
        <v>19</v>
      </c>
      <c r="F337">
        <v>89330</v>
      </c>
      <c r="G337">
        <v>3500</v>
      </c>
      <c r="H337" t="s">
        <v>11</v>
      </c>
      <c r="I337" s="14">
        <f t="shared" si="27"/>
        <v>144.78119935170179</v>
      </c>
      <c r="J337" t="s">
        <v>12</v>
      </c>
      <c r="K337" s="5">
        <v>7875000</v>
      </c>
      <c r="L337" s="5" t="str">
        <f t="shared" si="28"/>
        <v>middle-income earners</v>
      </c>
      <c r="M337" t="str">
        <f>M336</f>
        <v>SUV</v>
      </c>
    </row>
    <row r="338" spans="1:13" x14ac:dyDescent="0.25">
      <c r="A338">
        <v>336</v>
      </c>
      <c r="B338" t="s">
        <v>23</v>
      </c>
      <c r="C338">
        <v>2007</v>
      </c>
      <c r="D338">
        <f>2023-DATA[[#This Row],[YEAR OF MANUFACTURE]]</f>
        <v>16</v>
      </c>
      <c r="E338" t="s">
        <v>19</v>
      </c>
      <c r="F338">
        <v>196814</v>
      </c>
      <c r="G338">
        <v>3700</v>
      </c>
      <c r="H338" t="s">
        <v>11</v>
      </c>
      <c r="I338" s="14">
        <f t="shared" si="27"/>
        <v>318.98541329011346</v>
      </c>
      <c r="J338" t="s">
        <v>12</v>
      </c>
      <c r="K338" s="5">
        <v>3570000</v>
      </c>
      <c r="L338" s="5" t="str">
        <f t="shared" si="28"/>
        <v>low-income earners</v>
      </c>
      <c r="M338" t="s">
        <v>20</v>
      </c>
    </row>
    <row r="339" spans="1:13" x14ac:dyDescent="0.25">
      <c r="A339">
        <v>337</v>
      </c>
      <c r="B339" t="s">
        <v>13</v>
      </c>
      <c r="C339">
        <v>2006</v>
      </c>
      <c r="D339">
        <f>2023-DATA[[#This Row],[YEAR OF MANUFACTURE]]</f>
        <v>17</v>
      </c>
      <c r="E339" t="s">
        <v>10</v>
      </c>
      <c r="F339">
        <v>154378</v>
      </c>
      <c r="G339">
        <f>G338</f>
        <v>3700</v>
      </c>
      <c r="H339" t="str">
        <f>H338</f>
        <v>Petrol</v>
      </c>
      <c r="I339" s="14">
        <f t="shared" si="27"/>
        <v>250.20745542949757</v>
      </c>
      <c r="J339" t="str">
        <f>J338</f>
        <v>Automatic</v>
      </c>
      <c r="K339" s="5">
        <v>4725000</v>
      </c>
      <c r="L339" s="5" t="str">
        <f t="shared" si="28"/>
        <v>low-income earners</v>
      </c>
      <c r="M339" t="str">
        <f>M338</f>
        <v>SUV</v>
      </c>
    </row>
    <row r="340" spans="1:13" x14ac:dyDescent="0.25">
      <c r="A340">
        <v>338</v>
      </c>
      <c r="B340" t="s">
        <v>13</v>
      </c>
      <c r="C340">
        <v>2006</v>
      </c>
      <c r="D340">
        <f>2023-DATA[[#This Row],[YEAR OF MANUFACTURE]]</f>
        <v>17</v>
      </c>
      <c r="E340" t="s">
        <v>10</v>
      </c>
      <c r="F340">
        <v>157518</v>
      </c>
      <c r="G340">
        <v>3300</v>
      </c>
      <c r="H340" t="s">
        <v>11</v>
      </c>
      <c r="I340" s="14">
        <f t="shared" si="27"/>
        <v>255.2965964343598</v>
      </c>
      <c r="J340" t="s">
        <v>12</v>
      </c>
      <c r="K340" s="5">
        <v>4160000</v>
      </c>
      <c r="L340" s="5" t="str">
        <f t="shared" si="28"/>
        <v>low-income earners</v>
      </c>
      <c r="M340" t="s">
        <v>20</v>
      </c>
    </row>
    <row r="341" spans="1:13" x14ac:dyDescent="0.25">
      <c r="A341">
        <v>339</v>
      </c>
      <c r="B341" t="s">
        <v>9</v>
      </c>
      <c r="C341">
        <v>2016</v>
      </c>
      <c r="D341">
        <f>2023-DATA[[#This Row],[YEAR OF MANUFACTURE]]</f>
        <v>7</v>
      </c>
      <c r="E341" t="s">
        <v>19</v>
      </c>
      <c r="F341">
        <v>149753</v>
      </c>
      <c r="G341">
        <v>2500</v>
      </c>
      <c r="H341" t="s">
        <v>28</v>
      </c>
      <c r="I341" s="14">
        <f t="shared" si="27"/>
        <v>242.71150729335494</v>
      </c>
      <c r="J341" t="s">
        <v>12</v>
      </c>
      <c r="K341" s="5">
        <v>5985000</v>
      </c>
      <c r="L341" s="5" t="str">
        <f t="shared" si="28"/>
        <v>middle-income earners</v>
      </c>
      <c r="M341" t="str">
        <f>M340</f>
        <v>SUV</v>
      </c>
    </row>
    <row r="342" spans="1:13" x14ac:dyDescent="0.25">
      <c r="A342">
        <v>340</v>
      </c>
      <c r="B342" t="s">
        <v>13</v>
      </c>
      <c r="C342">
        <v>2018</v>
      </c>
      <c r="D342">
        <f>2023-DATA[[#This Row],[YEAR OF MANUFACTURE]]</f>
        <v>5</v>
      </c>
      <c r="E342" t="s">
        <v>19</v>
      </c>
      <c r="F342">
        <v>47581</v>
      </c>
      <c r="G342">
        <v>20</v>
      </c>
      <c r="H342" t="s">
        <v>11</v>
      </c>
      <c r="I342" s="14">
        <f t="shared" si="27"/>
        <v>77.116693679092378</v>
      </c>
      <c r="J342" t="s">
        <v>12</v>
      </c>
      <c r="K342" s="5">
        <v>15750000</v>
      </c>
      <c r="L342" s="5" t="str">
        <f t="shared" si="28"/>
        <v>high-income earners</v>
      </c>
      <c r="M342" t="str">
        <f>M341</f>
        <v>SUV</v>
      </c>
    </row>
    <row r="343" spans="1:13" x14ac:dyDescent="0.25">
      <c r="A343">
        <v>341</v>
      </c>
      <c r="B343" t="s">
        <v>23</v>
      </c>
      <c r="C343">
        <v>2008</v>
      </c>
      <c r="D343">
        <f>2023-DATA[[#This Row],[YEAR OF MANUFACTURE]]</f>
        <v>15</v>
      </c>
      <c r="E343" t="s">
        <v>10</v>
      </c>
      <c r="F343">
        <v>174107</v>
      </c>
      <c r="G343">
        <v>3700</v>
      </c>
      <c r="H343" t="s">
        <v>11</v>
      </c>
      <c r="I343" s="14">
        <f t="shared" si="27"/>
        <v>282.18314424635332</v>
      </c>
      <c r="J343" t="s">
        <v>12</v>
      </c>
      <c r="K343" s="5">
        <v>3744000</v>
      </c>
      <c r="L343" s="5" t="str">
        <f t="shared" si="28"/>
        <v>low-income earners</v>
      </c>
      <c r="M343" t="s">
        <v>20</v>
      </c>
    </row>
    <row r="344" spans="1:13" x14ac:dyDescent="0.25">
      <c r="A344">
        <v>342</v>
      </c>
      <c r="B344" t="s">
        <v>23</v>
      </c>
      <c r="C344">
        <v>2007</v>
      </c>
      <c r="D344">
        <f>2023-DATA[[#This Row],[YEAR OF MANUFACTURE]]</f>
        <v>16</v>
      </c>
      <c r="E344" t="s">
        <v>19</v>
      </c>
      <c r="F344">
        <v>142822</v>
      </c>
      <c r="G344">
        <v>2300</v>
      </c>
      <c r="H344" t="s">
        <v>11</v>
      </c>
      <c r="I344" s="14">
        <f t="shared" si="27"/>
        <v>231.47811993517018</v>
      </c>
      <c r="J344" t="s">
        <v>12</v>
      </c>
      <c r="K344" s="5">
        <v>3570000</v>
      </c>
      <c r="L344" s="5" t="str">
        <f t="shared" si="28"/>
        <v>low-income earners</v>
      </c>
      <c r="M344" t="str">
        <f>M343</f>
        <v>SUV</v>
      </c>
    </row>
    <row r="345" spans="1:13" x14ac:dyDescent="0.25">
      <c r="A345">
        <v>343</v>
      </c>
      <c r="B345" t="s">
        <v>14</v>
      </c>
      <c r="C345">
        <v>2011</v>
      </c>
      <c r="D345">
        <f>2023-DATA[[#This Row],[YEAR OF MANUFACTURE]]</f>
        <v>12</v>
      </c>
      <c r="E345" t="s">
        <v>19</v>
      </c>
      <c r="F345">
        <v>203172</v>
      </c>
      <c r="G345">
        <v>3500</v>
      </c>
      <c r="H345" t="s">
        <v>11</v>
      </c>
      <c r="I345" s="14">
        <f t="shared" si="27"/>
        <v>329.290113452188</v>
      </c>
      <c r="J345" t="s">
        <v>12</v>
      </c>
      <c r="K345" s="5">
        <v>4410000</v>
      </c>
      <c r="L345" s="5" t="str">
        <f t="shared" si="28"/>
        <v>low-income earners</v>
      </c>
      <c r="M345" t="str">
        <f>M344</f>
        <v>SUV</v>
      </c>
    </row>
    <row r="346" spans="1:13" x14ac:dyDescent="0.25">
      <c r="A346">
        <v>344</v>
      </c>
      <c r="B346" t="s">
        <v>17</v>
      </c>
      <c r="C346">
        <v>2008</v>
      </c>
      <c r="D346">
        <f>2023-DATA[[#This Row],[YEAR OF MANUFACTURE]]</f>
        <v>15</v>
      </c>
      <c r="E346" t="s">
        <v>19</v>
      </c>
      <c r="F346">
        <v>418613</v>
      </c>
      <c r="G346">
        <v>4400</v>
      </c>
      <c r="H346" t="s">
        <v>11</v>
      </c>
      <c r="I346" s="14">
        <f t="shared" si="27"/>
        <v>678.46515397082658</v>
      </c>
      <c r="J346" t="s">
        <v>12</v>
      </c>
      <c r="K346" s="5">
        <v>5250000</v>
      </c>
      <c r="L346" s="5" t="str">
        <f t="shared" si="28"/>
        <v>middle-income earners</v>
      </c>
      <c r="M346" t="s">
        <v>20</v>
      </c>
    </row>
    <row r="347" spans="1:13" x14ac:dyDescent="0.25">
      <c r="A347">
        <v>345</v>
      </c>
      <c r="B347" t="s">
        <v>9</v>
      </c>
      <c r="C347">
        <v>2013</v>
      </c>
      <c r="D347">
        <f>2023-DATA[[#This Row],[YEAR OF MANUFACTURE]]</f>
        <v>10</v>
      </c>
      <c r="E347" t="s">
        <v>10</v>
      </c>
      <c r="F347">
        <v>103941</v>
      </c>
      <c r="G347">
        <v>2700</v>
      </c>
      <c r="H347" t="s">
        <v>11</v>
      </c>
      <c r="I347" s="14">
        <f t="shared" si="27"/>
        <v>168.46191247974068</v>
      </c>
      <c r="J347" t="s">
        <v>12</v>
      </c>
      <c r="K347" s="5">
        <v>12480000</v>
      </c>
      <c r="L347" s="5" t="str">
        <f t="shared" si="28"/>
        <v>high-income earners</v>
      </c>
      <c r="M347" t="s">
        <v>20</v>
      </c>
    </row>
    <row r="348" spans="1:13" x14ac:dyDescent="0.25">
      <c r="A348">
        <v>346</v>
      </c>
      <c r="B348" t="s">
        <v>9</v>
      </c>
      <c r="C348">
        <f>C347</f>
        <v>2013</v>
      </c>
      <c r="D348">
        <f>2023-DATA[[#This Row],[YEAR OF MANUFACTURE]]</f>
        <v>10</v>
      </c>
      <c r="E348" t="str">
        <f>E347</f>
        <v>Nigerian Used</v>
      </c>
      <c r="F348">
        <v>81648</v>
      </c>
      <c r="G348">
        <f>G347</f>
        <v>2700</v>
      </c>
      <c r="H348" t="str">
        <f>H347</f>
        <v>Petrol</v>
      </c>
      <c r="I348" s="14">
        <f t="shared" si="27"/>
        <v>132.33063209076175</v>
      </c>
      <c r="J348" t="s">
        <v>12</v>
      </c>
      <c r="K348" s="5">
        <v>7290000</v>
      </c>
      <c r="L348" s="5" t="str">
        <f t="shared" si="28"/>
        <v>middle-income earners</v>
      </c>
      <c r="M348" t="str">
        <f>M347</f>
        <v>SUV</v>
      </c>
    </row>
    <row r="349" spans="1:13" x14ac:dyDescent="0.25">
      <c r="A349">
        <v>347</v>
      </c>
      <c r="B349" t="s">
        <v>29</v>
      </c>
      <c r="C349">
        <v>2008</v>
      </c>
      <c r="D349">
        <f>2023-DATA[[#This Row],[YEAR OF MANUFACTURE]]</f>
        <v>15</v>
      </c>
      <c r="E349" t="s">
        <v>19</v>
      </c>
      <c r="F349">
        <v>186615</v>
      </c>
      <c r="G349">
        <v>3500</v>
      </c>
      <c r="H349" t="s">
        <v>11</v>
      </c>
      <c r="I349" s="14">
        <f t="shared" si="27"/>
        <v>302.4554294975689</v>
      </c>
      <c r="J349" t="s">
        <v>12</v>
      </c>
      <c r="K349" s="5">
        <v>3990000</v>
      </c>
      <c r="L349" s="5" t="str">
        <f t="shared" si="28"/>
        <v>low-income earners</v>
      </c>
      <c r="M349" t="s">
        <v>20</v>
      </c>
    </row>
    <row r="350" spans="1:13" x14ac:dyDescent="0.25">
      <c r="A350">
        <v>348</v>
      </c>
      <c r="B350" t="s">
        <v>14</v>
      </c>
      <c r="C350">
        <v>2010</v>
      </c>
      <c r="D350">
        <f>2023-DATA[[#This Row],[YEAR OF MANUFACTURE]]</f>
        <v>13</v>
      </c>
      <c r="E350" t="s">
        <v>19</v>
      </c>
      <c r="F350">
        <v>149647</v>
      </c>
      <c r="G350">
        <v>3500</v>
      </c>
      <c r="H350" t="s">
        <v>11</v>
      </c>
      <c r="I350" s="14">
        <f t="shared" si="27"/>
        <v>242.53970826580226</v>
      </c>
      <c r="J350" t="s">
        <v>12</v>
      </c>
      <c r="K350" s="5">
        <v>8112000</v>
      </c>
      <c r="L350" s="5" t="str">
        <f t="shared" si="28"/>
        <v>middle-income earners</v>
      </c>
      <c r="M350" t="s">
        <v>20</v>
      </c>
    </row>
    <row r="351" spans="1:13" x14ac:dyDescent="0.25">
      <c r="A351">
        <v>349</v>
      </c>
      <c r="B351" t="s">
        <v>14</v>
      </c>
      <c r="C351">
        <v>2011</v>
      </c>
      <c r="D351">
        <f>2023-DATA[[#This Row],[YEAR OF MANUFACTURE]]</f>
        <v>12</v>
      </c>
      <c r="E351" t="s">
        <v>10</v>
      </c>
      <c r="F351">
        <v>73624</v>
      </c>
      <c r="G351">
        <v>3500</v>
      </c>
      <c r="H351" t="s">
        <v>11</v>
      </c>
      <c r="I351" s="14">
        <f t="shared" si="27"/>
        <v>119.3257698541329</v>
      </c>
      <c r="J351" t="s">
        <v>12</v>
      </c>
      <c r="K351" s="5">
        <v>5250000</v>
      </c>
      <c r="L351" s="5" t="str">
        <f t="shared" si="28"/>
        <v>middle-income earners</v>
      </c>
      <c r="M351" t="s">
        <v>20</v>
      </c>
    </row>
    <row r="352" spans="1:13" x14ac:dyDescent="0.25">
      <c r="A352">
        <v>350</v>
      </c>
      <c r="B352" t="s">
        <v>17</v>
      </c>
      <c r="C352">
        <v>2013</v>
      </c>
      <c r="D352">
        <f>2023-DATA[[#This Row],[YEAR OF MANUFACTURE]]</f>
        <v>10</v>
      </c>
      <c r="E352" t="s">
        <v>10</v>
      </c>
      <c r="F352">
        <v>70430</v>
      </c>
      <c r="G352">
        <v>2000</v>
      </c>
      <c r="H352" t="s">
        <v>11</v>
      </c>
      <c r="I352" s="14">
        <f t="shared" si="27"/>
        <v>114.14910858995138</v>
      </c>
      <c r="J352" t="s">
        <v>12</v>
      </c>
      <c r="K352" s="5">
        <v>9360000</v>
      </c>
      <c r="L352" s="5" t="str">
        <f t="shared" si="28"/>
        <v>middle-income earners</v>
      </c>
      <c r="M352" t="s">
        <v>20</v>
      </c>
    </row>
    <row r="353" spans="1:13" x14ac:dyDescent="0.25">
      <c r="A353">
        <v>351</v>
      </c>
      <c r="B353" t="s">
        <v>9</v>
      </c>
      <c r="C353">
        <v>2011</v>
      </c>
      <c r="D353">
        <f>2023-DATA[[#This Row],[YEAR OF MANUFACTURE]]</f>
        <v>12</v>
      </c>
      <c r="E353" t="s">
        <v>19</v>
      </c>
      <c r="F353">
        <v>244495</v>
      </c>
      <c r="G353">
        <v>3500</v>
      </c>
      <c r="H353" t="s">
        <v>11</v>
      </c>
      <c r="I353" s="14">
        <f t="shared" si="27"/>
        <v>396.26418152350084</v>
      </c>
      <c r="J353" t="s">
        <v>12</v>
      </c>
      <c r="K353" s="5">
        <v>6090000</v>
      </c>
      <c r="L353" s="5" t="str">
        <f t="shared" si="28"/>
        <v>middle-income earners</v>
      </c>
      <c r="M353" t="str">
        <f>M352</f>
        <v>SUV</v>
      </c>
    </row>
    <row r="354" spans="1:13" x14ac:dyDescent="0.25">
      <c r="A354">
        <v>352</v>
      </c>
      <c r="B354" t="s">
        <v>9</v>
      </c>
      <c r="C354">
        <v>2013</v>
      </c>
      <c r="D354">
        <f>2023-DATA[[#This Row],[YEAR OF MANUFACTURE]]</f>
        <v>10</v>
      </c>
      <c r="E354" t="s">
        <v>19</v>
      </c>
      <c r="F354">
        <v>135027</v>
      </c>
      <c r="G354">
        <v>2500</v>
      </c>
      <c r="H354" t="s">
        <v>11</v>
      </c>
      <c r="I354" s="14">
        <f t="shared" si="27"/>
        <v>218.84440842787683</v>
      </c>
      <c r="J354" t="s">
        <v>12</v>
      </c>
      <c r="K354" s="5">
        <v>5616000</v>
      </c>
      <c r="L354" s="5" t="str">
        <f t="shared" si="28"/>
        <v>middle-income earners</v>
      </c>
      <c r="M354" t="str">
        <f>M353</f>
        <v>SUV</v>
      </c>
    </row>
    <row r="355" spans="1:13" x14ac:dyDescent="0.25">
      <c r="A355">
        <v>353</v>
      </c>
      <c r="B355" t="s">
        <v>14</v>
      </c>
      <c r="C355">
        <f>C354</f>
        <v>2013</v>
      </c>
      <c r="D355">
        <f>2023-DATA[[#This Row],[YEAR OF MANUFACTURE]]</f>
        <v>10</v>
      </c>
      <c r="E355" t="str">
        <f>E354</f>
        <v>Foreign Used</v>
      </c>
      <c r="F355">
        <v>144059</v>
      </c>
      <c r="G355">
        <f>G354</f>
        <v>2500</v>
      </c>
      <c r="H355" t="str">
        <f>H354</f>
        <v>Petrol</v>
      </c>
      <c r="I355" s="14">
        <f t="shared" si="27"/>
        <v>233.48298217179902</v>
      </c>
      <c r="J355" t="s">
        <v>12</v>
      </c>
      <c r="K355" s="5">
        <v>4490000</v>
      </c>
      <c r="L355" s="5" t="str">
        <f t="shared" si="28"/>
        <v>low-income earners</v>
      </c>
      <c r="M355" t="str">
        <f>M354</f>
        <v>SUV</v>
      </c>
    </row>
    <row r="356" spans="1:13" x14ac:dyDescent="0.25">
      <c r="A356">
        <v>354</v>
      </c>
      <c r="B356" t="s">
        <v>9</v>
      </c>
      <c r="C356">
        <v>2006</v>
      </c>
      <c r="D356">
        <f>2023-DATA[[#This Row],[YEAR OF MANUFACTURE]]</f>
        <v>17</v>
      </c>
      <c r="E356" t="s">
        <v>19</v>
      </c>
      <c r="F356">
        <v>389832</v>
      </c>
      <c r="G356">
        <v>3500</v>
      </c>
      <c r="H356" t="s">
        <v>11</v>
      </c>
      <c r="I356" s="14">
        <f t="shared" si="27"/>
        <v>631.81847649918961</v>
      </c>
      <c r="J356" t="s">
        <v>12</v>
      </c>
      <c r="K356" s="5">
        <v>3045000</v>
      </c>
      <c r="L356" s="5" t="str">
        <f t="shared" si="28"/>
        <v>low-income earners</v>
      </c>
      <c r="M356" t="str">
        <f>M355</f>
        <v>SUV</v>
      </c>
    </row>
    <row r="357" spans="1:13" x14ac:dyDescent="0.25">
      <c r="A357">
        <v>355</v>
      </c>
      <c r="B357" t="s">
        <v>14</v>
      </c>
      <c r="C357">
        <v>2009</v>
      </c>
      <c r="D357">
        <f>2023-DATA[[#This Row],[YEAR OF MANUFACTURE]]</f>
        <v>14</v>
      </c>
      <c r="E357" t="s">
        <v>19</v>
      </c>
      <c r="F357">
        <v>232438</v>
      </c>
      <c r="G357">
        <v>3500</v>
      </c>
      <c r="H357" t="s">
        <v>11</v>
      </c>
      <c r="I357" s="14">
        <f t="shared" si="27"/>
        <v>376.72285251215561</v>
      </c>
      <c r="J357" t="s">
        <v>12</v>
      </c>
      <c r="K357" s="5">
        <v>6300000</v>
      </c>
      <c r="L357" s="5" t="str">
        <f t="shared" si="28"/>
        <v>middle-income earners</v>
      </c>
      <c r="M357" t="s">
        <v>20</v>
      </c>
    </row>
    <row r="358" spans="1:13" x14ac:dyDescent="0.25">
      <c r="A358">
        <v>356</v>
      </c>
      <c r="B358" t="s">
        <v>17</v>
      </c>
      <c r="C358">
        <v>2010</v>
      </c>
      <c r="D358">
        <f>2023-DATA[[#This Row],[YEAR OF MANUFACTURE]]</f>
        <v>13</v>
      </c>
      <c r="E358" t="s">
        <v>10</v>
      </c>
      <c r="F358">
        <v>140366</v>
      </c>
      <c r="G358">
        <v>50000</v>
      </c>
      <c r="H358" t="s">
        <v>11</v>
      </c>
      <c r="I358" s="14">
        <f t="shared" si="27"/>
        <v>227.49756888168557</v>
      </c>
      <c r="J358" t="s">
        <v>12</v>
      </c>
      <c r="K358" s="5">
        <v>4200000</v>
      </c>
      <c r="L358" s="5" t="str">
        <f t="shared" si="28"/>
        <v>low-income earners</v>
      </c>
      <c r="M358" t="s">
        <v>20</v>
      </c>
    </row>
    <row r="359" spans="1:13" x14ac:dyDescent="0.25">
      <c r="A359">
        <v>357</v>
      </c>
      <c r="B359" t="s">
        <v>14</v>
      </c>
      <c r="C359">
        <f>C358</f>
        <v>2010</v>
      </c>
      <c r="D359">
        <f>2023-DATA[[#This Row],[YEAR OF MANUFACTURE]]</f>
        <v>13</v>
      </c>
      <c r="E359" t="str">
        <f>E358</f>
        <v>Nigerian Used</v>
      </c>
      <c r="F359">
        <v>109703</v>
      </c>
      <c r="G359">
        <f>G358</f>
        <v>50000</v>
      </c>
      <c r="H359" t="str">
        <f>H358</f>
        <v>Petrol</v>
      </c>
      <c r="I359" s="14">
        <f t="shared" si="27"/>
        <v>177.80064829821717</v>
      </c>
      <c r="J359" t="s">
        <v>12</v>
      </c>
      <c r="K359" s="5">
        <v>5610000</v>
      </c>
      <c r="L359" s="5" t="str">
        <f t="shared" si="28"/>
        <v>middle-income earners</v>
      </c>
      <c r="M359" t="str">
        <f>M358</f>
        <v>SUV</v>
      </c>
    </row>
    <row r="360" spans="1:13" x14ac:dyDescent="0.25">
      <c r="A360">
        <v>358</v>
      </c>
      <c r="B360" t="s">
        <v>17</v>
      </c>
      <c r="C360">
        <v>2008</v>
      </c>
      <c r="D360">
        <f>2023-DATA[[#This Row],[YEAR OF MANUFACTURE]]</f>
        <v>15</v>
      </c>
      <c r="E360" t="s">
        <v>10</v>
      </c>
      <c r="F360">
        <v>178780</v>
      </c>
      <c r="G360">
        <v>4700</v>
      </c>
      <c r="H360" t="s">
        <v>11</v>
      </c>
      <c r="I360" s="14">
        <f t="shared" si="27"/>
        <v>289.75688816855751</v>
      </c>
      <c r="J360" t="s">
        <v>12</v>
      </c>
      <c r="K360" s="5">
        <v>3150000</v>
      </c>
      <c r="L360" s="5" t="str">
        <f t="shared" si="28"/>
        <v>low-income earners</v>
      </c>
      <c r="M360" t="s">
        <v>20</v>
      </c>
    </row>
    <row r="361" spans="1:13" x14ac:dyDescent="0.25">
      <c r="A361">
        <v>359</v>
      </c>
      <c r="B361" t="s">
        <v>13</v>
      </c>
      <c r="C361">
        <v>2002</v>
      </c>
      <c r="D361">
        <f>2023-DATA[[#This Row],[YEAR OF MANUFACTURE]]</f>
        <v>21</v>
      </c>
      <c r="E361" t="s">
        <v>19</v>
      </c>
      <c r="F361">
        <v>132618</v>
      </c>
      <c r="G361">
        <v>3000</v>
      </c>
      <c r="H361" t="s">
        <v>11</v>
      </c>
      <c r="I361" s="14">
        <f t="shared" si="27"/>
        <v>214.94003241491086</v>
      </c>
      <c r="J361" t="s">
        <v>12</v>
      </c>
      <c r="K361" s="5">
        <v>3328000</v>
      </c>
      <c r="L361" s="5" t="str">
        <f t="shared" si="28"/>
        <v>low-income earners</v>
      </c>
      <c r="M361" t="str">
        <f>M360</f>
        <v>SUV</v>
      </c>
    </row>
    <row r="362" spans="1:13" x14ac:dyDescent="0.25">
      <c r="A362">
        <v>360</v>
      </c>
      <c r="B362" t="s">
        <v>14</v>
      </c>
      <c r="C362">
        <f>C361</f>
        <v>2002</v>
      </c>
      <c r="D362">
        <f>2023-DATA[[#This Row],[YEAR OF MANUFACTURE]]</f>
        <v>21</v>
      </c>
      <c r="E362" t="str">
        <f>E361</f>
        <v>Foreign Used</v>
      </c>
      <c r="F362">
        <v>91151</v>
      </c>
      <c r="G362">
        <f>G361</f>
        <v>3000</v>
      </c>
      <c r="H362" t="str">
        <f>H361</f>
        <v>Petrol</v>
      </c>
      <c r="I362" s="14">
        <f t="shared" si="27"/>
        <v>147.73257698541329</v>
      </c>
      <c r="J362" t="s">
        <v>12</v>
      </c>
      <c r="K362" s="5">
        <v>6170000</v>
      </c>
      <c r="L362" s="5" t="str">
        <f t="shared" si="28"/>
        <v>middle-income earners</v>
      </c>
      <c r="M362" t="str">
        <f>M361</f>
        <v>SUV</v>
      </c>
    </row>
    <row r="363" spans="1:13" x14ac:dyDescent="0.25">
      <c r="A363">
        <v>361</v>
      </c>
      <c r="B363" t="s">
        <v>14</v>
      </c>
      <c r="C363">
        <v>2010</v>
      </c>
      <c r="D363">
        <f>2023-DATA[[#This Row],[YEAR OF MANUFACTURE]]</f>
        <v>13</v>
      </c>
      <c r="E363" t="s">
        <v>10</v>
      </c>
      <c r="F363">
        <v>220223</v>
      </c>
      <c r="G363">
        <v>3000</v>
      </c>
      <c r="H363" t="s">
        <v>11</v>
      </c>
      <c r="I363" s="14">
        <f t="shared" si="27"/>
        <v>356.92544570502429</v>
      </c>
      <c r="J363" t="s">
        <v>12</v>
      </c>
      <c r="K363" s="5">
        <v>4680000</v>
      </c>
      <c r="L363" s="5" t="str">
        <f t="shared" si="28"/>
        <v>low-income earners</v>
      </c>
      <c r="M363" t="str">
        <f>M362</f>
        <v>SUV</v>
      </c>
    </row>
    <row r="364" spans="1:13" x14ac:dyDescent="0.25">
      <c r="A364">
        <v>362</v>
      </c>
      <c r="B364" t="s">
        <v>9</v>
      </c>
      <c r="C364">
        <v>2009</v>
      </c>
      <c r="D364">
        <f>2023-DATA[[#This Row],[YEAR OF MANUFACTURE]]</f>
        <v>14</v>
      </c>
      <c r="E364" t="s">
        <v>19</v>
      </c>
      <c r="F364">
        <v>124609</v>
      </c>
      <c r="G364">
        <v>3500</v>
      </c>
      <c r="H364" t="s">
        <v>11</v>
      </c>
      <c r="I364" s="14">
        <f t="shared" si="27"/>
        <v>201.95948136142624</v>
      </c>
      <c r="J364" t="s">
        <v>12</v>
      </c>
      <c r="K364" s="5">
        <v>5775000</v>
      </c>
      <c r="L364" s="5" t="str">
        <f t="shared" si="28"/>
        <v>middle-income earners</v>
      </c>
      <c r="M364" t="s">
        <v>20</v>
      </c>
    </row>
    <row r="365" spans="1:13" x14ac:dyDescent="0.25">
      <c r="A365">
        <v>363</v>
      </c>
      <c r="B365" t="s">
        <v>17</v>
      </c>
      <c r="C365">
        <v>2013</v>
      </c>
      <c r="D365">
        <f>2023-DATA[[#This Row],[YEAR OF MANUFACTURE]]</f>
        <v>10</v>
      </c>
      <c r="E365" t="s">
        <v>10</v>
      </c>
      <c r="F365">
        <v>76069</v>
      </c>
      <c r="G365">
        <v>4500</v>
      </c>
      <c r="H365" t="s">
        <v>11</v>
      </c>
      <c r="I365" s="14">
        <f t="shared" si="27"/>
        <v>123.28849270664506</v>
      </c>
      <c r="J365" t="s">
        <v>12</v>
      </c>
      <c r="K365" s="5">
        <v>4200000</v>
      </c>
      <c r="L365" s="5" t="str">
        <f t="shared" si="28"/>
        <v>low-income earners</v>
      </c>
      <c r="M365" t="s">
        <v>20</v>
      </c>
    </row>
    <row r="366" spans="1:13" x14ac:dyDescent="0.25">
      <c r="A366">
        <v>364</v>
      </c>
      <c r="B366" t="s">
        <v>13</v>
      </c>
      <c r="C366">
        <v>2004</v>
      </c>
      <c r="D366">
        <f>2023-DATA[[#This Row],[YEAR OF MANUFACTURE]]</f>
        <v>19</v>
      </c>
      <c r="E366" t="s">
        <v>19</v>
      </c>
      <c r="F366">
        <v>158812</v>
      </c>
      <c r="G366">
        <v>3300</v>
      </c>
      <c r="H366" t="s">
        <v>11</v>
      </c>
      <c r="I366" s="14">
        <f t="shared" si="27"/>
        <v>257.3938411669368</v>
      </c>
      <c r="J366" t="s">
        <v>12</v>
      </c>
      <c r="K366" s="5">
        <v>5408000</v>
      </c>
      <c r="L366" s="5" t="str">
        <f t="shared" si="28"/>
        <v>middle-income earners</v>
      </c>
      <c r="M366" t="str">
        <f>M365</f>
        <v>SUV</v>
      </c>
    </row>
    <row r="367" spans="1:13" x14ac:dyDescent="0.25">
      <c r="A367">
        <v>365</v>
      </c>
      <c r="B367" t="s">
        <v>13</v>
      </c>
      <c r="C367">
        <v>2003</v>
      </c>
      <c r="D367">
        <f>2023-DATA[[#This Row],[YEAR OF MANUFACTURE]]</f>
        <v>20</v>
      </c>
      <c r="E367" t="s">
        <v>19</v>
      </c>
      <c r="F367">
        <v>239713</v>
      </c>
      <c r="G367">
        <v>4700</v>
      </c>
      <c r="H367" t="s">
        <v>11</v>
      </c>
      <c r="I367" s="14">
        <f t="shared" si="27"/>
        <v>388.51377633711508</v>
      </c>
      <c r="J367" t="s">
        <v>12</v>
      </c>
      <c r="K367" s="5">
        <v>5565000</v>
      </c>
      <c r="L367" s="5" t="str">
        <f t="shared" si="28"/>
        <v>middle-income earners</v>
      </c>
      <c r="M367" t="s">
        <v>20</v>
      </c>
    </row>
    <row r="368" spans="1:13" x14ac:dyDescent="0.25">
      <c r="A368">
        <v>366</v>
      </c>
      <c r="B368" t="s">
        <v>9</v>
      </c>
      <c r="C368">
        <v>2015</v>
      </c>
      <c r="D368">
        <f>2023-DATA[[#This Row],[YEAR OF MANUFACTURE]]</f>
        <v>8</v>
      </c>
      <c r="E368" t="s">
        <v>19</v>
      </c>
      <c r="F368">
        <v>147257</v>
      </c>
      <c r="G368">
        <v>2500</v>
      </c>
      <c r="H368" t="s">
        <v>11</v>
      </c>
      <c r="I368" s="14">
        <f t="shared" si="27"/>
        <v>238.66612641815234</v>
      </c>
      <c r="J368" t="s">
        <v>12</v>
      </c>
      <c r="K368" s="5">
        <v>6615000</v>
      </c>
      <c r="L368" s="5" t="str">
        <f t="shared" si="28"/>
        <v>middle-income earners</v>
      </c>
      <c r="M368" t="str">
        <f>M367</f>
        <v>SUV</v>
      </c>
    </row>
    <row r="369" spans="1:13" x14ac:dyDescent="0.25">
      <c r="A369">
        <v>367</v>
      </c>
      <c r="B369" t="s">
        <v>13</v>
      </c>
      <c r="C369">
        <v>2010</v>
      </c>
      <c r="D369">
        <f>2023-DATA[[#This Row],[YEAR OF MANUFACTURE]]</f>
        <v>13</v>
      </c>
      <c r="E369" t="s">
        <v>10</v>
      </c>
      <c r="F369">
        <v>114626</v>
      </c>
      <c r="G369">
        <v>3500</v>
      </c>
      <c r="H369" t="s">
        <v>28</v>
      </c>
      <c r="I369" s="14">
        <f t="shared" si="27"/>
        <v>185.77957860615882</v>
      </c>
      <c r="J369" t="s">
        <v>12</v>
      </c>
      <c r="K369" s="5">
        <v>6760000</v>
      </c>
      <c r="L369" s="5" t="str">
        <f t="shared" si="28"/>
        <v>middle-income earners</v>
      </c>
      <c r="M369" t="s">
        <v>20</v>
      </c>
    </row>
    <row r="370" spans="1:13" x14ac:dyDescent="0.25">
      <c r="A370">
        <v>368</v>
      </c>
      <c r="B370" t="s">
        <v>13</v>
      </c>
      <c r="C370">
        <v>2007</v>
      </c>
      <c r="D370">
        <f>2023-DATA[[#This Row],[YEAR OF MANUFACTURE]]</f>
        <v>16</v>
      </c>
      <c r="E370" t="s">
        <v>19</v>
      </c>
      <c r="F370">
        <v>151892</v>
      </c>
      <c r="G370">
        <v>3500</v>
      </c>
      <c r="H370" t="s">
        <v>11</v>
      </c>
      <c r="I370" s="14">
        <f t="shared" si="27"/>
        <v>246.17828200972448</v>
      </c>
      <c r="J370" t="s">
        <v>12</v>
      </c>
      <c r="K370" s="5">
        <v>5200000</v>
      </c>
      <c r="L370" s="5" t="str">
        <f t="shared" si="28"/>
        <v>middle-income earners</v>
      </c>
      <c r="M370" t="str">
        <f t="shared" ref="M370:M375" si="29">M369</f>
        <v>SUV</v>
      </c>
    </row>
    <row r="371" spans="1:13" x14ac:dyDescent="0.25">
      <c r="A371">
        <v>369</v>
      </c>
      <c r="B371" t="s">
        <v>9</v>
      </c>
      <c r="C371">
        <v>2016</v>
      </c>
      <c r="D371">
        <f>2023-DATA[[#This Row],[YEAR OF MANUFACTURE]]</f>
        <v>7</v>
      </c>
      <c r="E371" t="s">
        <v>19</v>
      </c>
      <c r="F371">
        <v>61068</v>
      </c>
      <c r="G371">
        <v>2500</v>
      </c>
      <c r="H371" t="s">
        <v>11</v>
      </c>
      <c r="I371" s="14">
        <f t="shared" si="27"/>
        <v>98.975688816855751</v>
      </c>
      <c r="J371" t="s">
        <v>12</v>
      </c>
      <c r="K371" s="5">
        <v>7245000</v>
      </c>
      <c r="L371" s="5" t="str">
        <f t="shared" si="28"/>
        <v>middle-income earners</v>
      </c>
      <c r="M371" t="str">
        <f t="shared" si="29"/>
        <v>SUV</v>
      </c>
    </row>
    <row r="372" spans="1:13" x14ac:dyDescent="0.25">
      <c r="A372">
        <v>370</v>
      </c>
      <c r="B372" t="s">
        <v>17</v>
      </c>
      <c r="C372">
        <v>2016</v>
      </c>
      <c r="D372">
        <f>2023-DATA[[#This Row],[YEAR OF MANUFACTURE]]</f>
        <v>7</v>
      </c>
      <c r="E372" t="s">
        <v>19</v>
      </c>
      <c r="F372">
        <v>70973</v>
      </c>
      <c r="G372">
        <v>2000</v>
      </c>
      <c r="H372" t="s">
        <v>11</v>
      </c>
      <c r="I372" s="14">
        <f t="shared" si="27"/>
        <v>115.0291734197731</v>
      </c>
      <c r="J372" t="s">
        <v>12</v>
      </c>
      <c r="K372" s="5">
        <v>11550000</v>
      </c>
      <c r="L372" s="5" t="str">
        <f t="shared" si="28"/>
        <v>high-income earners</v>
      </c>
      <c r="M372" t="str">
        <f t="shared" si="29"/>
        <v>SUV</v>
      </c>
    </row>
    <row r="373" spans="1:13" x14ac:dyDescent="0.25">
      <c r="A373">
        <v>371</v>
      </c>
      <c r="B373" t="s">
        <v>13</v>
      </c>
      <c r="C373">
        <v>2008</v>
      </c>
      <c r="D373">
        <f>2023-DATA[[#This Row],[YEAR OF MANUFACTURE]]</f>
        <v>15</v>
      </c>
      <c r="E373" t="s">
        <v>19</v>
      </c>
      <c r="F373">
        <v>155216</v>
      </c>
      <c r="G373">
        <v>3500</v>
      </c>
      <c r="H373" t="s">
        <v>11</v>
      </c>
      <c r="I373" s="14">
        <f t="shared" si="27"/>
        <v>251.56564019448948</v>
      </c>
      <c r="J373" t="s">
        <v>12</v>
      </c>
      <c r="K373" s="5">
        <v>4888000</v>
      </c>
      <c r="L373" s="5" t="str">
        <f t="shared" si="28"/>
        <v>low-income earners</v>
      </c>
      <c r="M373" t="str">
        <f t="shared" si="29"/>
        <v>SUV</v>
      </c>
    </row>
    <row r="374" spans="1:13" x14ac:dyDescent="0.25">
      <c r="A374">
        <v>372</v>
      </c>
      <c r="B374" t="s">
        <v>9</v>
      </c>
      <c r="C374">
        <v>2011</v>
      </c>
      <c r="D374">
        <f>2023-DATA[[#This Row],[YEAR OF MANUFACTURE]]</f>
        <v>12</v>
      </c>
      <c r="E374" t="s">
        <v>10</v>
      </c>
      <c r="F374">
        <v>235681</v>
      </c>
      <c r="G374">
        <v>3500</v>
      </c>
      <c r="H374" t="s">
        <v>11</v>
      </c>
      <c r="I374" s="14">
        <f t="shared" si="27"/>
        <v>381.97893030794165</v>
      </c>
      <c r="J374" t="s">
        <v>12</v>
      </c>
      <c r="K374" s="5">
        <v>8528000</v>
      </c>
      <c r="L374" s="5" t="str">
        <f t="shared" si="28"/>
        <v>middle-income earners</v>
      </c>
      <c r="M374" t="str">
        <f t="shared" si="29"/>
        <v>SUV</v>
      </c>
    </row>
    <row r="375" spans="1:13" x14ac:dyDescent="0.25">
      <c r="A375">
        <v>373</v>
      </c>
      <c r="B375" t="s">
        <v>14</v>
      </c>
      <c r="C375">
        <f>C374</f>
        <v>2011</v>
      </c>
      <c r="D375">
        <f>2023-DATA[[#This Row],[YEAR OF MANUFACTURE]]</f>
        <v>12</v>
      </c>
      <c r="E375" t="str">
        <f>E374</f>
        <v>Nigerian Used</v>
      </c>
      <c r="F375">
        <v>77475</v>
      </c>
      <c r="G375">
        <f>G374</f>
        <v>3500</v>
      </c>
      <c r="H375" t="str">
        <f>H374</f>
        <v>Petrol</v>
      </c>
      <c r="I375" s="14">
        <f t="shared" si="27"/>
        <v>125.56726094003241</v>
      </c>
      <c r="J375" t="s">
        <v>12</v>
      </c>
      <c r="K375" s="5">
        <v>3395000</v>
      </c>
      <c r="L375" s="5" t="str">
        <f t="shared" si="28"/>
        <v>low-income earners</v>
      </c>
      <c r="M375" t="str">
        <f t="shared" si="29"/>
        <v>SUV</v>
      </c>
    </row>
    <row r="376" spans="1:13" x14ac:dyDescent="0.25">
      <c r="A376">
        <v>374</v>
      </c>
      <c r="B376" t="s">
        <v>9</v>
      </c>
      <c r="C376">
        <v>2012</v>
      </c>
      <c r="D376">
        <f>2023-DATA[[#This Row],[YEAR OF MANUFACTURE]]</f>
        <v>11</v>
      </c>
      <c r="E376" t="s">
        <v>19</v>
      </c>
      <c r="F376">
        <v>125026</v>
      </c>
      <c r="G376">
        <v>3500</v>
      </c>
      <c r="H376" t="s">
        <v>11</v>
      </c>
      <c r="I376" s="14">
        <f t="shared" si="27"/>
        <v>202.63533225283629</v>
      </c>
      <c r="J376" t="s">
        <v>12</v>
      </c>
      <c r="K376" s="5">
        <v>8715000</v>
      </c>
      <c r="L376" s="5" t="str">
        <f t="shared" si="28"/>
        <v>middle-income earners</v>
      </c>
      <c r="M376" t="s">
        <v>20</v>
      </c>
    </row>
    <row r="377" spans="1:13" x14ac:dyDescent="0.25">
      <c r="A377">
        <v>375</v>
      </c>
      <c r="B377" t="s">
        <v>13</v>
      </c>
      <c r="C377">
        <v>2004</v>
      </c>
      <c r="D377">
        <f>2023-DATA[[#This Row],[YEAR OF MANUFACTURE]]</f>
        <v>19</v>
      </c>
      <c r="E377" t="s">
        <v>10</v>
      </c>
      <c r="F377">
        <f>F376</f>
        <v>125026</v>
      </c>
      <c r="G377">
        <v>33000</v>
      </c>
      <c r="H377" t="s">
        <v>11</v>
      </c>
      <c r="I377" s="14">
        <f t="shared" si="27"/>
        <v>202.63533225283629</v>
      </c>
      <c r="J377" t="s">
        <v>12</v>
      </c>
      <c r="K377" s="5">
        <v>3045000</v>
      </c>
      <c r="L377" s="5" t="str">
        <f t="shared" si="28"/>
        <v>low-income earners</v>
      </c>
      <c r="M377" t="s">
        <v>20</v>
      </c>
    </row>
    <row r="378" spans="1:13" x14ac:dyDescent="0.25">
      <c r="A378">
        <v>376</v>
      </c>
      <c r="B378" t="s">
        <v>9</v>
      </c>
      <c r="C378">
        <v>2011</v>
      </c>
      <c r="D378">
        <f>2023-DATA[[#This Row],[YEAR OF MANUFACTURE]]</f>
        <v>12</v>
      </c>
      <c r="E378" t="s">
        <v>19</v>
      </c>
      <c r="F378">
        <v>244495</v>
      </c>
      <c r="G378">
        <v>3500</v>
      </c>
      <c r="H378" t="s">
        <v>11</v>
      </c>
      <c r="I378" s="14">
        <f t="shared" si="27"/>
        <v>396.26418152350084</v>
      </c>
      <c r="J378" t="s">
        <v>12</v>
      </c>
      <c r="K378" s="5">
        <v>6090000</v>
      </c>
      <c r="L378" s="5" t="str">
        <f t="shared" si="28"/>
        <v>middle-income earners</v>
      </c>
      <c r="M378" t="str">
        <f>M377</f>
        <v>SUV</v>
      </c>
    </row>
    <row r="379" spans="1:13" x14ac:dyDescent="0.25">
      <c r="A379">
        <v>377</v>
      </c>
      <c r="B379" t="s">
        <v>14</v>
      </c>
      <c r="C379">
        <v>2020</v>
      </c>
      <c r="D379">
        <f>2023-DATA[[#This Row],[YEAR OF MANUFACTURE]]</f>
        <v>3</v>
      </c>
      <c r="E379" t="s">
        <v>19</v>
      </c>
      <c r="F379">
        <v>20106</v>
      </c>
      <c r="G379">
        <v>2000</v>
      </c>
      <c r="H379" t="s">
        <v>11</v>
      </c>
      <c r="I379" s="14">
        <f t="shared" si="27"/>
        <v>32.586709886547816</v>
      </c>
      <c r="J379" t="s">
        <v>12</v>
      </c>
      <c r="K379" s="5">
        <v>58800000</v>
      </c>
      <c r="L379" s="5" t="str">
        <f t="shared" si="28"/>
        <v>politicians</v>
      </c>
      <c r="M379" t="s">
        <v>20</v>
      </c>
    </row>
    <row r="380" spans="1:13" x14ac:dyDescent="0.25">
      <c r="A380">
        <v>378</v>
      </c>
      <c r="B380" t="s">
        <v>9</v>
      </c>
      <c r="C380">
        <v>2015</v>
      </c>
      <c r="D380">
        <f>2023-DATA[[#This Row],[YEAR OF MANUFACTURE]]</f>
        <v>8</v>
      </c>
      <c r="E380" t="s">
        <v>19</v>
      </c>
      <c r="F380">
        <v>354563</v>
      </c>
      <c r="G380">
        <v>2400</v>
      </c>
      <c r="H380" t="s">
        <v>11</v>
      </c>
      <c r="I380" s="14">
        <f t="shared" si="27"/>
        <v>574.6564019448947</v>
      </c>
      <c r="J380" t="s">
        <v>16</v>
      </c>
      <c r="K380" s="5">
        <v>15750000</v>
      </c>
      <c r="L380" s="5" t="str">
        <f t="shared" si="28"/>
        <v>high-income earners</v>
      </c>
      <c r="M380" t="str">
        <f>M379</f>
        <v>SUV</v>
      </c>
    </row>
    <row r="381" spans="1:13" x14ac:dyDescent="0.25">
      <c r="A381">
        <v>379</v>
      </c>
      <c r="B381" t="s">
        <v>9</v>
      </c>
      <c r="C381">
        <v>2014</v>
      </c>
      <c r="D381">
        <f>2023-DATA[[#This Row],[YEAR OF MANUFACTURE]]</f>
        <v>9</v>
      </c>
      <c r="E381" t="s">
        <v>10</v>
      </c>
      <c r="F381">
        <v>129798</v>
      </c>
      <c r="G381">
        <v>3000</v>
      </c>
      <c r="H381" t="s">
        <v>11</v>
      </c>
      <c r="I381" s="14">
        <f t="shared" si="27"/>
        <v>210.36952998379255</v>
      </c>
      <c r="J381" t="s">
        <v>12</v>
      </c>
      <c r="K381" s="5">
        <v>4784000</v>
      </c>
      <c r="L381" s="5" t="str">
        <f t="shared" si="28"/>
        <v>low-income earners</v>
      </c>
      <c r="M381" t="str">
        <f>M380</f>
        <v>SUV</v>
      </c>
    </row>
    <row r="382" spans="1:13" x14ac:dyDescent="0.25">
      <c r="A382">
        <v>380</v>
      </c>
      <c r="B382" t="s">
        <v>9</v>
      </c>
      <c r="C382">
        <v>2010</v>
      </c>
      <c r="D382">
        <f>2023-DATA[[#This Row],[YEAR OF MANUFACTURE]]</f>
        <v>13</v>
      </c>
      <c r="E382" t="s">
        <v>10</v>
      </c>
      <c r="F382">
        <v>161209</v>
      </c>
      <c r="G382">
        <v>2700</v>
      </c>
      <c r="H382" t="s">
        <v>11</v>
      </c>
      <c r="I382" s="14">
        <f t="shared" si="27"/>
        <v>261.27876823338738</v>
      </c>
      <c r="J382" t="s">
        <v>12</v>
      </c>
      <c r="K382" s="5">
        <v>5408000</v>
      </c>
      <c r="L382" s="5" t="str">
        <f t="shared" si="28"/>
        <v>middle-income earners</v>
      </c>
      <c r="M382" t="str">
        <f>M381</f>
        <v>SUV</v>
      </c>
    </row>
    <row r="383" spans="1:13" x14ac:dyDescent="0.25">
      <c r="A383">
        <v>381</v>
      </c>
      <c r="B383" t="s">
        <v>14</v>
      </c>
      <c r="C383">
        <v>2011</v>
      </c>
      <c r="D383">
        <f>2023-DATA[[#This Row],[YEAR OF MANUFACTURE]]</f>
        <v>12</v>
      </c>
      <c r="E383" t="s">
        <v>10</v>
      </c>
      <c r="F383">
        <v>73624</v>
      </c>
      <c r="G383">
        <v>3500</v>
      </c>
      <c r="H383" t="s">
        <v>11</v>
      </c>
      <c r="I383" s="14">
        <f t="shared" si="27"/>
        <v>119.3257698541329</v>
      </c>
      <c r="J383" t="s">
        <v>12</v>
      </c>
      <c r="K383" s="5">
        <v>5250000</v>
      </c>
      <c r="L383" s="5" t="str">
        <f t="shared" si="28"/>
        <v>middle-income earners</v>
      </c>
      <c r="M383" t="s">
        <v>20</v>
      </c>
    </row>
    <row r="384" spans="1:13" x14ac:dyDescent="0.25">
      <c r="A384">
        <v>382</v>
      </c>
      <c r="B384" t="s">
        <v>13</v>
      </c>
      <c r="C384">
        <v>2003</v>
      </c>
      <c r="D384">
        <f>2023-DATA[[#This Row],[YEAR OF MANUFACTURE]]</f>
        <v>20</v>
      </c>
      <c r="E384" t="s">
        <v>19</v>
      </c>
      <c r="F384">
        <v>239713</v>
      </c>
      <c r="G384">
        <v>4700</v>
      </c>
      <c r="H384" t="s">
        <v>11</v>
      </c>
      <c r="I384" s="14">
        <f t="shared" si="27"/>
        <v>388.51377633711508</v>
      </c>
      <c r="J384" t="s">
        <v>12</v>
      </c>
      <c r="K384" s="5">
        <v>5565000</v>
      </c>
      <c r="L384" s="5" t="str">
        <f t="shared" si="28"/>
        <v>middle-income earners</v>
      </c>
      <c r="M384" t="s">
        <v>20</v>
      </c>
    </row>
    <row r="385" spans="1:13" x14ac:dyDescent="0.25">
      <c r="A385">
        <v>383</v>
      </c>
      <c r="B385" t="s">
        <v>14</v>
      </c>
      <c r="C385">
        <v>2008</v>
      </c>
      <c r="D385">
        <f>2023-DATA[[#This Row],[YEAR OF MANUFACTURE]]</f>
        <v>15</v>
      </c>
      <c r="E385" t="s">
        <v>10</v>
      </c>
      <c r="F385">
        <v>1305</v>
      </c>
      <c r="G385">
        <v>3500</v>
      </c>
      <c r="H385" t="s">
        <v>11</v>
      </c>
      <c r="I385" s="14">
        <f t="shared" si="27"/>
        <v>2.1150729335494329</v>
      </c>
      <c r="J385" t="s">
        <v>12</v>
      </c>
      <c r="K385" s="5">
        <v>3432000</v>
      </c>
      <c r="L385" s="5" t="str">
        <f t="shared" si="28"/>
        <v>low-income earners</v>
      </c>
      <c r="M385" t="str">
        <f>M384</f>
        <v>SUV</v>
      </c>
    </row>
    <row r="386" spans="1:13" x14ac:dyDescent="0.25">
      <c r="A386">
        <v>384</v>
      </c>
      <c r="B386" t="s">
        <v>13</v>
      </c>
      <c r="C386">
        <v>2004</v>
      </c>
      <c r="D386">
        <f>2023-DATA[[#This Row],[YEAR OF MANUFACTURE]]</f>
        <v>19</v>
      </c>
      <c r="E386" t="s">
        <v>10</v>
      </c>
      <c r="F386">
        <v>366454</v>
      </c>
      <c r="G386">
        <v>3300</v>
      </c>
      <c r="H386" t="s">
        <v>11</v>
      </c>
      <c r="I386" s="14">
        <f t="shared" ref="I386:I449" si="30">F386/617</f>
        <v>593.92868719611022</v>
      </c>
      <c r="J386" t="s">
        <v>12</v>
      </c>
      <c r="K386" s="5">
        <v>3432000</v>
      </c>
      <c r="L386" s="5" t="str">
        <f t="shared" ref="L386:L449" si="31">IF(K386&gt;=25000000,"politicians",IF(K386&gt;10000000,"high-income earners",IF(K386&gt;=5000000,"middle-income earners",IF(K386&lt;5000000,"low-income earners","invalid"))))</f>
        <v>low-income earners</v>
      </c>
      <c r="M386" t="str">
        <f>M385</f>
        <v>SUV</v>
      </c>
    </row>
    <row r="387" spans="1:13" x14ac:dyDescent="0.25">
      <c r="A387">
        <v>385</v>
      </c>
      <c r="B387" t="s">
        <v>13</v>
      </c>
      <c r="C387">
        <v>2008</v>
      </c>
      <c r="D387">
        <f>2023-DATA[[#This Row],[YEAR OF MANUFACTURE]]</f>
        <v>15</v>
      </c>
      <c r="E387" t="s">
        <v>10</v>
      </c>
      <c r="F387">
        <v>243860</v>
      </c>
      <c r="G387">
        <v>3500</v>
      </c>
      <c r="H387" t="s">
        <v>11</v>
      </c>
      <c r="I387" s="14">
        <f t="shared" si="30"/>
        <v>395.23500810372769</v>
      </c>
      <c r="J387" t="s">
        <v>12</v>
      </c>
      <c r="K387" s="5">
        <v>3045000</v>
      </c>
      <c r="L387" s="5" t="str">
        <f t="shared" si="31"/>
        <v>low-income earners</v>
      </c>
      <c r="M387" t="str">
        <f>M386</f>
        <v>SUV</v>
      </c>
    </row>
    <row r="388" spans="1:13" x14ac:dyDescent="0.25">
      <c r="A388">
        <v>386</v>
      </c>
      <c r="B388" t="s">
        <v>9</v>
      </c>
      <c r="C388">
        <v>2012</v>
      </c>
      <c r="D388">
        <f>2023-DATA[[#This Row],[YEAR OF MANUFACTURE]]</f>
        <v>11</v>
      </c>
      <c r="E388" t="s">
        <v>19</v>
      </c>
      <c r="F388">
        <v>373365</v>
      </c>
      <c r="G388">
        <v>2500</v>
      </c>
      <c r="H388" t="s">
        <v>11</v>
      </c>
      <c r="I388" s="14">
        <f t="shared" si="30"/>
        <v>605.12965964343596</v>
      </c>
      <c r="J388" t="s">
        <v>12</v>
      </c>
      <c r="K388" s="5">
        <v>4725000</v>
      </c>
      <c r="L388" s="5" t="str">
        <f t="shared" si="31"/>
        <v>low-income earners</v>
      </c>
      <c r="M388" t="str">
        <f>M387</f>
        <v>SUV</v>
      </c>
    </row>
    <row r="389" spans="1:13" x14ac:dyDescent="0.25">
      <c r="A389">
        <v>387</v>
      </c>
      <c r="B389" t="s">
        <v>14</v>
      </c>
      <c r="C389">
        <v>2009</v>
      </c>
      <c r="D389">
        <f>2023-DATA[[#This Row],[YEAR OF MANUFACTURE]]</f>
        <v>14</v>
      </c>
      <c r="E389" t="s">
        <v>10</v>
      </c>
      <c r="F389">
        <v>175241</v>
      </c>
      <c r="G389">
        <v>3500</v>
      </c>
      <c r="H389" t="s">
        <v>11</v>
      </c>
      <c r="I389" s="14">
        <f t="shared" si="30"/>
        <v>284.02106969205835</v>
      </c>
      <c r="J389" t="s">
        <v>12</v>
      </c>
      <c r="K389" s="5">
        <v>3675000</v>
      </c>
      <c r="L389" s="5" t="str">
        <f t="shared" si="31"/>
        <v>low-income earners</v>
      </c>
      <c r="M389" t="s">
        <v>20</v>
      </c>
    </row>
    <row r="390" spans="1:13" x14ac:dyDescent="0.25">
      <c r="A390">
        <v>388</v>
      </c>
      <c r="B390" t="s">
        <v>14</v>
      </c>
      <c r="C390">
        <v>2010</v>
      </c>
      <c r="D390">
        <f>2023-DATA[[#This Row],[YEAR OF MANUFACTURE]]</f>
        <v>13</v>
      </c>
      <c r="E390" t="s">
        <v>10</v>
      </c>
      <c r="F390">
        <v>191748</v>
      </c>
      <c r="G390">
        <v>3600</v>
      </c>
      <c r="H390" t="s">
        <v>11</v>
      </c>
      <c r="I390" s="14">
        <f t="shared" si="30"/>
        <v>310.77471636952998</v>
      </c>
      <c r="J390" t="s">
        <v>12</v>
      </c>
      <c r="K390" s="5">
        <v>4160000</v>
      </c>
      <c r="L390" s="5" t="str">
        <f t="shared" si="31"/>
        <v>low-income earners</v>
      </c>
      <c r="M390" t="str">
        <f>M389</f>
        <v>SUV</v>
      </c>
    </row>
    <row r="391" spans="1:13" x14ac:dyDescent="0.25">
      <c r="A391">
        <v>389</v>
      </c>
      <c r="B391" t="s">
        <v>9</v>
      </c>
      <c r="C391">
        <v>2019</v>
      </c>
      <c r="D391">
        <f>2023-DATA[[#This Row],[YEAR OF MANUFACTURE]]</f>
        <v>4</v>
      </c>
      <c r="E391" t="s">
        <v>31</v>
      </c>
      <c r="F391">
        <v>10427</v>
      </c>
      <c r="G391">
        <v>24</v>
      </c>
      <c r="H391" t="s">
        <v>11</v>
      </c>
      <c r="I391" s="14">
        <f t="shared" si="30"/>
        <v>16.899513776337116</v>
      </c>
      <c r="J391" t="s">
        <v>12</v>
      </c>
      <c r="K391" s="5">
        <v>30450000</v>
      </c>
      <c r="L391" s="5" t="str">
        <f t="shared" si="31"/>
        <v>politicians</v>
      </c>
      <c r="M391" t="s">
        <v>20</v>
      </c>
    </row>
    <row r="392" spans="1:13" x14ac:dyDescent="0.25">
      <c r="A392">
        <v>390</v>
      </c>
      <c r="B392" t="s">
        <v>14</v>
      </c>
      <c r="C392">
        <f>C391</f>
        <v>2019</v>
      </c>
      <c r="D392">
        <f>2023-DATA[[#This Row],[YEAR OF MANUFACTURE]]</f>
        <v>4</v>
      </c>
      <c r="E392" t="str">
        <f>E391</f>
        <v>Brand New</v>
      </c>
      <c r="F392">
        <v>226924</v>
      </c>
      <c r="G392">
        <f>G391</f>
        <v>24</v>
      </c>
      <c r="H392" t="str">
        <f>H391</f>
        <v>Petrol</v>
      </c>
      <c r="I392" s="14">
        <f t="shared" si="30"/>
        <v>367.78606158833065</v>
      </c>
      <c r="J392" t="s">
        <v>12</v>
      </c>
      <c r="K392" s="5">
        <v>6394000</v>
      </c>
      <c r="L392" s="5" t="str">
        <f t="shared" si="31"/>
        <v>middle-income earners</v>
      </c>
      <c r="M392" t="str">
        <f>M391</f>
        <v>SUV</v>
      </c>
    </row>
    <row r="393" spans="1:13" x14ac:dyDescent="0.25">
      <c r="A393">
        <v>391</v>
      </c>
      <c r="B393" t="s">
        <v>14</v>
      </c>
      <c r="C393">
        <f>C392</f>
        <v>2019</v>
      </c>
      <c r="D393">
        <f>2023-DATA[[#This Row],[YEAR OF MANUFACTURE]]</f>
        <v>4</v>
      </c>
      <c r="E393" t="str">
        <f>E392</f>
        <v>Brand New</v>
      </c>
      <c r="F393">
        <v>144784</v>
      </c>
      <c r="G393">
        <f>G392</f>
        <v>24</v>
      </c>
      <c r="H393" t="str">
        <f>H392</f>
        <v>Petrol</v>
      </c>
      <c r="I393" s="14">
        <f t="shared" si="30"/>
        <v>234.6580226904376</v>
      </c>
      <c r="J393" t="s">
        <v>12</v>
      </c>
      <c r="K393" s="5">
        <v>4266000</v>
      </c>
      <c r="L393" s="5" t="str">
        <f t="shared" si="31"/>
        <v>low-income earners</v>
      </c>
      <c r="M393" t="str">
        <f>M392</f>
        <v>SUV</v>
      </c>
    </row>
    <row r="394" spans="1:13" x14ac:dyDescent="0.25">
      <c r="A394">
        <v>392</v>
      </c>
      <c r="B394" t="s">
        <v>9</v>
      </c>
      <c r="C394">
        <v>2014</v>
      </c>
      <c r="D394">
        <f>2023-DATA[[#This Row],[YEAR OF MANUFACTURE]]</f>
        <v>9</v>
      </c>
      <c r="E394" t="s">
        <v>19</v>
      </c>
      <c r="F394">
        <v>104291</v>
      </c>
      <c r="G394">
        <v>2400</v>
      </c>
      <c r="H394" t="s">
        <v>11</v>
      </c>
      <c r="I394" s="14">
        <f t="shared" si="30"/>
        <v>169.02917341977309</v>
      </c>
      <c r="J394" t="s">
        <v>12</v>
      </c>
      <c r="K394" s="5">
        <v>5720000</v>
      </c>
      <c r="L394" s="5" t="str">
        <f t="shared" si="31"/>
        <v>middle-income earners</v>
      </c>
      <c r="M394" t="str">
        <f>M393</f>
        <v>SUV</v>
      </c>
    </row>
    <row r="395" spans="1:13" x14ac:dyDescent="0.25">
      <c r="A395">
        <v>393</v>
      </c>
      <c r="B395" t="s">
        <v>9</v>
      </c>
      <c r="C395">
        <f>C394</f>
        <v>2014</v>
      </c>
      <c r="D395">
        <f>2023-DATA[[#This Row],[YEAR OF MANUFACTURE]]</f>
        <v>9</v>
      </c>
      <c r="E395" t="str">
        <f>E394</f>
        <v>Foreign Used</v>
      </c>
      <c r="F395">
        <v>46056</v>
      </c>
      <c r="G395">
        <f>G394</f>
        <v>2400</v>
      </c>
      <c r="H395" t="str">
        <f>H394</f>
        <v>Petrol</v>
      </c>
      <c r="I395" s="14">
        <f t="shared" si="30"/>
        <v>74.645056726093998</v>
      </c>
      <c r="J395" t="s">
        <v>12</v>
      </c>
      <c r="K395" s="5">
        <v>22410000</v>
      </c>
      <c r="L395" s="5" t="str">
        <f t="shared" si="31"/>
        <v>high-income earners</v>
      </c>
      <c r="M395" t="str">
        <f>M394</f>
        <v>SUV</v>
      </c>
    </row>
    <row r="396" spans="1:13" x14ac:dyDescent="0.25">
      <c r="A396">
        <v>394</v>
      </c>
      <c r="B396" t="s">
        <v>9</v>
      </c>
      <c r="C396">
        <v>2011</v>
      </c>
      <c r="D396">
        <f>2023-DATA[[#This Row],[YEAR OF MANUFACTURE]]</f>
        <v>12</v>
      </c>
      <c r="E396" t="s">
        <v>19</v>
      </c>
      <c r="F396">
        <v>160336</v>
      </c>
      <c r="G396">
        <v>3500</v>
      </c>
      <c r="H396" t="s">
        <v>11</v>
      </c>
      <c r="I396" s="14">
        <f t="shared" si="30"/>
        <v>259.86385737439224</v>
      </c>
      <c r="J396" t="s">
        <v>12</v>
      </c>
      <c r="K396" s="5">
        <v>6240000</v>
      </c>
      <c r="L396" s="5" t="str">
        <f t="shared" si="31"/>
        <v>middle-income earners</v>
      </c>
      <c r="M396" t="s">
        <v>20</v>
      </c>
    </row>
    <row r="397" spans="1:13" x14ac:dyDescent="0.25">
      <c r="A397">
        <v>395</v>
      </c>
      <c r="B397" t="s">
        <v>9</v>
      </c>
      <c r="C397">
        <v>2012</v>
      </c>
      <c r="D397">
        <f>2023-DATA[[#This Row],[YEAR OF MANUFACTURE]]</f>
        <v>11</v>
      </c>
      <c r="E397" t="s">
        <v>10</v>
      </c>
      <c r="F397">
        <v>76334</v>
      </c>
      <c r="G397">
        <v>3500</v>
      </c>
      <c r="H397" t="s">
        <v>11</v>
      </c>
      <c r="I397" s="14">
        <f t="shared" si="30"/>
        <v>123.71799027552674</v>
      </c>
      <c r="J397" t="s">
        <v>12</v>
      </c>
      <c r="K397" s="5">
        <v>5565000</v>
      </c>
      <c r="L397" s="5" t="str">
        <f t="shared" si="31"/>
        <v>middle-income earners</v>
      </c>
      <c r="M397" t="s">
        <v>20</v>
      </c>
    </row>
    <row r="398" spans="1:13" x14ac:dyDescent="0.25">
      <c r="A398">
        <v>396</v>
      </c>
      <c r="B398" t="s">
        <v>32</v>
      </c>
      <c r="C398">
        <v>2005</v>
      </c>
      <c r="D398">
        <f>2023-DATA[[#This Row],[YEAR OF MANUFACTURE]]</f>
        <v>18</v>
      </c>
      <c r="E398" t="s">
        <v>10</v>
      </c>
      <c r="F398">
        <v>60207</v>
      </c>
      <c r="G398">
        <v>2000</v>
      </c>
      <c r="H398" t="s">
        <v>11</v>
      </c>
      <c r="I398" s="14">
        <f t="shared" si="30"/>
        <v>97.580226904376019</v>
      </c>
      <c r="J398" t="s">
        <v>12</v>
      </c>
      <c r="K398" s="5">
        <v>3675000</v>
      </c>
      <c r="L398" s="5" t="str">
        <f t="shared" si="31"/>
        <v>low-income earners</v>
      </c>
      <c r="M398" t="s">
        <v>20</v>
      </c>
    </row>
    <row r="399" spans="1:13" x14ac:dyDescent="0.25">
      <c r="A399">
        <v>397</v>
      </c>
      <c r="B399" t="s">
        <v>13</v>
      </c>
      <c r="C399">
        <v>2007</v>
      </c>
      <c r="D399">
        <f>2023-DATA[[#This Row],[YEAR OF MANUFACTURE]]</f>
        <v>16</v>
      </c>
      <c r="E399" t="s">
        <v>19</v>
      </c>
      <c r="F399">
        <v>131510</v>
      </c>
      <c r="G399">
        <v>3500</v>
      </c>
      <c r="H399" t="s">
        <v>11</v>
      </c>
      <c r="I399" s="14">
        <f t="shared" si="30"/>
        <v>213.14424635332253</v>
      </c>
      <c r="J399" t="s">
        <v>12</v>
      </c>
      <c r="K399" s="5">
        <v>4680000</v>
      </c>
      <c r="L399" s="5" t="str">
        <f t="shared" si="31"/>
        <v>low-income earners</v>
      </c>
      <c r="M399" t="str">
        <f>M398</f>
        <v>SUV</v>
      </c>
    </row>
    <row r="400" spans="1:13" x14ac:dyDescent="0.25">
      <c r="A400">
        <v>398</v>
      </c>
      <c r="B400" t="s">
        <v>9</v>
      </c>
      <c r="C400">
        <v>2008</v>
      </c>
      <c r="D400">
        <f>2023-DATA[[#This Row],[YEAR OF MANUFACTURE]]</f>
        <v>15</v>
      </c>
      <c r="E400" t="s">
        <v>10</v>
      </c>
      <c r="F400">
        <v>113236</v>
      </c>
      <c r="G400">
        <v>3500</v>
      </c>
      <c r="H400" t="s">
        <v>11</v>
      </c>
      <c r="I400" s="14">
        <f t="shared" si="30"/>
        <v>183.52674230145868</v>
      </c>
      <c r="J400" t="s">
        <v>12</v>
      </c>
      <c r="K400" s="5">
        <v>3885000</v>
      </c>
      <c r="L400" s="5" t="str">
        <f t="shared" si="31"/>
        <v>low-income earners</v>
      </c>
      <c r="M400" t="s">
        <v>20</v>
      </c>
    </row>
    <row r="401" spans="1:13" x14ac:dyDescent="0.25">
      <c r="A401">
        <v>399</v>
      </c>
      <c r="B401" t="s">
        <v>14</v>
      </c>
      <c r="C401">
        <f>C400</f>
        <v>2008</v>
      </c>
      <c r="D401">
        <f>2023-DATA[[#This Row],[YEAR OF MANUFACTURE]]</f>
        <v>15</v>
      </c>
      <c r="E401" t="str">
        <f>E400</f>
        <v>Nigerian Used</v>
      </c>
      <c r="F401">
        <v>49835</v>
      </c>
      <c r="G401">
        <f>G400</f>
        <v>3500</v>
      </c>
      <c r="H401" t="str">
        <f>H400</f>
        <v>Petrol</v>
      </c>
      <c r="I401" s="14">
        <f t="shared" si="30"/>
        <v>80.769854132901131</v>
      </c>
      <c r="J401" t="s">
        <v>12</v>
      </c>
      <c r="K401" s="5">
        <v>18826000</v>
      </c>
      <c r="L401" s="5" t="str">
        <f t="shared" si="31"/>
        <v>high-income earners</v>
      </c>
      <c r="M401" t="str">
        <f>M400</f>
        <v>SUV</v>
      </c>
    </row>
    <row r="402" spans="1:13" x14ac:dyDescent="0.25">
      <c r="A402">
        <v>400</v>
      </c>
      <c r="B402" t="s">
        <v>9</v>
      </c>
      <c r="C402">
        <v>2005</v>
      </c>
      <c r="D402">
        <f>2023-DATA[[#This Row],[YEAR OF MANUFACTURE]]</f>
        <v>18</v>
      </c>
      <c r="E402" t="s">
        <v>19</v>
      </c>
      <c r="F402">
        <v>354671</v>
      </c>
      <c r="G402">
        <v>3300</v>
      </c>
      <c r="H402" t="s">
        <v>11</v>
      </c>
      <c r="I402" s="14">
        <f t="shared" si="30"/>
        <v>574.83144246353322</v>
      </c>
      <c r="J402" t="s">
        <v>12</v>
      </c>
      <c r="K402" s="5">
        <v>3780000</v>
      </c>
      <c r="L402" s="5" t="str">
        <f t="shared" si="31"/>
        <v>low-income earners</v>
      </c>
      <c r="M402" t="str">
        <f>M401</f>
        <v>SUV</v>
      </c>
    </row>
    <row r="403" spans="1:13" x14ac:dyDescent="0.25">
      <c r="A403">
        <v>401</v>
      </c>
      <c r="B403" t="s">
        <v>9</v>
      </c>
      <c r="C403">
        <v>2010</v>
      </c>
      <c r="D403">
        <f>2023-DATA[[#This Row],[YEAR OF MANUFACTURE]]</f>
        <v>13</v>
      </c>
      <c r="E403" t="s">
        <v>19</v>
      </c>
      <c r="F403">
        <v>144121</v>
      </c>
      <c r="G403">
        <v>2000</v>
      </c>
      <c r="H403" t="s">
        <v>11</v>
      </c>
      <c r="I403" s="14">
        <f t="shared" si="30"/>
        <v>233.58346839546192</v>
      </c>
      <c r="J403" t="s">
        <v>12</v>
      </c>
      <c r="K403" s="5">
        <v>12600000</v>
      </c>
      <c r="L403" s="5" t="str">
        <f t="shared" si="31"/>
        <v>high-income earners</v>
      </c>
      <c r="M403" t="str">
        <f>M402</f>
        <v>SUV</v>
      </c>
    </row>
    <row r="404" spans="1:13" x14ac:dyDescent="0.25">
      <c r="A404">
        <v>402</v>
      </c>
      <c r="B404" t="s">
        <v>9</v>
      </c>
      <c r="C404">
        <v>2007</v>
      </c>
      <c r="D404">
        <f>2023-DATA[[#This Row],[YEAR OF MANUFACTURE]]</f>
        <v>16</v>
      </c>
      <c r="E404" t="s">
        <v>19</v>
      </c>
      <c r="F404">
        <v>154843</v>
      </c>
      <c r="G404">
        <v>3500</v>
      </c>
      <c r="H404" t="s">
        <v>11</v>
      </c>
      <c r="I404" s="14">
        <f t="shared" si="30"/>
        <v>250.96110210696921</v>
      </c>
      <c r="J404" t="s">
        <v>12</v>
      </c>
      <c r="K404" s="5">
        <v>3255000</v>
      </c>
      <c r="L404" s="5" t="str">
        <f t="shared" si="31"/>
        <v>low-income earners</v>
      </c>
      <c r="M404" t="str">
        <f>M403</f>
        <v>SUV</v>
      </c>
    </row>
    <row r="405" spans="1:13" x14ac:dyDescent="0.25">
      <c r="A405">
        <v>403</v>
      </c>
      <c r="B405" t="s">
        <v>13</v>
      </c>
      <c r="C405">
        <v>2007</v>
      </c>
      <c r="D405">
        <f>2023-DATA[[#This Row],[YEAR OF MANUFACTURE]]</f>
        <v>16</v>
      </c>
      <c r="E405" t="s">
        <v>19</v>
      </c>
      <c r="F405">
        <v>377520</v>
      </c>
      <c r="G405">
        <v>4600</v>
      </c>
      <c r="H405" t="s">
        <v>11</v>
      </c>
      <c r="I405" s="14">
        <f t="shared" si="30"/>
        <v>611.86385737439218</v>
      </c>
      <c r="J405" t="s">
        <v>12</v>
      </c>
      <c r="K405" s="5">
        <v>4200000</v>
      </c>
      <c r="L405" s="5" t="str">
        <f t="shared" si="31"/>
        <v>low-income earners</v>
      </c>
      <c r="M405" t="str">
        <f>M404</f>
        <v>SUV</v>
      </c>
    </row>
    <row r="406" spans="1:13" x14ac:dyDescent="0.25">
      <c r="A406">
        <v>404</v>
      </c>
      <c r="B406" t="s">
        <v>9</v>
      </c>
      <c r="C406">
        <v>2008</v>
      </c>
      <c r="D406">
        <f>2023-DATA[[#This Row],[YEAR OF MANUFACTURE]]</f>
        <v>15</v>
      </c>
      <c r="E406" t="s">
        <v>10</v>
      </c>
      <c r="F406">
        <v>198747</v>
      </c>
      <c r="G406">
        <v>30</v>
      </c>
      <c r="H406" t="s">
        <v>11</v>
      </c>
      <c r="I406" s="14">
        <f t="shared" si="30"/>
        <v>322.11831442463534</v>
      </c>
      <c r="J406" t="s">
        <v>12</v>
      </c>
      <c r="K406" s="5">
        <v>4200000</v>
      </c>
      <c r="L406" s="5" t="str">
        <f t="shared" si="31"/>
        <v>low-income earners</v>
      </c>
      <c r="M406" t="s">
        <v>20</v>
      </c>
    </row>
    <row r="407" spans="1:13" x14ac:dyDescent="0.25">
      <c r="A407">
        <v>405</v>
      </c>
      <c r="B407" t="s">
        <v>14</v>
      </c>
      <c r="C407">
        <v>2008</v>
      </c>
      <c r="D407">
        <f>2023-DATA[[#This Row],[YEAR OF MANUFACTURE]]</f>
        <v>15</v>
      </c>
      <c r="E407" t="s">
        <v>10</v>
      </c>
      <c r="F407">
        <v>1305</v>
      </c>
      <c r="G407">
        <v>3500</v>
      </c>
      <c r="H407" t="s">
        <v>11</v>
      </c>
      <c r="I407" s="14">
        <f t="shared" si="30"/>
        <v>2.1150729335494329</v>
      </c>
      <c r="J407" t="s">
        <v>12</v>
      </c>
      <c r="K407" s="5">
        <v>3432000</v>
      </c>
      <c r="L407" s="5" t="str">
        <f t="shared" si="31"/>
        <v>low-income earners</v>
      </c>
      <c r="M407" t="str">
        <f>M406</f>
        <v>SUV</v>
      </c>
    </row>
    <row r="408" spans="1:13" x14ac:dyDescent="0.25">
      <c r="A408">
        <v>406</v>
      </c>
      <c r="B408" t="s">
        <v>9</v>
      </c>
      <c r="C408">
        <v>2016</v>
      </c>
      <c r="D408">
        <f>2023-DATA[[#This Row],[YEAR OF MANUFACTURE]]</f>
        <v>7</v>
      </c>
      <c r="E408" t="s">
        <v>19</v>
      </c>
      <c r="F408">
        <v>16548</v>
      </c>
      <c r="G408">
        <v>2500</v>
      </c>
      <c r="H408" t="s">
        <v>11</v>
      </c>
      <c r="I408" s="14">
        <f t="shared" si="30"/>
        <v>26.820097244732576</v>
      </c>
      <c r="J408" t="s">
        <v>12</v>
      </c>
      <c r="K408" s="5">
        <v>12480000</v>
      </c>
      <c r="L408" s="5" t="str">
        <f t="shared" si="31"/>
        <v>high-income earners</v>
      </c>
      <c r="M408" t="s">
        <v>20</v>
      </c>
    </row>
    <row r="409" spans="1:13" x14ac:dyDescent="0.25">
      <c r="A409">
        <v>407</v>
      </c>
      <c r="B409" t="s">
        <v>9</v>
      </c>
      <c r="C409">
        <v>2014</v>
      </c>
      <c r="D409">
        <f>2023-DATA[[#This Row],[YEAR OF MANUFACTURE]]</f>
        <v>9</v>
      </c>
      <c r="E409" t="s">
        <v>19</v>
      </c>
      <c r="F409">
        <v>119965</v>
      </c>
      <c r="G409">
        <v>2500</v>
      </c>
      <c r="H409" t="s">
        <v>11</v>
      </c>
      <c r="I409" s="14">
        <f t="shared" si="30"/>
        <v>194.43273905996759</v>
      </c>
      <c r="J409" t="s">
        <v>12</v>
      </c>
      <c r="K409" s="5">
        <v>4410000</v>
      </c>
      <c r="L409" s="5" t="str">
        <f t="shared" si="31"/>
        <v>low-income earners</v>
      </c>
      <c r="M409" t="str">
        <f t="shared" ref="M409:M418" si="32">M408</f>
        <v>SUV</v>
      </c>
    </row>
    <row r="410" spans="1:13" x14ac:dyDescent="0.25">
      <c r="A410">
        <v>408</v>
      </c>
      <c r="B410" t="s">
        <v>14</v>
      </c>
      <c r="C410">
        <f>C409</f>
        <v>2014</v>
      </c>
      <c r="D410">
        <f>2023-DATA[[#This Row],[YEAR OF MANUFACTURE]]</f>
        <v>9</v>
      </c>
      <c r="E410" t="str">
        <f>E409</f>
        <v>Foreign Used</v>
      </c>
      <c r="F410">
        <v>80888</v>
      </c>
      <c r="G410">
        <f>G409</f>
        <v>2500</v>
      </c>
      <c r="H410" t="str">
        <f>H409</f>
        <v>Petrol</v>
      </c>
      <c r="I410" s="14">
        <f t="shared" si="30"/>
        <v>131.09886547811993</v>
      </c>
      <c r="J410" t="s">
        <v>12</v>
      </c>
      <c r="K410" s="5">
        <v>5610000</v>
      </c>
      <c r="L410" s="5" t="str">
        <f t="shared" si="31"/>
        <v>middle-income earners</v>
      </c>
      <c r="M410" t="str">
        <f t="shared" si="32"/>
        <v>SUV</v>
      </c>
    </row>
    <row r="411" spans="1:13" x14ac:dyDescent="0.25">
      <c r="A411">
        <v>409</v>
      </c>
      <c r="B411" t="s">
        <v>13</v>
      </c>
      <c r="C411">
        <v>2010</v>
      </c>
      <c r="D411">
        <f>2023-DATA[[#This Row],[YEAR OF MANUFACTURE]]</f>
        <v>13</v>
      </c>
      <c r="E411" t="s">
        <v>19</v>
      </c>
      <c r="F411">
        <v>188896</v>
      </c>
      <c r="G411">
        <v>3500</v>
      </c>
      <c r="H411" t="s">
        <v>11</v>
      </c>
      <c r="I411" s="14">
        <f t="shared" si="30"/>
        <v>306.1523500810373</v>
      </c>
      <c r="J411" t="s">
        <v>16</v>
      </c>
      <c r="K411" s="5">
        <v>5775000</v>
      </c>
      <c r="L411" s="5" t="str">
        <f t="shared" si="31"/>
        <v>middle-income earners</v>
      </c>
      <c r="M411" t="str">
        <f t="shared" si="32"/>
        <v>SUV</v>
      </c>
    </row>
    <row r="412" spans="1:13" x14ac:dyDescent="0.25">
      <c r="A412">
        <v>410</v>
      </c>
      <c r="B412" t="s">
        <v>14</v>
      </c>
      <c r="C412">
        <f>C411</f>
        <v>2010</v>
      </c>
      <c r="D412">
        <f>2023-DATA[[#This Row],[YEAR OF MANUFACTURE]]</f>
        <v>13</v>
      </c>
      <c r="E412" t="str">
        <f>E411</f>
        <v>Foreign Used</v>
      </c>
      <c r="F412">
        <v>66491</v>
      </c>
      <c r="G412">
        <f>G411</f>
        <v>3500</v>
      </c>
      <c r="H412" t="str">
        <f>H411</f>
        <v>Petrol</v>
      </c>
      <c r="I412" s="14">
        <f t="shared" si="30"/>
        <v>107.76499189627229</v>
      </c>
      <c r="J412" t="s">
        <v>12</v>
      </c>
      <c r="K412" s="5">
        <v>4610000</v>
      </c>
      <c r="L412" s="5" t="str">
        <f t="shared" si="31"/>
        <v>low-income earners</v>
      </c>
      <c r="M412" t="str">
        <f t="shared" si="32"/>
        <v>SUV</v>
      </c>
    </row>
    <row r="413" spans="1:13" x14ac:dyDescent="0.25">
      <c r="A413">
        <v>411</v>
      </c>
      <c r="B413" t="s">
        <v>33</v>
      </c>
      <c r="C413">
        <v>2012</v>
      </c>
      <c r="D413">
        <f>2023-DATA[[#This Row],[YEAR OF MANUFACTURE]]</f>
        <v>11</v>
      </c>
      <c r="E413" t="s">
        <v>19</v>
      </c>
      <c r="F413">
        <v>144286</v>
      </c>
      <c r="G413">
        <v>1600</v>
      </c>
      <c r="H413" t="s">
        <v>11</v>
      </c>
      <c r="I413" s="14">
        <f t="shared" si="30"/>
        <v>233.85089141004863</v>
      </c>
      <c r="J413" t="s">
        <v>12</v>
      </c>
      <c r="K413" s="5">
        <v>6300000</v>
      </c>
      <c r="L413" s="5" t="str">
        <f t="shared" si="31"/>
        <v>middle-income earners</v>
      </c>
      <c r="M413" t="str">
        <f t="shared" si="32"/>
        <v>SUV</v>
      </c>
    </row>
    <row r="414" spans="1:13" x14ac:dyDescent="0.25">
      <c r="A414">
        <v>412</v>
      </c>
      <c r="B414" t="s">
        <v>13</v>
      </c>
      <c r="C414">
        <v>2007</v>
      </c>
      <c r="D414">
        <f>2023-DATA[[#This Row],[YEAR OF MANUFACTURE]]</f>
        <v>16</v>
      </c>
      <c r="E414" t="s">
        <v>19</v>
      </c>
      <c r="F414">
        <v>148888</v>
      </c>
      <c r="G414">
        <v>3500</v>
      </c>
      <c r="H414" t="s">
        <v>11</v>
      </c>
      <c r="I414" s="14">
        <f t="shared" si="30"/>
        <v>241.30956239870341</v>
      </c>
      <c r="J414" t="s">
        <v>12</v>
      </c>
      <c r="K414" s="5">
        <v>4680000</v>
      </c>
      <c r="L414" s="5" t="str">
        <f t="shared" si="31"/>
        <v>low-income earners</v>
      </c>
      <c r="M414" t="str">
        <f t="shared" si="32"/>
        <v>SUV</v>
      </c>
    </row>
    <row r="415" spans="1:13" x14ac:dyDescent="0.25">
      <c r="A415">
        <v>413</v>
      </c>
      <c r="B415" t="s">
        <v>13</v>
      </c>
      <c r="C415">
        <v>2009</v>
      </c>
      <c r="D415">
        <f>2023-DATA[[#This Row],[YEAR OF MANUFACTURE]]</f>
        <v>14</v>
      </c>
      <c r="E415" t="s">
        <v>10</v>
      </c>
      <c r="F415">
        <v>285775</v>
      </c>
      <c r="G415">
        <v>3500</v>
      </c>
      <c r="H415" t="s">
        <v>11</v>
      </c>
      <c r="I415" s="14">
        <f t="shared" si="30"/>
        <v>463.16855753646678</v>
      </c>
      <c r="J415" t="s">
        <v>12</v>
      </c>
      <c r="K415" s="5">
        <v>3150000</v>
      </c>
      <c r="L415" s="5" t="str">
        <f t="shared" si="31"/>
        <v>low-income earners</v>
      </c>
      <c r="M415" t="str">
        <f t="shared" si="32"/>
        <v>SUV</v>
      </c>
    </row>
    <row r="416" spans="1:13" x14ac:dyDescent="0.25">
      <c r="A416">
        <v>414</v>
      </c>
      <c r="B416" t="s">
        <v>13</v>
      </c>
      <c r="C416">
        <v>2008</v>
      </c>
      <c r="D416">
        <f>2023-DATA[[#This Row],[YEAR OF MANUFACTURE]]</f>
        <v>15</v>
      </c>
      <c r="E416" t="s">
        <v>10</v>
      </c>
      <c r="F416">
        <v>243860</v>
      </c>
      <c r="G416">
        <v>3500</v>
      </c>
      <c r="H416" t="s">
        <v>11</v>
      </c>
      <c r="I416" s="14">
        <f t="shared" si="30"/>
        <v>395.23500810372769</v>
      </c>
      <c r="J416" t="s">
        <v>12</v>
      </c>
      <c r="K416" s="5">
        <v>3045000</v>
      </c>
      <c r="L416" s="5" t="str">
        <f t="shared" si="31"/>
        <v>low-income earners</v>
      </c>
      <c r="M416" t="str">
        <f t="shared" si="32"/>
        <v>SUV</v>
      </c>
    </row>
    <row r="417" spans="1:13" x14ac:dyDescent="0.25">
      <c r="A417">
        <v>415</v>
      </c>
      <c r="B417" t="s">
        <v>9</v>
      </c>
      <c r="C417">
        <v>2011</v>
      </c>
      <c r="D417">
        <f>2023-DATA[[#This Row],[YEAR OF MANUFACTURE]]</f>
        <v>12</v>
      </c>
      <c r="E417" t="s">
        <v>19</v>
      </c>
      <c r="F417">
        <v>161948</v>
      </c>
      <c r="G417">
        <v>2500</v>
      </c>
      <c r="H417" t="s">
        <v>11</v>
      </c>
      <c r="I417" s="14">
        <f t="shared" si="30"/>
        <v>262.47649918962725</v>
      </c>
      <c r="J417" t="s">
        <v>12</v>
      </c>
      <c r="K417" s="5">
        <v>3990000</v>
      </c>
      <c r="L417" s="5" t="str">
        <f t="shared" si="31"/>
        <v>low-income earners</v>
      </c>
      <c r="M417" t="str">
        <f t="shared" si="32"/>
        <v>SUV</v>
      </c>
    </row>
    <row r="418" spans="1:13" x14ac:dyDescent="0.25">
      <c r="A418">
        <v>416</v>
      </c>
      <c r="B418" t="s">
        <v>9</v>
      </c>
      <c r="C418">
        <v>2015</v>
      </c>
      <c r="D418">
        <f>2023-DATA[[#This Row],[YEAR OF MANUFACTURE]]</f>
        <v>8</v>
      </c>
      <c r="E418" t="s">
        <v>19</v>
      </c>
      <c r="F418">
        <v>154559</v>
      </c>
      <c r="G418">
        <v>3500</v>
      </c>
      <c r="H418" t="s">
        <v>11</v>
      </c>
      <c r="I418" s="14">
        <f t="shared" si="30"/>
        <v>250.50081037277147</v>
      </c>
      <c r="J418" t="s">
        <v>12</v>
      </c>
      <c r="K418" s="5">
        <v>6825000</v>
      </c>
      <c r="L418" s="5" t="str">
        <f t="shared" si="31"/>
        <v>middle-income earners</v>
      </c>
      <c r="M418" t="str">
        <f t="shared" si="32"/>
        <v>SUV</v>
      </c>
    </row>
    <row r="419" spans="1:13" x14ac:dyDescent="0.25">
      <c r="A419">
        <v>417</v>
      </c>
      <c r="B419" t="s">
        <v>14</v>
      </c>
      <c r="C419">
        <v>2009</v>
      </c>
      <c r="D419">
        <f>2023-DATA[[#This Row],[YEAR OF MANUFACTURE]]</f>
        <v>14</v>
      </c>
      <c r="E419" t="s">
        <v>19</v>
      </c>
      <c r="F419">
        <v>95356</v>
      </c>
      <c r="G419">
        <v>3000</v>
      </c>
      <c r="H419" t="s">
        <v>11</v>
      </c>
      <c r="I419" s="14">
        <f t="shared" si="30"/>
        <v>154.54781199351703</v>
      </c>
      <c r="J419" t="s">
        <v>12</v>
      </c>
      <c r="K419" s="5">
        <v>7350000</v>
      </c>
      <c r="L419" s="5" t="str">
        <f t="shared" si="31"/>
        <v>middle-income earners</v>
      </c>
      <c r="M419" t="s">
        <v>20</v>
      </c>
    </row>
    <row r="420" spans="1:13" x14ac:dyDescent="0.25">
      <c r="A420">
        <v>418</v>
      </c>
      <c r="B420" t="s">
        <v>9</v>
      </c>
      <c r="C420">
        <v>2018</v>
      </c>
      <c r="D420">
        <f>2023-DATA[[#This Row],[YEAR OF MANUFACTURE]]</f>
        <v>5</v>
      </c>
      <c r="E420" t="s">
        <v>19</v>
      </c>
      <c r="F420">
        <v>86061</v>
      </c>
      <c r="G420">
        <v>35</v>
      </c>
      <c r="H420" t="s">
        <v>11</v>
      </c>
      <c r="I420" s="14">
        <f t="shared" si="30"/>
        <v>139.48298217179902</v>
      </c>
      <c r="J420" t="s">
        <v>12</v>
      </c>
      <c r="K420" s="5">
        <v>23920000</v>
      </c>
      <c r="L420" s="5" t="str">
        <f t="shared" si="31"/>
        <v>high-income earners</v>
      </c>
      <c r="M420" t="s">
        <v>20</v>
      </c>
    </row>
    <row r="421" spans="1:13" x14ac:dyDescent="0.25">
      <c r="A421">
        <v>419</v>
      </c>
      <c r="B421" t="s">
        <v>9</v>
      </c>
      <c r="C421">
        <v>2010</v>
      </c>
      <c r="D421">
        <f>2023-DATA[[#This Row],[YEAR OF MANUFACTURE]]</f>
        <v>13</v>
      </c>
      <c r="E421" t="s">
        <v>10</v>
      </c>
      <c r="F421">
        <v>146899</v>
      </c>
      <c r="G421">
        <v>35</v>
      </c>
      <c r="H421" t="s">
        <v>11</v>
      </c>
      <c r="I421" s="14">
        <f t="shared" si="30"/>
        <v>238.08589951377633</v>
      </c>
      <c r="J421" t="s">
        <v>12</v>
      </c>
      <c r="K421" s="5">
        <v>5200000</v>
      </c>
      <c r="L421" s="5" t="str">
        <f t="shared" si="31"/>
        <v>middle-income earners</v>
      </c>
      <c r="M421" t="s">
        <v>20</v>
      </c>
    </row>
    <row r="422" spans="1:13" x14ac:dyDescent="0.25">
      <c r="A422">
        <v>420</v>
      </c>
      <c r="B422" t="s">
        <v>13</v>
      </c>
      <c r="C422">
        <v>2008</v>
      </c>
      <c r="D422">
        <f>2023-DATA[[#This Row],[YEAR OF MANUFACTURE]]</f>
        <v>15</v>
      </c>
      <c r="E422" t="s">
        <v>19</v>
      </c>
      <c r="F422">
        <v>169463</v>
      </c>
      <c r="G422">
        <v>3500</v>
      </c>
      <c r="H422" t="s">
        <v>11</v>
      </c>
      <c r="I422" s="14">
        <f t="shared" si="30"/>
        <v>274.65640194489464</v>
      </c>
      <c r="J422" t="s">
        <v>12</v>
      </c>
      <c r="K422" s="5">
        <v>4410000</v>
      </c>
      <c r="L422" s="5" t="str">
        <f t="shared" si="31"/>
        <v>low-income earners</v>
      </c>
      <c r="M422" t="str">
        <f>M421</f>
        <v>SUV</v>
      </c>
    </row>
    <row r="423" spans="1:13" x14ac:dyDescent="0.25">
      <c r="A423">
        <v>421</v>
      </c>
      <c r="B423" t="s">
        <v>9</v>
      </c>
      <c r="C423">
        <v>2009</v>
      </c>
      <c r="D423">
        <f>2023-DATA[[#This Row],[YEAR OF MANUFACTURE]]</f>
        <v>14</v>
      </c>
      <c r="E423" t="s">
        <v>10</v>
      </c>
      <c r="F423">
        <v>225960</v>
      </c>
      <c r="G423">
        <v>2700</v>
      </c>
      <c r="H423" t="s">
        <v>11</v>
      </c>
      <c r="I423" s="14">
        <f t="shared" si="30"/>
        <v>366.22366288492708</v>
      </c>
      <c r="J423" t="s">
        <v>12</v>
      </c>
      <c r="K423" s="5">
        <v>6552000</v>
      </c>
      <c r="L423" s="5" t="str">
        <f t="shared" si="31"/>
        <v>middle-income earners</v>
      </c>
      <c r="M423" t="s">
        <v>20</v>
      </c>
    </row>
    <row r="424" spans="1:13" x14ac:dyDescent="0.25">
      <c r="A424">
        <v>422</v>
      </c>
      <c r="B424" t="s">
        <v>9</v>
      </c>
      <c r="C424">
        <v>2012</v>
      </c>
      <c r="D424">
        <f>2023-DATA[[#This Row],[YEAR OF MANUFACTURE]]</f>
        <v>11</v>
      </c>
      <c r="E424" t="s">
        <v>19</v>
      </c>
      <c r="F424">
        <v>143428</v>
      </c>
      <c r="G424">
        <v>2500</v>
      </c>
      <c r="H424" t="s">
        <v>11</v>
      </c>
      <c r="I424" s="14">
        <f t="shared" si="30"/>
        <v>232.46029173419774</v>
      </c>
      <c r="J424" t="s">
        <v>12</v>
      </c>
      <c r="K424" s="5">
        <v>5720000</v>
      </c>
      <c r="L424" s="5" t="str">
        <f t="shared" si="31"/>
        <v>middle-income earners</v>
      </c>
      <c r="M424" t="str">
        <f>M423</f>
        <v>SUV</v>
      </c>
    </row>
    <row r="425" spans="1:13" x14ac:dyDescent="0.25">
      <c r="A425">
        <v>423</v>
      </c>
      <c r="B425" t="s">
        <v>9</v>
      </c>
      <c r="C425">
        <v>2008</v>
      </c>
      <c r="D425">
        <f>2023-DATA[[#This Row],[YEAR OF MANUFACTURE]]</f>
        <v>15</v>
      </c>
      <c r="E425" t="s">
        <v>10</v>
      </c>
      <c r="F425">
        <v>259700</v>
      </c>
      <c r="G425">
        <v>35</v>
      </c>
      <c r="H425" t="s">
        <v>11</v>
      </c>
      <c r="I425" s="14">
        <f t="shared" si="30"/>
        <v>420.90761750405187</v>
      </c>
      <c r="J425" t="s">
        <v>12</v>
      </c>
      <c r="K425" s="5">
        <v>5200000</v>
      </c>
      <c r="L425" s="5" t="str">
        <f t="shared" si="31"/>
        <v>middle-income earners</v>
      </c>
      <c r="M425" t="s">
        <v>20</v>
      </c>
    </row>
    <row r="426" spans="1:13" x14ac:dyDescent="0.25">
      <c r="A426">
        <v>424</v>
      </c>
      <c r="B426" t="s">
        <v>14</v>
      </c>
      <c r="C426">
        <v>2020</v>
      </c>
      <c r="D426">
        <f>2023-DATA[[#This Row],[YEAR OF MANUFACTURE]]</f>
        <v>3</v>
      </c>
      <c r="E426" t="s">
        <v>19</v>
      </c>
      <c r="F426">
        <v>20106</v>
      </c>
      <c r="G426">
        <v>2000</v>
      </c>
      <c r="H426" t="s">
        <v>11</v>
      </c>
      <c r="I426" s="14">
        <f t="shared" si="30"/>
        <v>32.586709886547816</v>
      </c>
      <c r="J426" t="s">
        <v>12</v>
      </c>
      <c r="K426" s="5">
        <v>58800000</v>
      </c>
      <c r="L426" s="5" t="str">
        <f t="shared" si="31"/>
        <v>politicians</v>
      </c>
      <c r="M426" t="s">
        <v>20</v>
      </c>
    </row>
    <row r="427" spans="1:13" x14ac:dyDescent="0.25">
      <c r="A427">
        <v>425</v>
      </c>
      <c r="B427" t="s">
        <v>9</v>
      </c>
      <c r="C427">
        <v>2011</v>
      </c>
      <c r="D427">
        <f>2023-DATA[[#This Row],[YEAR OF MANUFACTURE]]</f>
        <v>12</v>
      </c>
      <c r="E427" t="s">
        <v>10</v>
      </c>
      <c r="F427">
        <v>80973</v>
      </c>
      <c r="G427">
        <v>35</v>
      </c>
      <c r="H427" t="s">
        <v>11</v>
      </c>
      <c r="I427" s="14">
        <f t="shared" si="30"/>
        <v>131.23662884927066</v>
      </c>
      <c r="J427" t="s">
        <v>12</v>
      </c>
      <c r="K427" s="5">
        <v>7280000</v>
      </c>
      <c r="L427" s="5" t="str">
        <f t="shared" si="31"/>
        <v>middle-income earners</v>
      </c>
      <c r="M427" t="s">
        <v>20</v>
      </c>
    </row>
    <row r="428" spans="1:13" x14ac:dyDescent="0.25">
      <c r="A428">
        <v>426</v>
      </c>
      <c r="B428" t="s">
        <v>14</v>
      </c>
      <c r="C428">
        <v>2008</v>
      </c>
      <c r="D428">
        <f>2023-DATA[[#This Row],[YEAR OF MANUFACTURE]]</f>
        <v>15</v>
      </c>
      <c r="E428" t="s">
        <v>10</v>
      </c>
      <c r="F428">
        <v>89833</v>
      </c>
      <c r="G428">
        <v>5500</v>
      </c>
      <c r="H428" t="s">
        <v>11</v>
      </c>
      <c r="I428" s="14">
        <f t="shared" si="30"/>
        <v>145.5964343598055</v>
      </c>
      <c r="J428" t="s">
        <v>12</v>
      </c>
      <c r="K428" s="5">
        <v>4200000</v>
      </c>
      <c r="L428" s="5" t="str">
        <f t="shared" si="31"/>
        <v>low-income earners</v>
      </c>
      <c r="M428" t="str">
        <f>M427</f>
        <v>SUV</v>
      </c>
    </row>
    <row r="429" spans="1:13" x14ac:dyDescent="0.25">
      <c r="A429">
        <v>427</v>
      </c>
      <c r="B429" t="s">
        <v>9</v>
      </c>
      <c r="C429">
        <v>2011</v>
      </c>
      <c r="D429">
        <f>2023-DATA[[#This Row],[YEAR OF MANUFACTURE]]</f>
        <v>12</v>
      </c>
      <c r="E429" t="s">
        <v>10</v>
      </c>
      <c r="F429">
        <v>215641</v>
      </c>
      <c r="G429">
        <v>2500</v>
      </c>
      <c r="H429" t="s">
        <v>11</v>
      </c>
      <c r="I429" s="14">
        <f t="shared" si="30"/>
        <v>349.49918962722853</v>
      </c>
      <c r="J429" t="s">
        <v>12</v>
      </c>
      <c r="K429" s="5">
        <v>5250000</v>
      </c>
      <c r="L429" s="5" t="str">
        <f t="shared" si="31"/>
        <v>middle-income earners</v>
      </c>
      <c r="M429" t="str">
        <f>M428</f>
        <v>SUV</v>
      </c>
    </row>
    <row r="430" spans="1:13" x14ac:dyDescent="0.25">
      <c r="A430">
        <v>428</v>
      </c>
      <c r="B430" t="s">
        <v>17</v>
      </c>
      <c r="C430">
        <v>2007</v>
      </c>
      <c r="D430">
        <f>2023-DATA[[#This Row],[YEAR OF MANUFACTURE]]</f>
        <v>16</v>
      </c>
      <c r="E430" t="s">
        <v>10</v>
      </c>
      <c r="F430">
        <v>216498</v>
      </c>
      <c r="G430">
        <v>4700</v>
      </c>
      <c r="H430" t="s">
        <v>11</v>
      </c>
      <c r="I430" s="14">
        <f t="shared" si="30"/>
        <v>350.88816855753646</v>
      </c>
      <c r="J430" t="s">
        <v>12</v>
      </c>
      <c r="K430" s="5">
        <v>3150000</v>
      </c>
      <c r="L430" s="5" t="str">
        <f t="shared" si="31"/>
        <v>low-income earners</v>
      </c>
      <c r="M430" t="s">
        <v>20</v>
      </c>
    </row>
    <row r="431" spans="1:13" x14ac:dyDescent="0.25">
      <c r="A431">
        <v>429</v>
      </c>
      <c r="B431" t="s">
        <v>9</v>
      </c>
      <c r="C431">
        <v>2012</v>
      </c>
      <c r="D431">
        <f>2023-DATA[[#This Row],[YEAR OF MANUFACTURE]]</f>
        <v>11</v>
      </c>
      <c r="E431" t="s">
        <v>10</v>
      </c>
      <c r="F431">
        <v>284635</v>
      </c>
      <c r="G431">
        <v>2700</v>
      </c>
      <c r="H431" t="s">
        <v>11</v>
      </c>
      <c r="I431" s="14">
        <f t="shared" si="30"/>
        <v>461.32090761750408</v>
      </c>
      <c r="J431" t="s">
        <v>12</v>
      </c>
      <c r="K431" s="5">
        <v>5720000</v>
      </c>
      <c r="L431" s="5" t="str">
        <f t="shared" si="31"/>
        <v>middle-income earners</v>
      </c>
      <c r="M431" t="s">
        <v>20</v>
      </c>
    </row>
    <row r="432" spans="1:13" x14ac:dyDescent="0.25">
      <c r="A432">
        <v>430</v>
      </c>
      <c r="B432" t="s">
        <v>14</v>
      </c>
      <c r="C432">
        <v>2015</v>
      </c>
      <c r="D432">
        <f>2023-DATA[[#This Row],[YEAR OF MANUFACTURE]]</f>
        <v>8</v>
      </c>
      <c r="E432" t="s">
        <v>19</v>
      </c>
      <c r="F432">
        <v>38636</v>
      </c>
      <c r="G432">
        <v>4700</v>
      </c>
      <c r="H432" t="s">
        <v>11</v>
      </c>
      <c r="I432" s="14">
        <f t="shared" si="30"/>
        <v>62.619124797406805</v>
      </c>
      <c r="J432" t="s">
        <v>12</v>
      </c>
      <c r="K432" s="5">
        <v>19760000</v>
      </c>
      <c r="L432" s="5" t="str">
        <f t="shared" si="31"/>
        <v>high-income earners</v>
      </c>
      <c r="M432" t="s">
        <v>20</v>
      </c>
    </row>
    <row r="433" spans="1:13" x14ac:dyDescent="0.25">
      <c r="A433">
        <v>431</v>
      </c>
      <c r="B433" t="s">
        <v>13</v>
      </c>
      <c r="C433">
        <f>C432</f>
        <v>2015</v>
      </c>
      <c r="D433">
        <f>2023-DATA[[#This Row],[YEAR OF MANUFACTURE]]</f>
        <v>8</v>
      </c>
      <c r="E433" t="str">
        <f>E432</f>
        <v>Foreign Used</v>
      </c>
      <c r="F433">
        <v>12915</v>
      </c>
      <c r="G433">
        <f>G432</f>
        <v>4700</v>
      </c>
      <c r="H433" t="str">
        <f>H432</f>
        <v>Petrol</v>
      </c>
      <c r="I433" s="14">
        <f t="shared" si="30"/>
        <v>20.931928687196109</v>
      </c>
      <c r="J433" t="s">
        <v>12</v>
      </c>
      <c r="K433" s="5">
        <v>16810000</v>
      </c>
      <c r="L433" s="5" t="str">
        <f t="shared" si="31"/>
        <v>high-income earners</v>
      </c>
      <c r="M433" t="str">
        <f>M432</f>
        <v>SUV</v>
      </c>
    </row>
    <row r="434" spans="1:13" x14ac:dyDescent="0.25">
      <c r="A434">
        <v>432</v>
      </c>
      <c r="B434" t="s">
        <v>13</v>
      </c>
      <c r="C434">
        <f>C433</f>
        <v>2015</v>
      </c>
      <c r="D434">
        <f>2023-DATA[[#This Row],[YEAR OF MANUFACTURE]]</f>
        <v>8</v>
      </c>
      <c r="E434" t="str">
        <f>E433</f>
        <v>Foreign Used</v>
      </c>
      <c r="F434">
        <v>149693</v>
      </c>
      <c r="G434">
        <f>G433</f>
        <v>4700</v>
      </c>
      <c r="H434" t="str">
        <f>H433</f>
        <v>Petrol</v>
      </c>
      <c r="I434" s="14">
        <f t="shared" si="30"/>
        <v>242.61426256077795</v>
      </c>
      <c r="J434" t="s">
        <v>12</v>
      </c>
      <c r="K434" s="5">
        <v>5050000</v>
      </c>
      <c r="L434" s="5" t="str">
        <f t="shared" si="31"/>
        <v>middle-income earners</v>
      </c>
      <c r="M434" t="str">
        <f>M433</f>
        <v>SUV</v>
      </c>
    </row>
    <row r="435" spans="1:13" x14ac:dyDescent="0.25">
      <c r="A435">
        <v>433</v>
      </c>
      <c r="B435" t="s">
        <v>9</v>
      </c>
      <c r="C435">
        <v>2011</v>
      </c>
      <c r="D435">
        <f>2023-DATA[[#This Row],[YEAR OF MANUFACTURE]]</f>
        <v>12</v>
      </c>
      <c r="E435" t="s">
        <v>19</v>
      </c>
      <c r="F435">
        <v>20473</v>
      </c>
      <c r="G435">
        <v>3500</v>
      </c>
      <c r="H435" t="s">
        <v>11</v>
      </c>
      <c r="I435" s="14">
        <f t="shared" si="30"/>
        <v>33.181523500810371</v>
      </c>
      <c r="J435" t="s">
        <v>12</v>
      </c>
      <c r="K435" s="5">
        <v>10400000</v>
      </c>
      <c r="L435" s="5" t="str">
        <f t="shared" si="31"/>
        <v>high-income earners</v>
      </c>
      <c r="M435" t="str">
        <f>M434</f>
        <v>SUV</v>
      </c>
    </row>
    <row r="436" spans="1:13" x14ac:dyDescent="0.25">
      <c r="A436">
        <v>434</v>
      </c>
      <c r="B436" t="s">
        <v>13</v>
      </c>
      <c r="C436">
        <v>2004</v>
      </c>
      <c r="D436">
        <f>2023-DATA[[#This Row],[YEAR OF MANUFACTURE]]</f>
        <v>19</v>
      </c>
      <c r="E436" t="s">
        <v>19</v>
      </c>
      <c r="F436">
        <v>272206</v>
      </c>
      <c r="G436">
        <v>4700</v>
      </c>
      <c r="H436" t="s">
        <v>11</v>
      </c>
      <c r="I436" s="14">
        <f t="shared" si="30"/>
        <v>441.17666126418152</v>
      </c>
      <c r="J436" t="s">
        <v>12</v>
      </c>
      <c r="K436" s="5">
        <v>11440000</v>
      </c>
      <c r="L436" s="5" t="str">
        <f t="shared" si="31"/>
        <v>high-income earners</v>
      </c>
      <c r="M436" t="s">
        <v>20</v>
      </c>
    </row>
    <row r="437" spans="1:13" x14ac:dyDescent="0.25">
      <c r="A437">
        <v>435</v>
      </c>
      <c r="B437" t="s">
        <v>14</v>
      </c>
      <c r="C437">
        <v>2010</v>
      </c>
      <c r="D437">
        <f>2023-DATA[[#This Row],[YEAR OF MANUFACTURE]]</f>
        <v>13</v>
      </c>
      <c r="E437" t="s">
        <v>10</v>
      </c>
      <c r="F437">
        <v>191748</v>
      </c>
      <c r="G437">
        <v>3600</v>
      </c>
      <c r="H437" t="s">
        <v>11</v>
      </c>
      <c r="I437" s="14">
        <f t="shared" si="30"/>
        <v>310.77471636952998</v>
      </c>
      <c r="J437" t="s">
        <v>12</v>
      </c>
      <c r="K437" s="5">
        <v>4160000</v>
      </c>
      <c r="L437" s="5" t="str">
        <f t="shared" si="31"/>
        <v>low-income earners</v>
      </c>
      <c r="M437" t="str">
        <f>M436</f>
        <v>SUV</v>
      </c>
    </row>
    <row r="438" spans="1:13" x14ac:dyDescent="0.25">
      <c r="A438">
        <v>436</v>
      </c>
      <c r="B438" t="s">
        <v>9</v>
      </c>
      <c r="C438">
        <v>2011</v>
      </c>
      <c r="D438">
        <f>2023-DATA[[#This Row],[YEAR OF MANUFACTURE]]</f>
        <v>12</v>
      </c>
      <c r="E438" t="s">
        <v>10</v>
      </c>
      <c r="F438">
        <v>92016</v>
      </c>
      <c r="G438">
        <v>3500</v>
      </c>
      <c r="H438" t="s">
        <v>11</v>
      </c>
      <c r="I438" s="14">
        <f t="shared" si="30"/>
        <v>149.13452188006482</v>
      </c>
      <c r="J438" t="s">
        <v>12</v>
      </c>
      <c r="K438" s="5">
        <v>5880000</v>
      </c>
      <c r="L438" s="5" t="str">
        <f t="shared" si="31"/>
        <v>middle-income earners</v>
      </c>
      <c r="M438" t="s">
        <v>20</v>
      </c>
    </row>
    <row r="439" spans="1:13" x14ac:dyDescent="0.25">
      <c r="A439">
        <v>437</v>
      </c>
      <c r="B439" t="s">
        <v>13</v>
      </c>
      <c r="C439">
        <v>2009</v>
      </c>
      <c r="D439">
        <f>2023-DATA[[#This Row],[YEAR OF MANUFACTURE]]</f>
        <v>14</v>
      </c>
      <c r="E439" t="s">
        <v>19</v>
      </c>
      <c r="F439">
        <v>95321</v>
      </c>
      <c r="G439">
        <v>3500</v>
      </c>
      <c r="H439" t="s">
        <v>11</v>
      </c>
      <c r="I439" s="14">
        <f t="shared" si="30"/>
        <v>154.49108589951376</v>
      </c>
      <c r="J439" t="s">
        <v>12</v>
      </c>
      <c r="K439" s="5">
        <v>6448000</v>
      </c>
      <c r="L439" s="5" t="str">
        <f t="shared" si="31"/>
        <v>middle-income earners</v>
      </c>
      <c r="M439" t="s">
        <v>20</v>
      </c>
    </row>
    <row r="440" spans="1:13" x14ac:dyDescent="0.25">
      <c r="A440">
        <v>438</v>
      </c>
      <c r="B440" t="s">
        <v>14</v>
      </c>
      <c r="C440">
        <f>C439</f>
        <v>2009</v>
      </c>
      <c r="D440">
        <f>2023-DATA[[#This Row],[YEAR OF MANUFACTURE]]</f>
        <v>14</v>
      </c>
      <c r="E440" t="str">
        <f>E439</f>
        <v>Foreign Used</v>
      </c>
      <c r="F440">
        <v>173113</v>
      </c>
      <c r="G440">
        <f>G439</f>
        <v>3500</v>
      </c>
      <c r="H440" t="str">
        <f>H439</f>
        <v>Petrol</v>
      </c>
      <c r="I440" s="14">
        <f t="shared" si="30"/>
        <v>280.57212317666125</v>
      </c>
      <c r="J440" t="s">
        <v>12</v>
      </c>
      <c r="K440" s="5">
        <v>5610000</v>
      </c>
      <c r="L440" s="5" t="str">
        <f t="shared" si="31"/>
        <v>middle-income earners</v>
      </c>
      <c r="M440" t="str">
        <f>M439</f>
        <v>SUV</v>
      </c>
    </row>
    <row r="441" spans="1:13" x14ac:dyDescent="0.25">
      <c r="A441">
        <v>439</v>
      </c>
      <c r="B441" t="s">
        <v>13</v>
      </c>
      <c r="C441">
        <v>2013</v>
      </c>
      <c r="D441">
        <f>2023-DATA[[#This Row],[YEAR OF MANUFACTURE]]</f>
        <v>10</v>
      </c>
      <c r="E441" t="s">
        <v>19</v>
      </c>
      <c r="F441">
        <v>139005</v>
      </c>
      <c r="G441">
        <v>3400</v>
      </c>
      <c r="H441" t="s">
        <v>11</v>
      </c>
      <c r="I441" s="14">
        <f t="shared" si="30"/>
        <v>225.29173419773096</v>
      </c>
      <c r="J441" t="s">
        <v>12</v>
      </c>
      <c r="K441" s="5">
        <v>12075000</v>
      </c>
      <c r="L441" s="5" t="str">
        <f t="shared" si="31"/>
        <v>high-income earners</v>
      </c>
      <c r="M441" t="s">
        <v>20</v>
      </c>
    </row>
    <row r="442" spans="1:13" x14ac:dyDescent="0.25">
      <c r="A442">
        <v>440</v>
      </c>
      <c r="B442" t="s">
        <v>9</v>
      </c>
      <c r="C442">
        <v>2011</v>
      </c>
      <c r="D442">
        <f>2023-DATA[[#This Row],[YEAR OF MANUFACTURE]]</f>
        <v>12</v>
      </c>
      <c r="E442" t="s">
        <v>19</v>
      </c>
      <c r="F442">
        <v>217124</v>
      </c>
      <c r="G442">
        <v>2700</v>
      </c>
      <c r="H442" t="s">
        <v>11</v>
      </c>
      <c r="I442" s="14">
        <f t="shared" si="30"/>
        <v>351.902755267423</v>
      </c>
      <c r="J442" t="s">
        <v>12</v>
      </c>
      <c r="K442" s="5">
        <v>6760000</v>
      </c>
      <c r="L442" s="5" t="str">
        <f t="shared" si="31"/>
        <v>middle-income earners</v>
      </c>
      <c r="M442" t="str">
        <f>M441</f>
        <v>SUV</v>
      </c>
    </row>
    <row r="443" spans="1:13" x14ac:dyDescent="0.25">
      <c r="A443">
        <v>441</v>
      </c>
      <c r="B443" t="s">
        <v>9</v>
      </c>
      <c r="C443">
        <v>2006</v>
      </c>
      <c r="D443">
        <f>2023-DATA[[#This Row],[YEAR OF MANUFACTURE]]</f>
        <v>17</v>
      </c>
      <c r="E443" t="s">
        <v>10</v>
      </c>
      <c r="F443">
        <f>F442</f>
        <v>217124</v>
      </c>
      <c r="G443">
        <v>4700</v>
      </c>
      <c r="H443" t="s">
        <v>11</v>
      </c>
      <c r="I443" s="14">
        <f t="shared" si="30"/>
        <v>351.902755267423</v>
      </c>
      <c r="J443" t="s">
        <v>12</v>
      </c>
      <c r="K443" s="5">
        <v>3175000</v>
      </c>
      <c r="L443" s="5" t="str">
        <f t="shared" si="31"/>
        <v>low-income earners</v>
      </c>
      <c r="M443" t="str">
        <f>M442</f>
        <v>SUV</v>
      </c>
    </row>
    <row r="444" spans="1:13" x14ac:dyDescent="0.25">
      <c r="A444">
        <v>442</v>
      </c>
      <c r="B444" t="s">
        <v>13</v>
      </c>
      <c r="C444">
        <v>2005</v>
      </c>
      <c r="D444">
        <f>2023-DATA[[#This Row],[YEAR OF MANUFACTURE]]</f>
        <v>18</v>
      </c>
      <c r="E444" t="s">
        <v>10</v>
      </c>
      <c r="F444">
        <v>109691</v>
      </c>
      <c r="G444">
        <v>3300</v>
      </c>
      <c r="H444" t="s">
        <v>11</v>
      </c>
      <c r="I444" s="14">
        <f t="shared" si="30"/>
        <v>177.78119935170179</v>
      </c>
      <c r="J444" t="s">
        <v>12</v>
      </c>
      <c r="K444" s="5">
        <v>3360000</v>
      </c>
      <c r="L444" s="5" t="str">
        <f t="shared" si="31"/>
        <v>low-income earners</v>
      </c>
      <c r="M444" t="s">
        <v>20</v>
      </c>
    </row>
    <row r="445" spans="1:13" x14ac:dyDescent="0.25">
      <c r="A445">
        <v>443</v>
      </c>
      <c r="B445" t="s">
        <v>13</v>
      </c>
      <c r="C445">
        <v>2014</v>
      </c>
      <c r="D445">
        <f>2023-DATA[[#This Row],[YEAR OF MANUFACTURE]]</f>
        <v>9</v>
      </c>
      <c r="E445" t="s">
        <v>19</v>
      </c>
      <c r="F445">
        <v>68276</v>
      </c>
      <c r="G445">
        <v>3500</v>
      </c>
      <c r="H445" t="s">
        <v>11</v>
      </c>
      <c r="I445" s="14">
        <f t="shared" si="30"/>
        <v>110.6580226904376</v>
      </c>
      <c r="J445" t="s">
        <v>12</v>
      </c>
      <c r="K445" s="5">
        <v>15600000</v>
      </c>
      <c r="L445" s="5" t="str">
        <f t="shared" si="31"/>
        <v>high-income earners</v>
      </c>
      <c r="M445" t="s">
        <v>20</v>
      </c>
    </row>
    <row r="446" spans="1:13" x14ac:dyDescent="0.25">
      <c r="A446">
        <v>444</v>
      </c>
      <c r="B446" t="s">
        <v>14</v>
      </c>
      <c r="C446">
        <v>2010</v>
      </c>
      <c r="D446">
        <f>2023-DATA[[#This Row],[YEAR OF MANUFACTURE]]</f>
        <v>13</v>
      </c>
      <c r="E446" t="s">
        <v>19</v>
      </c>
      <c r="F446">
        <v>142261</v>
      </c>
      <c r="G446">
        <v>3500</v>
      </c>
      <c r="H446" t="s">
        <v>11</v>
      </c>
      <c r="I446" s="14">
        <f t="shared" si="30"/>
        <v>230.56888168557538</v>
      </c>
      <c r="J446" t="s">
        <v>12</v>
      </c>
      <c r="K446" s="5">
        <v>8840000</v>
      </c>
      <c r="L446" s="5" t="str">
        <f t="shared" si="31"/>
        <v>middle-income earners</v>
      </c>
      <c r="M446" t="s">
        <v>20</v>
      </c>
    </row>
    <row r="447" spans="1:13" x14ac:dyDescent="0.25">
      <c r="A447">
        <v>445</v>
      </c>
      <c r="B447" t="s">
        <v>14</v>
      </c>
      <c r="C447">
        <v>2013</v>
      </c>
      <c r="D447">
        <f>2023-DATA[[#This Row],[YEAR OF MANUFACTURE]]</f>
        <v>10</v>
      </c>
      <c r="E447" t="s">
        <v>19</v>
      </c>
      <c r="F447">
        <v>104536</v>
      </c>
      <c r="G447">
        <v>3500</v>
      </c>
      <c r="H447" t="s">
        <v>11</v>
      </c>
      <c r="I447" s="14">
        <f t="shared" si="30"/>
        <v>169.42625607779578</v>
      </c>
      <c r="J447" t="s">
        <v>12</v>
      </c>
      <c r="K447" s="5">
        <v>14352000</v>
      </c>
      <c r="L447" s="5" t="str">
        <f t="shared" si="31"/>
        <v>high-income earners</v>
      </c>
      <c r="M447" t="s">
        <v>20</v>
      </c>
    </row>
    <row r="448" spans="1:13" x14ac:dyDescent="0.25">
      <c r="A448">
        <v>446</v>
      </c>
      <c r="B448" t="s">
        <v>13</v>
      </c>
      <c r="C448">
        <f>C447</f>
        <v>2013</v>
      </c>
      <c r="D448">
        <f>2023-DATA[[#This Row],[YEAR OF MANUFACTURE]]</f>
        <v>10</v>
      </c>
      <c r="E448" t="str">
        <f>E447</f>
        <v>Foreign Used</v>
      </c>
      <c r="F448">
        <v>169971</v>
      </c>
      <c r="G448">
        <f>G447</f>
        <v>3500</v>
      </c>
      <c r="H448" t="str">
        <f>H447</f>
        <v>Petrol</v>
      </c>
      <c r="I448" s="14">
        <f t="shared" si="30"/>
        <v>275.47974068071312</v>
      </c>
      <c r="J448" t="s">
        <v>12</v>
      </c>
      <c r="K448" s="5">
        <v>5386000</v>
      </c>
      <c r="L448" s="5" t="str">
        <f t="shared" si="31"/>
        <v>middle-income earners</v>
      </c>
      <c r="M448" t="str">
        <f>M447</f>
        <v>SUV</v>
      </c>
    </row>
    <row r="449" spans="1:13" x14ac:dyDescent="0.25">
      <c r="A449">
        <v>447</v>
      </c>
      <c r="B449" t="s">
        <v>13</v>
      </c>
      <c r="C449">
        <v>2017</v>
      </c>
      <c r="D449">
        <f>2023-DATA[[#This Row],[YEAR OF MANUFACTURE]]</f>
        <v>6</v>
      </c>
      <c r="E449" t="s">
        <v>19</v>
      </c>
      <c r="F449">
        <v>68077</v>
      </c>
      <c r="G449">
        <v>3500</v>
      </c>
      <c r="H449" t="s">
        <v>11</v>
      </c>
      <c r="I449" s="14">
        <f t="shared" si="30"/>
        <v>110.33549432739061</v>
      </c>
      <c r="J449" t="s">
        <v>12</v>
      </c>
      <c r="K449" s="5">
        <v>26000000</v>
      </c>
      <c r="L449" s="5" t="str">
        <f t="shared" si="31"/>
        <v>politicians</v>
      </c>
      <c r="M449" t="s">
        <v>20</v>
      </c>
    </row>
    <row r="450" spans="1:13" x14ac:dyDescent="0.25">
      <c r="A450">
        <v>448</v>
      </c>
      <c r="B450" t="s">
        <v>14</v>
      </c>
      <c r="C450">
        <v>2009</v>
      </c>
      <c r="D450">
        <f>2023-DATA[[#This Row],[YEAR OF MANUFACTURE]]</f>
        <v>14</v>
      </c>
      <c r="E450" t="s">
        <v>10</v>
      </c>
      <c r="F450">
        <v>323392</v>
      </c>
      <c r="G450">
        <v>3500</v>
      </c>
      <c r="H450" t="s">
        <v>11</v>
      </c>
      <c r="I450" s="14">
        <f t="shared" ref="I450:I513" si="33">F450/617</f>
        <v>524.13614262560782</v>
      </c>
      <c r="J450" t="s">
        <v>12</v>
      </c>
      <c r="K450" s="5">
        <v>3150000</v>
      </c>
      <c r="L450" s="5" t="str">
        <f t="shared" ref="L450:L513" si="34">IF(K450&gt;=25000000,"politicians",IF(K450&gt;10000000,"high-income earners",IF(K450&gt;=5000000,"middle-income earners",IF(K450&lt;5000000,"low-income earners","invalid"))))</f>
        <v>low-income earners</v>
      </c>
      <c r="M450" t="str">
        <f>M449</f>
        <v>SUV</v>
      </c>
    </row>
    <row r="451" spans="1:13" x14ac:dyDescent="0.25">
      <c r="A451">
        <v>449</v>
      </c>
      <c r="B451" t="s">
        <v>14</v>
      </c>
      <c r="C451">
        <v>2013</v>
      </c>
      <c r="D451">
        <f>2023-DATA[[#This Row],[YEAR OF MANUFACTURE]]</f>
        <v>10</v>
      </c>
      <c r="E451" t="s">
        <v>19</v>
      </c>
      <c r="F451">
        <v>76441</v>
      </c>
      <c r="G451">
        <v>2700</v>
      </c>
      <c r="H451" t="s">
        <v>11</v>
      </c>
      <c r="I451" s="14">
        <f t="shared" si="33"/>
        <v>123.89141004862236</v>
      </c>
      <c r="J451" t="s">
        <v>12</v>
      </c>
      <c r="K451" s="5">
        <v>5775000</v>
      </c>
      <c r="L451" s="5" t="str">
        <f t="shared" si="34"/>
        <v>middle-income earners</v>
      </c>
      <c r="M451" t="str">
        <f>M450</f>
        <v>SUV</v>
      </c>
    </row>
    <row r="452" spans="1:13" x14ac:dyDescent="0.25">
      <c r="A452">
        <v>450</v>
      </c>
      <c r="B452" t="s">
        <v>30</v>
      </c>
      <c r="C452">
        <v>2013</v>
      </c>
      <c r="D452">
        <f>2023-DATA[[#This Row],[YEAR OF MANUFACTURE]]</f>
        <v>10</v>
      </c>
      <c r="E452" t="s">
        <v>10</v>
      </c>
      <c r="F452">
        <v>178268</v>
      </c>
      <c r="G452">
        <v>35000</v>
      </c>
      <c r="H452" t="s">
        <v>11</v>
      </c>
      <c r="I452" s="14">
        <f t="shared" si="33"/>
        <v>288.92706645056728</v>
      </c>
      <c r="J452" t="s">
        <v>12</v>
      </c>
      <c r="K452" s="5">
        <v>4788000</v>
      </c>
      <c r="L452" s="5" t="str">
        <f t="shared" si="34"/>
        <v>low-income earners</v>
      </c>
      <c r="M452" t="s">
        <v>20</v>
      </c>
    </row>
    <row r="453" spans="1:13" x14ac:dyDescent="0.25">
      <c r="A453">
        <v>451</v>
      </c>
      <c r="B453" t="s">
        <v>14</v>
      </c>
      <c r="C453">
        <f>C452</f>
        <v>2013</v>
      </c>
      <c r="D453">
        <f>2023-DATA[[#This Row],[YEAR OF MANUFACTURE]]</f>
        <v>10</v>
      </c>
      <c r="E453" t="str">
        <f>E452</f>
        <v>Nigerian Used</v>
      </c>
      <c r="F453">
        <v>144059</v>
      </c>
      <c r="G453">
        <f>G452</f>
        <v>35000</v>
      </c>
      <c r="H453" t="str">
        <f>H452</f>
        <v>Petrol</v>
      </c>
      <c r="I453" s="14">
        <f t="shared" si="33"/>
        <v>233.48298217179902</v>
      </c>
      <c r="J453" t="s">
        <v>12</v>
      </c>
      <c r="K453" s="5">
        <v>4490000</v>
      </c>
      <c r="L453" s="5" t="str">
        <f t="shared" si="34"/>
        <v>low-income earners</v>
      </c>
      <c r="M453" t="str">
        <f>M452</f>
        <v>SUV</v>
      </c>
    </row>
    <row r="454" spans="1:13" x14ac:dyDescent="0.25">
      <c r="A454">
        <v>452</v>
      </c>
      <c r="B454" t="s">
        <v>13</v>
      </c>
      <c r="C454">
        <v>2008</v>
      </c>
      <c r="D454">
        <f>2023-DATA[[#This Row],[YEAR OF MANUFACTURE]]</f>
        <v>15</v>
      </c>
      <c r="E454" t="s">
        <v>19</v>
      </c>
      <c r="F454">
        <v>169463</v>
      </c>
      <c r="G454">
        <v>3500</v>
      </c>
      <c r="H454" t="s">
        <v>11</v>
      </c>
      <c r="I454" s="14">
        <f t="shared" si="33"/>
        <v>274.65640194489464</v>
      </c>
      <c r="J454" t="s">
        <v>12</v>
      </c>
      <c r="K454" s="5">
        <v>4410000</v>
      </c>
      <c r="L454" s="5" t="str">
        <f t="shared" si="34"/>
        <v>low-income earners</v>
      </c>
      <c r="M454" t="str">
        <f>M453</f>
        <v>SUV</v>
      </c>
    </row>
    <row r="455" spans="1:13" x14ac:dyDescent="0.25">
      <c r="A455">
        <v>453</v>
      </c>
      <c r="B455" t="s">
        <v>9</v>
      </c>
      <c r="C455">
        <v>2009</v>
      </c>
      <c r="D455">
        <f>2023-DATA[[#This Row],[YEAR OF MANUFACTURE]]</f>
        <v>14</v>
      </c>
      <c r="E455" t="s">
        <v>10</v>
      </c>
      <c r="F455">
        <v>89921</v>
      </c>
      <c r="G455">
        <v>2700</v>
      </c>
      <c r="H455" t="s">
        <v>11</v>
      </c>
      <c r="I455" s="14">
        <f t="shared" si="33"/>
        <v>145.73905996758509</v>
      </c>
      <c r="J455" t="s">
        <v>12</v>
      </c>
      <c r="K455" s="5">
        <v>14560000</v>
      </c>
      <c r="L455" s="5" t="str">
        <f t="shared" si="34"/>
        <v>high-income earners</v>
      </c>
      <c r="M455" t="s">
        <v>20</v>
      </c>
    </row>
    <row r="456" spans="1:13" x14ac:dyDescent="0.25">
      <c r="A456">
        <v>454</v>
      </c>
      <c r="B456" t="s">
        <v>9</v>
      </c>
      <c r="C456">
        <v>2012</v>
      </c>
      <c r="D456">
        <f>2023-DATA[[#This Row],[YEAR OF MANUFACTURE]]</f>
        <v>11</v>
      </c>
      <c r="E456" t="s">
        <v>19</v>
      </c>
      <c r="F456">
        <v>279555</v>
      </c>
      <c r="G456">
        <v>2500</v>
      </c>
      <c r="H456" t="s">
        <v>11</v>
      </c>
      <c r="I456" s="14">
        <f t="shared" si="33"/>
        <v>453.08752025931926</v>
      </c>
      <c r="J456" t="s">
        <v>12</v>
      </c>
      <c r="K456" s="5">
        <v>4725000</v>
      </c>
      <c r="L456" s="5" t="str">
        <f t="shared" si="34"/>
        <v>low-income earners</v>
      </c>
      <c r="M456" t="str">
        <f>M455</f>
        <v>SUV</v>
      </c>
    </row>
    <row r="457" spans="1:13" x14ac:dyDescent="0.25">
      <c r="A457">
        <v>455</v>
      </c>
      <c r="B457" t="s">
        <v>9</v>
      </c>
      <c r="C457">
        <v>2002</v>
      </c>
      <c r="D457">
        <f>2023-DATA[[#This Row],[YEAR OF MANUFACTURE]]</f>
        <v>21</v>
      </c>
      <c r="E457" t="s">
        <v>19</v>
      </c>
      <c r="F457">
        <v>125606</v>
      </c>
      <c r="G457">
        <v>2000</v>
      </c>
      <c r="H457" t="s">
        <v>11</v>
      </c>
      <c r="I457" s="14">
        <f t="shared" si="33"/>
        <v>203.57536466774715</v>
      </c>
      <c r="J457" t="s">
        <v>12</v>
      </c>
      <c r="K457" s="5">
        <v>3255000</v>
      </c>
      <c r="L457" s="5" t="str">
        <f t="shared" si="34"/>
        <v>low-income earners</v>
      </c>
      <c r="M457" t="s">
        <v>20</v>
      </c>
    </row>
    <row r="458" spans="1:13" x14ac:dyDescent="0.25">
      <c r="A458">
        <v>456</v>
      </c>
      <c r="B458" t="s">
        <v>14</v>
      </c>
      <c r="C458">
        <v>2016</v>
      </c>
      <c r="D458">
        <f>2023-DATA[[#This Row],[YEAR OF MANUFACTURE]]</f>
        <v>7</v>
      </c>
      <c r="E458" t="s">
        <v>19</v>
      </c>
      <c r="F458">
        <v>54116</v>
      </c>
      <c r="G458">
        <v>3500</v>
      </c>
      <c r="H458" t="s">
        <v>11</v>
      </c>
      <c r="I458" s="14">
        <f t="shared" si="33"/>
        <v>87.70826580226904</v>
      </c>
      <c r="J458" t="s">
        <v>12</v>
      </c>
      <c r="K458" s="5">
        <v>18375000</v>
      </c>
      <c r="L458" s="5" t="str">
        <f t="shared" si="34"/>
        <v>high-income earners</v>
      </c>
      <c r="M458" t="s">
        <v>20</v>
      </c>
    </row>
    <row r="459" spans="1:13" x14ac:dyDescent="0.25">
      <c r="A459">
        <v>457</v>
      </c>
      <c r="B459" t="s">
        <v>9</v>
      </c>
      <c r="C459">
        <v>2011</v>
      </c>
      <c r="D459">
        <f>2023-DATA[[#This Row],[YEAR OF MANUFACTURE]]</f>
        <v>12</v>
      </c>
      <c r="E459" t="s">
        <v>10</v>
      </c>
      <c r="F459">
        <v>80973</v>
      </c>
      <c r="G459">
        <v>35</v>
      </c>
      <c r="H459" t="s">
        <v>11</v>
      </c>
      <c r="I459" s="14">
        <f t="shared" si="33"/>
        <v>131.23662884927066</v>
      </c>
      <c r="J459" t="s">
        <v>12</v>
      </c>
      <c r="K459" s="5">
        <v>7280000</v>
      </c>
      <c r="L459" s="5" t="str">
        <f t="shared" si="34"/>
        <v>middle-income earners</v>
      </c>
      <c r="M459" t="s">
        <v>20</v>
      </c>
    </row>
    <row r="460" spans="1:13" x14ac:dyDescent="0.25">
      <c r="A460">
        <v>458</v>
      </c>
      <c r="B460" t="s">
        <v>13</v>
      </c>
      <c r="C460">
        <v>2012</v>
      </c>
      <c r="D460">
        <f>2023-DATA[[#This Row],[YEAR OF MANUFACTURE]]</f>
        <v>11</v>
      </c>
      <c r="E460" t="s">
        <v>10</v>
      </c>
      <c r="F460">
        <v>81214</v>
      </c>
      <c r="G460">
        <v>3500</v>
      </c>
      <c r="H460" t="s">
        <v>11</v>
      </c>
      <c r="I460" s="14">
        <f t="shared" si="33"/>
        <v>131.62722852512155</v>
      </c>
      <c r="J460" t="s">
        <v>12</v>
      </c>
      <c r="K460" s="5">
        <v>7280000</v>
      </c>
      <c r="L460" s="5" t="str">
        <f t="shared" si="34"/>
        <v>middle-income earners</v>
      </c>
      <c r="M460" t="str">
        <f>M459</f>
        <v>SUV</v>
      </c>
    </row>
    <row r="461" spans="1:13" x14ac:dyDescent="0.25">
      <c r="A461">
        <v>459</v>
      </c>
      <c r="B461" t="s">
        <v>9</v>
      </c>
      <c r="C461">
        <v>2008</v>
      </c>
      <c r="D461">
        <f>2023-DATA[[#This Row],[YEAR OF MANUFACTURE]]</f>
        <v>15</v>
      </c>
      <c r="E461" t="s">
        <v>19</v>
      </c>
      <c r="F461">
        <v>199815</v>
      </c>
      <c r="G461">
        <v>2400</v>
      </c>
      <c r="H461" t="s">
        <v>11</v>
      </c>
      <c r="I461" s="14">
        <f t="shared" si="33"/>
        <v>323.8492706645057</v>
      </c>
      <c r="J461" t="s">
        <v>12</v>
      </c>
      <c r="K461" s="5">
        <v>4410000</v>
      </c>
      <c r="L461" s="5" t="str">
        <f t="shared" si="34"/>
        <v>low-income earners</v>
      </c>
      <c r="M461" t="str">
        <f>M460</f>
        <v>SUV</v>
      </c>
    </row>
    <row r="462" spans="1:13" x14ac:dyDescent="0.25">
      <c r="A462">
        <v>460</v>
      </c>
      <c r="B462" t="s">
        <v>9</v>
      </c>
      <c r="C462">
        <v>2009</v>
      </c>
      <c r="D462">
        <f>2023-DATA[[#This Row],[YEAR OF MANUFACTURE]]</f>
        <v>14</v>
      </c>
      <c r="E462" t="s">
        <v>19</v>
      </c>
      <c r="F462">
        <v>141966</v>
      </c>
      <c r="G462">
        <v>4000</v>
      </c>
      <c r="H462" t="s">
        <v>11</v>
      </c>
      <c r="I462" s="14">
        <f t="shared" si="33"/>
        <v>230.09076175040519</v>
      </c>
      <c r="J462" t="s">
        <v>12</v>
      </c>
      <c r="K462" s="5">
        <v>4725000</v>
      </c>
      <c r="L462" s="5" t="str">
        <f t="shared" si="34"/>
        <v>low-income earners</v>
      </c>
      <c r="M462" t="str">
        <f>M461</f>
        <v>SUV</v>
      </c>
    </row>
    <row r="463" spans="1:13" x14ac:dyDescent="0.25">
      <c r="A463">
        <v>461</v>
      </c>
      <c r="B463" t="s">
        <v>9</v>
      </c>
      <c r="C463">
        <v>2011</v>
      </c>
      <c r="D463">
        <f>2023-DATA[[#This Row],[YEAR OF MANUFACTURE]]</f>
        <v>12</v>
      </c>
      <c r="E463" t="s">
        <v>19</v>
      </c>
      <c r="F463">
        <v>20473</v>
      </c>
      <c r="G463">
        <v>3500</v>
      </c>
      <c r="H463" t="s">
        <v>11</v>
      </c>
      <c r="I463" s="14">
        <f t="shared" si="33"/>
        <v>33.181523500810371</v>
      </c>
      <c r="J463" t="s">
        <v>12</v>
      </c>
      <c r="K463" s="5">
        <v>10400000</v>
      </c>
      <c r="L463" s="5" t="str">
        <f t="shared" si="34"/>
        <v>high-income earners</v>
      </c>
      <c r="M463" t="str">
        <f>M462</f>
        <v>SUV</v>
      </c>
    </row>
    <row r="464" spans="1:13" x14ac:dyDescent="0.25">
      <c r="A464">
        <v>462</v>
      </c>
      <c r="B464" t="s">
        <v>9</v>
      </c>
      <c r="C464">
        <v>2012</v>
      </c>
      <c r="D464">
        <f>2023-DATA[[#This Row],[YEAR OF MANUFACTURE]]</f>
        <v>11</v>
      </c>
      <c r="E464" t="s">
        <v>10</v>
      </c>
      <c r="F464">
        <v>284635</v>
      </c>
      <c r="G464">
        <v>2700</v>
      </c>
      <c r="H464" t="s">
        <v>11</v>
      </c>
      <c r="I464" s="14">
        <f t="shared" si="33"/>
        <v>461.32090761750408</v>
      </c>
      <c r="J464" t="s">
        <v>12</v>
      </c>
      <c r="K464" s="5">
        <v>5720000</v>
      </c>
      <c r="L464" s="5" t="str">
        <f t="shared" si="34"/>
        <v>middle-income earners</v>
      </c>
      <c r="M464" t="s">
        <v>20</v>
      </c>
    </row>
    <row r="465" spans="1:13" x14ac:dyDescent="0.25">
      <c r="A465">
        <v>463</v>
      </c>
      <c r="B465" t="s">
        <v>14</v>
      </c>
      <c r="C465">
        <f>C464</f>
        <v>2012</v>
      </c>
      <c r="D465">
        <f>2023-DATA[[#This Row],[YEAR OF MANUFACTURE]]</f>
        <v>11</v>
      </c>
      <c r="E465" t="str">
        <f>E464</f>
        <v>Nigerian Used</v>
      </c>
      <c r="F465">
        <v>144784</v>
      </c>
      <c r="G465">
        <f>G464</f>
        <v>2700</v>
      </c>
      <c r="H465" t="str">
        <f>H464</f>
        <v>Petrol</v>
      </c>
      <c r="I465" s="14">
        <f t="shared" si="33"/>
        <v>234.6580226904376</v>
      </c>
      <c r="J465" t="s">
        <v>12</v>
      </c>
      <c r="K465" s="5">
        <v>4266000</v>
      </c>
      <c r="L465" s="5" t="str">
        <f t="shared" si="34"/>
        <v>low-income earners</v>
      </c>
      <c r="M465" t="str">
        <f>M464</f>
        <v>SUV</v>
      </c>
    </row>
    <row r="466" spans="1:13" x14ac:dyDescent="0.25">
      <c r="A466">
        <v>464</v>
      </c>
      <c r="B466" t="s">
        <v>23</v>
      </c>
      <c r="C466">
        <v>2008</v>
      </c>
      <c r="D466">
        <f>2023-DATA[[#This Row],[YEAR OF MANUFACTURE]]</f>
        <v>15</v>
      </c>
      <c r="E466" t="s">
        <v>10</v>
      </c>
      <c r="F466">
        <v>174861</v>
      </c>
      <c r="G466">
        <v>3700</v>
      </c>
      <c r="H466" t="s">
        <v>11</v>
      </c>
      <c r="I466" s="14">
        <f t="shared" si="33"/>
        <v>283.40518638573747</v>
      </c>
      <c r="J466" t="s">
        <v>12</v>
      </c>
      <c r="K466" s="5">
        <v>3536000</v>
      </c>
      <c r="L466" s="5" t="str">
        <f t="shared" si="34"/>
        <v>low-income earners</v>
      </c>
      <c r="M466" t="s">
        <v>20</v>
      </c>
    </row>
    <row r="467" spans="1:13" x14ac:dyDescent="0.25">
      <c r="A467">
        <v>465</v>
      </c>
      <c r="B467" t="s">
        <v>9</v>
      </c>
      <c r="C467">
        <v>2007</v>
      </c>
      <c r="D467">
        <f>2023-DATA[[#This Row],[YEAR OF MANUFACTURE]]</f>
        <v>16</v>
      </c>
      <c r="E467" t="s">
        <v>10</v>
      </c>
      <c r="F467">
        <v>86965</v>
      </c>
      <c r="G467">
        <v>5700</v>
      </c>
      <c r="H467" t="s">
        <v>11</v>
      </c>
      <c r="I467" s="14">
        <f t="shared" si="33"/>
        <v>140.9481361426256</v>
      </c>
      <c r="J467" t="s">
        <v>12</v>
      </c>
      <c r="K467" s="5">
        <v>4725000</v>
      </c>
      <c r="L467" s="5" t="str">
        <f t="shared" si="34"/>
        <v>low-income earners</v>
      </c>
      <c r="M467" t="str">
        <f>M466</f>
        <v>SUV</v>
      </c>
    </row>
    <row r="468" spans="1:13" x14ac:dyDescent="0.25">
      <c r="A468">
        <v>466</v>
      </c>
      <c r="B468" t="s">
        <v>9</v>
      </c>
      <c r="C468">
        <v>2005</v>
      </c>
      <c r="D468">
        <f>2023-DATA[[#This Row],[YEAR OF MANUFACTURE]]</f>
        <v>18</v>
      </c>
      <c r="E468" t="s">
        <v>19</v>
      </c>
      <c r="F468">
        <v>290022</v>
      </c>
      <c r="G468">
        <v>3300</v>
      </c>
      <c r="H468" t="s">
        <v>11</v>
      </c>
      <c r="I468" s="14">
        <f t="shared" si="33"/>
        <v>470.05186385737437</v>
      </c>
      <c r="J468" t="s">
        <v>12</v>
      </c>
      <c r="K468" s="5">
        <v>4368000</v>
      </c>
      <c r="L468" s="5" t="str">
        <f t="shared" si="34"/>
        <v>low-income earners</v>
      </c>
      <c r="M468" t="s">
        <v>20</v>
      </c>
    </row>
    <row r="469" spans="1:13" x14ac:dyDescent="0.25">
      <c r="A469">
        <v>467</v>
      </c>
      <c r="B469" t="s">
        <v>14</v>
      </c>
      <c r="C469">
        <v>2010</v>
      </c>
      <c r="D469">
        <f>2023-DATA[[#This Row],[YEAR OF MANUFACTURE]]</f>
        <v>13</v>
      </c>
      <c r="E469" t="s">
        <v>10</v>
      </c>
      <c r="F469">
        <v>150581</v>
      </c>
      <c r="G469">
        <v>3500</v>
      </c>
      <c r="H469" t="s">
        <v>11</v>
      </c>
      <c r="I469" s="14">
        <f t="shared" si="33"/>
        <v>244.05348460291734</v>
      </c>
      <c r="J469" t="s">
        <v>12</v>
      </c>
      <c r="K469" s="5">
        <v>3465000</v>
      </c>
      <c r="L469" s="5" t="str">
        <f t="shared" si="34"/>
        <v>low-income earners</v>
      </c>
      <c r="M469" t="str">
        <f>M468</f>
        <v>SUV</v>
      </c>
    </row>
    <row r="470" spans="1:13" x14ac:dyDescent="0.25">
      <c r="A470">
        <v>468</v>
      </c>
      <c r="B470" t="s">
        <v>17</v>
      </c>
      <c r="C470">
        <v>2006</v>
      </c>
      <c r="D470">
        <f>2023-DATA[[#This Row],[YEAR OF MANUFACTURE]]</f>
        <v>17</v>
      </c>
      <c r="E470" t="s">
        <v>19</v>
      </c>
      <c r="F470">
        <v>613630</v>
      </c>
      <c r="G470">
        <v>4400</v>
      </c>
      <c r="H470" t="s">
        <v>11</v>
      </c>
      <c r="I470" s="14">
        <f t="shared" si="33"/>
        <v>994.5380875202593</v>
      </c>
      <c r="J470" t="s">
        <v>12</v>
      </c>
      <c r="K470" s="5">
        <v>5200000</v>
      </c>
      <c r="L470" s="5" t="str">
        <f t="shared" si="34"/>
        <v>middle-income earners</v>
      </c>
      <c r="M470" t="s">
        <v>20</v>
      </c>
    </row>
    <row r="471" spans="1:13" x14ac:dyDescent="0.25">
      <c r="A471">
        <v>469</v>
      </c>
      <c r="B471" t="s">
        <v>14</v>
      </c>
      <c r="C471">
        <v>2008</v>
      </c>
      <c r="D471">
        <f>2023-DATA[[#This Row],[YEAR OF MANUFACTURE]]</f>
        <v>15</v>
      </c>
      <c r="E471" t="s">
        <v>19</v>
      </c>
      <c r="F471">
        <v>87432</v>
      </c>
      <c r="G471">
        <v>4600</v>
      </c>
      <c r="H471" t="s">
        <v>11</v>
      </c>
      <c r="I471" s="14">
        <f t="shared" si="33"/>
        <v>141.70502431118314</v>
      </c>
      <c r="J471" t="s">
        <v>12</v>
      </c>
      <c r="K471" s="5">
        <v>5775000</v>
      </c>
      <c r="L471" s="5" t="str">
        <f t="shared" si="34"/>
        <v>middle-income earners</v>
      </c>
      <c r="M471" t="s">
        <v>20</v>
      </c>
    </row>
    <row r="472" spans="1:13" x14ac:dyDescent="0.25">
      <c r="A472">
        <v>470</v>
      </c>
      <c r="B472" t="s">
        <v>14</v>
      </c>
      <c r="C472">
        <f>C471</f>
        <v>2008</v>
      </c>
      <c r="D472">
        <f>2023-DATA[[#This Row],[YEAR OF MANUFACTURE]]</f>
        <v>15</v>
      </c>
      <c r="E472" t="str">
        <f>E471</f>
        <v>Foreign Used</v>
      </c>
      <c r="F472">
        <v>93916</v>
      </c>
      <c r="G472">
        <f>G471</f>
        <v>4600</v>
      </c>
      <c r="H472" t="str">
        <f>H471</f>
        <v>Petrol</v>
      </c>
      <c r="I472" s="14">
        <f t="shared" si="33"/>
        <v>152.21393841166937</v>
      </c>
      <c r="J472" t="s">
        <v>12</v>
      </c>
      <c r="K472" s="5">
        <v>10090000</v>
      </c>
      <c r="L472" s="5" t="str">
        <f t="shared" si="34"/>
        <v>high-income earners</v>
      </c>
      <c r="M472" t="str">
        <f t="shared" ref="M472:M479" si="35">M471</f>
        <v>SUV</v>
      </c>
    </row>
    <row r="473" spans="1:13" x14ac:dyDescent="0.25">
      <c r="A473">
        <v>471</v>
      </c>
      <c r="B473" t="s">
        <v>13</v>
      </c>
      <c r="C473">
        <v>2012</v>
      </c>
      <c r="D473">
        <f>2023-DATA[[#This Row],[YEAR OF MANUFACTURE]]</f>
        <v>11</v>
      </c>
      <c r="E473" t="s">
        <v>10</v>
      </c>
      <c r="F473">
        <v>81214</v>
      </c>
      <c r="G473">
        <v>3500</v>
      </c>
      <c r="H473" t="s">
        <v>11</v>
      </c>
      <c r="I473" s="14">
        <f t="shared" si="33"/>
        <v>131.62722852512155</v>
      </c>
      <c r="J473" t="s">
        <v>12</v>
      </c>
      <c r="K473" s="5">
        <v>7280000</v>
      </c>
      <c r="L473" s="5" t="str">
        <f t="shared" si="34"/>
        <v>middle-income earners</v>
      </c>
      <c r="M473" t="str">
        <f t="shared" si="35"/>
        <v>SUV</v>
      </c>
    </row>
    <row r="474" spans="1:13" x14ac:dyDescent="0.25">
      <c r="A474">
        <v>472</v>
      </c>
      <c r="B474" t="s">
        <v>13</v>
      </c>
      <c r="C474">
        <f>C473</f>
        <v>2012</v>
      </c>
      <c r="D474">
        <f>2023-DATA[[#This Row],[YEAR OF MANUFACTURE]]</f>
        <v>11</v>
      </c>
      <c r="E474" t="str">
        <f>E473</f>
        <v>Nigerian Used</v>
      </c>
      <c r="F474">
        <v>191463</v>
      </c>
      <c r="G474">
        <f>G473</f>
        <v>3500</v>
      </c>
      <c r="H474" t="str">
        <f>H473</f>
        <v>Petrol</v>
      </c>
      <c r="I474" s="14">
        <f t="shared" si="33"/>
        <v>310.31280388978928</v>
      </c>
      <c r="J474" t="s">
        <v>12</v>
      </c>
      <c r="K474" s="5">
        <v>4266000</v>
      </c>
      <c r="L474" s="5" t="str">
        <f t="shared" si="34"/>
        <v>low-income earners</v>
      </c>
      <c r="M474" t="str">
        <f t="shared" si="35"/>
        <v>SUV</v>
      </c>
    </row>
    <row r="475" spans="1:13" x14ac:dyDescent="0.25">
      <c r="A475">
        <v>473</v>
      </c>
      <c r="B475" t="s">
        <v>9</v>
      </c>
      <c r="C475">
        <v>2017</v>
      </c>
      <c r="D475">
        <f>2023-DATA[[#This Row],[YEAR OF MANUFACTURE]]</f>
        <v>6</v>
      </c>
      <c r="E475" t="s">
        <v>19</v>
      </c>
      <c r="F475">
        <v>98483</v>
      </c>
      <c r="G475">
        <v>2700</v>
      </c>
      <c r="H475" t="s">
        <v>11</v>
      </c>
      <c r="I475" s="14">
        <f t="shared" si="33"/>
        <v>159.61588330632091</v>
      </c>
      <c r="J475" t="s">
        <v>12</v>
      </c>
      <c r="K475" s="5">
        <v>7350000</v>
      </c>
      <c r="L475" s="5" t="str">
        <f t="shared" si="34"/>
        <v>middle-income earners</v>
      </c>
      <c r="M475" t="str">
        <f t="shared" si="35"/>
        <v>SUV</v>
      </c>
    </row>
    <row r="476" spans="1:13" x14ac:dyDescent="0.25">
      <c r="A476">
        <v>474</v>
      </c>
      <c r="B476" t="s">
        <v>13</v>
      </c>
      <c r="C476">
        <v>2007</v>
      </c>
      <c r="D476">
        <f>2023-DATA[[#This Row],[YEAR OF MANUFACTURE]]</f>
        <v>16</v>
      </c>
      <c r="E476" t="s">
        <v>10</v>
      </c>
      <c r="F476">
        <v>92530</v>
      </c>
      <c r="G476">
        <v>3500</v>
      </c>
      <c r="H476" t="s">
        <v>11</v>
      </c>
      <c r="I476" s="14">
        <f t="shared" si="33"/>
        <v>149.96758508914101</v>
      </c>
      <c r="J476" t="s">
        <v>12</v>
      </c>
      <c r="K476" s="5">
        <v>3150000</v>
      </c>
      <c r="L476" s="5" t="str">
        <f t="shared" si="34"/>
        <v>low-income earners</v>
      </c>
      <c r="M476" t="str">
        <f t="shared" si="35"/>
        <v>SUV</v>
      </c>
    </row>
    <row r="477" spans="1:13" x14ac:dyDescent="0.25">
      <c r="A477">
        <v>475</v>
      </c>
      <c r="B477" t="s">
        <v>9</v>
      </c>
      <c r="C477">
        <v>2009</v>
      </c>
      <c r="D477">
        <f>2023-DATA[[#This Row],[YEAR OF MANUFACTURE]]</f>
        <v>14</v>
      </c>
      <c r="E477" t="s">
        <v>19</v>
      </c>
      <c r="F477">
        <v>86341</v>
      </c>
      <c r="G477">
        <v>2400</v>
      </c>
      <c r="H477" t="s">
        <v>11</v>
      </c>
      <c r="I477" s="14">
        <f t="shared" si="33"/>
        <v>139.93679092382496</v>
      </c>
      <c r="J477" t="s">
        <v>12</v>
      </c>
      <c r="K477" s="5">
        <v>3465000</v>
      </c>
      <c r="L477" s="5" t="str">
        <f t="shared" si="34"/>
        <v>low-income earners</v>
      </c>
      <c r="M477" t="str">
        <f t="shared" si="35"/>
        <v>SUV</v>
      </c>
    </row>
    <row r="478" spans="1:13" x14ac:dyDescent="0.25">
      <c r="A478">
        <v>476</v>
      </c>
      <c r="B478" t="s">
        <v>9</v>
      </c>
      <c r="C478">
        <v>2006</v>
      </c>
      <c r="D478">
        <f>2023-DATA[[#This Row],[YEAR OF MANUFACTURE]]</f>
        <v>17</v>
      </c>
      <c r="E478" t="s">
        <v>19</v>
      </c>
      <c r="F478">
        <v>76999</v>
      </c>
      <c r="G478">
        <v>2400</v>
      </c>
      <c r="H478" t="s">
        <v>11</v>
      </c>
      <c r="I478" s="14">
        <f t="shared" si="33"/>
        <v>124.79578606158833</v>
      </c>
      <c r="J478" t="s">
        <v>16</v>
      </c>
      <c r="K478" s="5">
        <v>6300000</v>
      </c>
      <c r="L478" s="5" t="str">
        <f t="shared" si="34"/>
        <v>middle-income earners</v>
      </c>
      <c r="M478" t="str">
        <f t="shared" si="35"/>
        <v>SUV</v>
      </c>
    </row>
    <row r="479" spans="1:13" x14ac:dyDescent="0.25">
      <c r="A479">
        <v>477</v>
      </c>
      <c r="B479" t="s">
        <v>14</v>
      </c>
      <c r="C479">
        <v>2003</v>
      </c>
      <c r="D479">
        <f>2023-DATA[[#This Row],[YEAR OF MANUFACTURE]]</f>
        <v>20</v>
      </c>
      <c r="E479" t="s">
        <v>19</v>
      </c>
      <c r="F479">
        <v>168330</v>
      </c>
      <c r="G479">
        <v>5500</v>
      </c>
      <c r="H479" t="s">
        <v>11</v>
      </c>
      <c r="I479" s="14">
        <f t="shared" si="33"/>
        <v>272.82009724473255</v>
      </c>
      <c r="J479" t="s">
        <v>12</v>
      </c>
      <c r="K479" s="5">
        <v>4200000</v>
      </c>
      <c r="L479" s="5" t="str">
        <f t="shared" si="34"/>
        <v>low-income earners</v>
      </c>
      <c r="M479" t="str">
        <f t="shared" si="35"/>
        <v>SUV</v>
      </c>
    </row>
    <row r="480" spans="1:13" x14ac:dyDescent="0.25">
      <c r="A480">
        <v>478</v>
      </c>
      <c r="B480" t="s">
        <v>23</v>
      </c>
      <c r="C480">
        <v>2008</v>
      </c>
      <c r="D480">
        <f>2023-DATA[[#This Row],[YEAR OF MANUFACTURE]]</f>
        <v>15</v>
      </c>
      <c r="E480" t="s">
        <v>10</v>
      </c>
      <c r="F480">
        <v>174861</v>
      </c>
      <c r="G480">
        <v>3700</v>
      </c>
      <c r="H480" t="s">
        <v>11</v>
      </c>
      <c r="I480" s="14">
        <f t="shared" si="33"/>
        <v>283.40518638573747</v>
      </c>
      <c r="J480" t="s">
        <v>12</v>
      </c>
      <c r="K480" s="5">
        <v>3536000</v>
      </c>
      <c r="L480" s="5" t="str">
        <f t="shared" si="34"/>
        <v>low-income earners</v>
      </c>
      <c r="M480" t="s">
        <v>20</v>
      </c>
    </row>
    <row r="481" spans="1:13" x14ac:dyDescent="0.25">
      <c r="A481">
        <v>479</v>
      </c>
      <c r="B481" t="s">
        <v>9</v>
      </c>
      <c r="C481">
        <v>2002</v>
      </c>
      <c r="D481">
        <f>2023-DATA[[#This Row],[YEAR OF MANUFACTURE]]</f>
        <v>21</v>
      </c>
      <c r="E481" t="s">
        <v>19</v>
      </c>
      <c r="F481">
        <v>125606</v>
      </c>
      <c r="G481">
        <v>2000</v>
      </c>
      <c r="H481" t="s">
        <v>11</v>
      </c>
      <c r="I481" s="14">
        <f t="shared" si="33"/>
        <v>203.57536466774715</v>
      </c>
      <c r="J481" t="s">
        <v>12</v>
      </c>
      <c r="K481" s="5">
        <v>3255000</v>
      </c>
      <c r="L481" s="5" t="str">
        <f t="shared" si="34"/>
        <v>low-income earners</v>
      </c>
      <c r="M481" t="s">
        <v>20</v>
      </c>
    </row>
    <row r="482" spans="1:13" x14ac:dyDescent="0.25">
      <c r="A482">
        <v>480</v>
      </c>
      <c r="B482" t="s">
        <v>9</v>
      </c>
      <c r="C482">
        <v>2011</v>
      </c>
      <c r="D482">
        <f>2023-DATA[[#This Row],[YEAR OF MANUFACTURE]]</f>
        <v>12</v>
      </c>
      <c r="E482" t="s">
        <v>19</v>
      </c>
      <c r="F482">
        <v>163022</v>
      </c>
      <c r="G482">
        <v>3500</v>
      </c>
      <c r="H482" t="s">
        <v>11</v>
      </c>
      <c r="I482" s="14">
        <f t="shared" si="33"/>
        <v>264.21717990275528</v>
      </c>
      <c r="J482" t="s">
        <v>12</v>
      </c>
      <c r="K482" s="5">
        <v>5460000</v>
      </c>
      <c r="L482" s="5" t="str">
        <f t="shared" si="34"/>
        <v>middle-income earners</v>
      </c>
      <c r="M482" t="str">
        <f>M481</f>
        <v>SUV</v>
      </c>
    </row>
    <row r="483" spans="1:13" x14ac:dyDescent="0.25">
      <c r="A483">
        <v>481</v>
      </c>
      <c r="B483" t="s">
        <v>14</v>
      </c>
      <c r="C483">
        <v>2013</v>
      </c>
      <c r="D483">
        <f>2023-DATA[[#This Row],[YEAR OF MANUFACTURE]]</f>
        <v>10</v>
      </c>
      <c r="E483" t="s">
        <v>19</v>
      </c>
      <c r="F483">
        <v>76441</v>
      </c>
      <c r="G483">
        <v>2700</v>
      </c>
      <c r="H483" t="s">
        <v>11</v>
      </c>
      <c r="I483" s="14">
        <f t="shared" si="33"/>
        <v>123.89141004862236</v>
      </c>
      <c r="J483" t="s">
        <v>12</v>
      </c>
      <c r="K483" s="5">
        <v>5775000</v>
      </c>
      <c r="L483" s="5" t="str">
        <f t="shared" si="34"/>
        <v>middle-income earners</v>
      </c>
      <c r="M483" t="str">
        <f>M482</f>
        <v>SUV</v>
      </c>
    </row>
    <row r="484" spans="1:13" x14ac:dyDescent="0.25">
      <c r="A484">
        <v>482</v>
      </c>
      <c r="B484" t="s">
        <v>9</v>
      </c>
      <c r="C484">
        <v>2021</v>
      </c>
      <c r="D484">
        <f>2023-DATA[[#This Row],[YEAR OF MANUFACTURE]]</f>
        <v>2</v>
      </c>
      <c r="E484" t="s">
        <v>31</v>
      </c>
      <c r="F484">
        <v>80</v>
      </c>
      <c r="G484">
        <v>4000</v>
      </c>
      <c r="H484" t="s">
        <v>11</v>
      </c>
      <c r="I484" s="14">
        <f t="shared" si="33"/>
        <v>0.12965964343598055</v>
      </c>
      <c r="J484" t="s">
        <v>12</v>
      </c>
      <c r="K484" s="5">
        <v>46800000</v>
      </c>
      <c r="L484" s="5" t="str">
        <f t="shared" si="34"/>
        <v>politicians</v>
      </c>
      <c r="M484" t="s">
        <v>20</v>
      </c>
    </row>
    <row r="485" spans="1:13" x14ac:dyDescent="0.25">
      <c r="A485">
        <v>483</v>
      </c>
      <c r="B485" t="s">
        <v>34</v>
      </c>
      <c r="C485">
        <v>2012</v>
      </c>
      <c r="D485">
        <f>2023-DATA[[#This Row],[YEAR OF MANUFACTURE]]</f>
        <v>11</v>
      </c>
      <c r="E485" t="s">
        <v>19</v>
      </c>
      <c r="F485">
        <v>149681</v>
      </c>
      <c r="G485">
        <v>3500</v>
      </c>
      <c r="H485" t="s">
        <v>11</v>
      </c>
      <c r="I485" s="14">
        <f t="shared" si="33"/>
        <v>242.59481361426256</v>
      </c>
      <c r="J485" t="s">
        <v>12</v>
      </c>
      <c r="K485" s="5">
        <v>5720000</v>
      </c>
      <c r="L485" s="5" t="str">
        <f t="shared" si="34"/>
        <v>middle-income earners</v>
      </c>
      <c r="M485" t="s">
        <v>20</v>
      </c>
    </row>
    <row r="486" spans="1:13" x14ac:dyDescent="0.25">
      <c r="A486">
        <v>484</v>
      </c>
      <c r="B486" t="s">
        <v>9</v>
      </c>
      <c r="C486">
        <v>2013</v>
      </c>
      <c r="D486">
        <f>2023-DATA[[#This Row],[YEAR OF MANUFACTURE]]</f>
        <v>10</v>
      </c>
      <c r="E486" t="s">
        <v>19</v>
      </c>
      <c r="F486">
        <v>135027</v>
      </c>
      <c r="G486">
        <v>2500</v>
      </c>
      <c r="H486" t="s">
        <v>11</v>
      </c>
      <c r="I486" s="14">
        <f t="shared" si="33"/>
        <v>218.84440842787683</v>
      </c>
      <c r="J486" t="s">
        <v>12</v>
      </c>
      <c r="K486" s="5">
        <v>5616000</v>
      </c>
      <c r="L486" s="5" t="str">
        <f t="shared" si="34"/>
        <v>middle-income earners</v>
      </c>
      <c r="M486" t="str">
        <f>M485</f>
        <v>SUV</v>
      </c>
    </row>
    <row r="487" spans="1:13" x14ac:dyDescent="0.25">
      <c r="A487">
        <v>485</v>
      </c>
      <c r="B487" t="s">
        <v>9</v>
      </c>
      <c r="C487">
        <v>2006</v>
      </c>
      <c r="D487">
        <f>2023-DATA[[#This Row],[YEAR OF MANUFACTURE]]</f>
        <v>17</v>
      </c>
      <c r="E487" t="s">
        <v>10</v>
      </c>
      <c r="F487">
        <v>128397</v>
      </c>
      <c r="G487">
        <v>3300</v>
      </c>
      <c r="H487" t="s">
        <v>28</v>
      </c>
      <c r="I487" s="14">
        <f t="shared" si="33"/>
        <v>208.09886547811993</v>
      </c>
      <c r="J487" t="s">
        <v>12</v>
      </c>
      <c r="K487" s="5">
        <v>3120000</v>
      </c>
      <c r="L487" s="5" t="str">
        <f t="shared" si="34"/>
        <v>low-income earners</v>
      </c>
      <c r="M487" t="s">
        <v>20</v>
      </c>
    </row>
    <row r="488" spans="1:13" x14ac:dyDescent="0.25">
      <c r="A488">
        <v>486</v>
      </c>
      <c r="B488" t="s">
        <v>14</v>
      </c>
      <c r="C488">
        <v>2008</v>
      </c>
      <c r="D488">
        <f>2023-DATA[[#This Row],[YEAR OF MANUFACTURE]]</f>
        <v>15</v>
      </c>
      <c r="E488" t="s">
        <v>10</v>
      </c>
      <c r="F488">
        <v>89833</v>
      </c>
      <c r="G488">
        <v>5500</v>
      </c>
      <c r="H488" t="s">
        <v>11</v>
      </c>
      <c r="I488" s="14">
        <f t="shared" si="33"/>
        <v>145.5964343598055</v>
      </c>
      <c r="J488" t="s">
        <v>12</v>
      </c>
      <c r="K488" s="5">
        <v>4200000</v>
      </c>
      <c r="L488" s="5" t="str">
        <f t="shared" si="34"/>
        <v>low-income earners</v>
      </c>
      <c r="M488" t="str">
        <f>M487</f>
        <v>SUV</v>
      </c>
    </row>
    <row r="489" spans="1:13" x14ac:dyDescent="0.25">
      <c r="A489">
        <v>487</v>
      </c>
      <c r="B489" t="s">
        <v>9</v>
      </c>
      <c r="C489">
        <v>2010</v>
      </c>
      <c r="D489">
        <f>2023-DATA[[#This Row],[YEAR OF MANUFACTURE]]</f>
        <v>13</v>
      </c>
      <c r="E489" t="s">
        <v>10</v>
      </c>
      <c r="F489">
        <v>187491</v>
      </c>
      <c r="G489">
        <v>2400</v>
      </c>
      <c r="H489" t="s">
        <v>11</v>
      </c>
      <c r="I489" s="14">
        <f t="shared" si="33"/>
        <v>303.87520259319285</v>
      </c>
      <c r="J489" t="s">
        <v>16</v>
      </c>
      <c r="K489" s="5">
        <v>6300000</v>
      </c>
      <c r="L489" s="5" t="str">
        <f t="shared" si="34"/>
        <v>middle-income earners</v>
      </c>
      <c r="M489" t="str">
        <f>M488</f>
        <v>SUV</v>
      </c>
    </row>
    <row r="490" spans="1:13" x14ac:dyDescent="0.25">
      <c r="A490">
        <v>488</v>
      </c>
      <c r="B490" t="s">
        <v>14</v>
      </c>
      <c r="C490">
        <v>2008</v>
      </c>
      <c r="D490">
        <f>2023-DATA[[#This Row],[YEAR OF MANUFACTURE]]</f>
        <v>15</v>
      </c>
      <c r="E490" t="s">
        <v>19</v>
      </c>
      <c r="F490">
        <v>87432</v>
      </c>
      <c r="G490">
        <v>4600</v>
      </c>
      <c r="H490" t="s">
        <v>11</v>
      </c>
      <c r="I490" s="14">
        <f t="shared" si="33"/>
        <v>141.70502431118314</v>
      </c>
      <c r="J490" t="s">
        <v>12</v>
      </c>
      <c r="K490" s="5">
        <v>5775000</v>
      </c>
      <c r="L490" s="5" t="str">
        <f t="shared" si="34"/>
        <v>middle-income earners</v>
      </c>
      <c r="M490" t="s">
        <v>20</v>
      </c>
    </row>
    <row r="491" spans="1:13" x14ac:dyDescent="0.25">
      <c r="A491">
        <v>489</v>
      </c>
      <c r="B491" t="s">
        <v>9</v>
      </c>
      <c r="C491">
        <v>2008</v>
      </c>
      <c r="D491">
        <f>2023-DATA[[#This Row],[YEAR OF MANUFACTURE]]</f>
        <v>15</v>
      </c>
      <c r="E491" t="s">
        <v>10</v>
      </c>
      <c r="F491">
        <v>309482</v>
      </c>
      <c r="G491">
        <v>4000</v>
      </c>
      <c r="H491" t="s">
        <v>11</v>
      </c>
      <c r="I491" s="14">
        <f t="shared" si="33"/>
        <v>501.59157212317666</v>
      </c>
      <c r="J491" t="s">
        <v>12</v>
      </c>
      <c r="K491" s="5">
        <v>4200000</v>
      </c>
      <c r="L491" s="5" t="str">
        <f t="shared" si="34"/>
        <v>low-income earners</v>
      </c>
      <c r="M491" t="str">
        <f>M490</f>
        <v>SUV</v>
      </c>
    </row>
    <row r="492" spans="1:13" x14ac:dyDescent="0.25">
      <c r="A492">
        <v>490</v>
      </c>
      <c r="B492" t="s">
        <v>14</v>
      </c>
      <c r="C492">
        <f>C491</f>
        <v>2008</v>
      </c>
      <c r="D492">
        <f>2023-DATA[[#This Row],[YEAR OF MANUFACTURE]]</f>
        <v>15</v>
      </c>
      <c r="E492" t="str">
        <f>E491</f>
        <v>Nigerian Used</v>
      </c>
      <c r="F492">
        <v>93916</v>
      </c>
      <c r="G492">
        <f>G491</f>
        <v>4000</v>
      </c>
      <c r="H492" t="str">
        <f>H491</f>
        <v>Petrol</v>
      </c>
      <c r="I492" s="14">
        <f t="shared" si="33"/>
        <v>152.21393841166937</v>
      </c>
      <c r="J492" t="s">
        <v>12</v>
      </c>
      <c r="K492" s="5">
        <v>10090000</v>
      </c>
      <c r="L492" s="5" t="str">
        <f t="shared" si="34"/>
        <v>high-income earners</v>
      </c>
      <c r="M492" t="str">
        <f>M491</f>
        <v>SUV</v>
      </c>
    </row>
    <row r="493" spans="1:13" x14ac:dyDescent="0.25">
      <c r="A493">
        <v>491</v>
      </c>
      <c r="B493" t="s">
        <v>14</v>
      </c>
      <c r="C493">
        <v>2015</v>
      </c>
      <c r="D493">
        <f>2023-DATA[[#This Row],[YEAR OF MANUFACTURE]]</f>
        <v>8</v>
      </c>
      <c r="E493" t="s">
        <v>19</v>
      </c>
      <c r="F493">
        <v>183487</v>
      </c>
      <c r="G493">
        <v>3500</v>
      </c>
      <c r="H493" t="s">
        <v>11</v>
      </c>
      <c r="I493" s="14">
        <f t="shared" si="33"/>
        <v>297.38573743922205</v>
      </c>
      <c r="J493" t="s">
        <v>12</v>
      </c>
      <c r="K493" s="5">
        <v>13650000</v>
      </c>
      <c r="L493" s="5" t="str">
        <f t="shared" si="34"/>
        <v>high-income earners</v>
      </c>
      <c r="M493" t="s">
        <v>20</v>
      </c>
    </row>
    <row r="494" spans="1:13" x14ac:dyDescent="0.25">
      <c r="A494">
        <v>492</v>
      </c>
      <c r="B494" t="s">
        <v>17</v>
      </c>
      <c r="C494">
        <v>2007</v>
      </c>
      <c r="D494">
        <f>2023-DATA[[#This Row],[YEAR OF MANUFACTURE]]</f>
        <v>16</v>
      </c>
      <c r="E494" t="s">
        <v>10</v>
      </c>
      <c r="F494">
        <v>216498</v>
      </c>
      <c r="G494">
        <v>4700</v>
      </c>
      <c r="H494" t="s">
        <v>11</v>
      </c>
      <c r="I494" s="14">
        <f t="shared" si="33"/>
        <v>350.88816855753646</v>
      </c>
      <c r="J494" t="s">
        <v>12</v>
      </c>
      <c r="K494" s="5">
        <v>3150000</v>
      </c>
      <c r="L494" s="5" t="str">
        <f t="shared" si="34"/>
        <v>low-income earners</v>
      </c>
      <c r="M494" t="s">
        <v>20</v>
      </c>
    </row>
    <row r="495" spans="1:13" x14ac:dyDescent="0.25">
      <c r="A495">
        <v>493</v>
      </c>
      <c r="B495" t="s">
        <v>9</v>
      </c>
      <c r="C495">
        <v>2013</v>
      </c>
      <c r="D495">
        <f>2023-DATA[[#This Row],[YEAR OF MANUFACTURE]]</f>
        <v>10</v>
      </c>
      <c r="E495" t="s">
        <v>19</v>
      </c>
      <c r="F495">
        <v>250088</v>
      </c>
      <c r="G495">
        <v>2500</v>
      </c>
      <c r="H495" t="s">
        <v>11</v>
      </c>
      <c r="I495" s="14">
        <f t="shared" si="33"/>
        <v>405.32901134521882</v>
      </c>
      <c r="J495" t="s">
        <v>12</v>
      </c>
      <c r="K495" s="5">
        <v>5355000</v>
      </c>
      <c r="L495" s="5" t="str">
        <f t="shared" si="34"/>
        <v>middle-income earners</v>
      </c>
      <c r="M495" t="str">
        <f>M494</f>
        <v>SUV</v>
      </c>
    </row>
    <row r="496" spans="1:13" x14ac:dyDescent="0.25">
      <c r="A496">
        <v>494</v>
      </c>
      <c r="B496" t="s">
        <v>9</v>
      </c>
      <c r="C496">
        <v>2017</v>
      </c>
      <c r="D496">
        <f>2023-DATA[[#This Row],[YEAR OF MANUFACTURE]]</f>
        <v>6</v>
      </c>
      <c r="E496" t="s">
        <v>19</v>
      </c>
      <c r="F496">
        <v>98483</v>
      </c>
      <c r="G496">
        <v>2700</v>
      </c>
      <c r="H496" t="s">
        <v>11</v>
      </c>
      <c r="I496" s="14">
        <f t="shared" si="33"/>
        <v>159.61588330632091</v>
      </c>
      <c r="J496" t="s">
        <v>12</v>
      </c>
      <c r="K496" s="5">
        <v>7350000</v>
      </c>
      <c r="L496" s="5" t="str">
        <f t="shared" si="34"/>
        <v>middle-income earners</v>
      </c>
      <c r="M496" t="str">
        <f>M495</f>
        <v>SUV</v>
      </c>
    </row>
    <row r="497" spans="1:13" x14ac:dyDescent="0.25">
      <c r="A497">
        <v>495</v>
      </c>
      <c r="B497" t="s">
        <v>13</v>
      </c>
      <c r="C497">
        <v>2018</v>
      </c>
      <c r="D497">
        <f>2023-DATA[[#This Row],[YEAR OF MANUFACTURE]]</f>
        <v>5</v>
      </c>
      <c r="E497" t="s">
        <v>19</v>
      </c>
      <c r="F497">
        <v>53288</v>
      </c>
      <c r="G497">
        <v>3500</v>
      </c>
      <c r="H497" t="s">
        <v>11</v>
      </c>
      <c r="I497" s="14">
        <f t="shared" si="33"/>
        <v>86.366288492706644</v>
      </c>
      <c r="J497" t="s">
        <v>12</v>
      </c>
      <c r="K497" s="5">
        <v>21000000</v>
      </c>
      <c r="L497" s="5" t="str">
        <f t="shared" si="34"/>
        <v>high-income earners</v>
      </c>
      <c r="M497" t="s">
        <v>20</v>
      </c>
    </row>
    <row r="498" spans="1:13" x14ac:dyDescent="0.25">
      <c r="A498">
        <v>496</v>
      </c>
      <c r="B498" t="s">
        <v>17</v>
      </c>
      <c r="C498">
        <v>2015</v>
      </c>
      <c r="D498">
        <f>2023-DATA[[#This Row],[YEAR OF MANUFACTURE]]</f>
        <v>8</v>
      </c>
      <c r="E498" t="s">
        <v>19</v>
      </c>
      <c r="F498">
        <v>88166</v>
      </c>
      <c r="G498">
        <v>2000</v>
      </c>
      <c r="H498" t="s">
        <v>11</v>
      </c>
      <c r="I498" s="14">
        <f t="shared" si="33"/>
        <v>142.89465153970826</v>
      </c>
      <c r="J498" t="s">
        <v>12</v>
      </c>
      <c r="K498" s="5">
        <v>11025000</v>
      </c>
      <c r="L498" s="5" t="str">
        <f t="shared" si="34"/>
        <v>high-income earners</v>
      </c>
      <c r="M498" t="s">
        <v>20</v>
      </c>
    </row>
    <row r="499" spans="1:13" x14ac:dyDescent="0.25">
      <c r="A499">
        <v>497</v>
      </c>
      <c r="B499" t="s">
        <v>13</v>
      </c>
      <c r="C499">
        <v>2005</v>
      </c>
      <c r="D499">
        <f>2023-DATA[[#This Row],[YEAR OF MANUFACTURE]]</f>
        <v>18</v>
      </c>
      <c r="E499" t="s">
        <v>10</v>
      </c>
      <c r="F499">
        <v>109691</v>
      </c>
      <c r="G499">
        <v>3300</v>
      </c>
      <c r="H499" t="s">
        <v>11</v>
      </c>
      <c r="I499" s="14">
        <f t="shared" si="33"/>
        <v>177.78119935170179</v>
      </c>
      <c r="J499" t="s">
        <v>12</v>
      </c>
      <c r="K499" s="5">
        <v>3360000</v>
      </c>
      <c r="L499" s="5" t="str">
        <f t="shared" si="34"/>
        <v>low-income earners</v>
      </c>
      <c r="M499" t="s">
        <v>20</v>
      </c>
    </row>
    <row r="500" spans="1:13" x14ac:dyDescent="0.25">
      <c r="A500">
        <v>498</v>
      </c>
      <c r="B500" t="s">
        <v>13</v>
      </c>
      <c r="C500">
        <f>C499</f>
        <v>2005</v>
      </c>
      <c r="D500">
        <f>2023-DATA[[#This Row],[YEAR OF MANUFACTURE]]</f>
        <v>18</v>
      </c>
      <c r="E500" t="str">
        <f>E499</f>
        <v>Nigerian Used</v>
      </c>
      <c r="F500">
        <v>173985</v>
      </c>
      <c r="G500">
        <f>G499</f>
        <v>3300</v>
      </c>
      <c r="H500" t="str">
        <f>H499</f>
        <v>Petrol</v>
      </c>
      <c r="I500" s="14">
        <f t="shared" si="33"/>
        <v>281.98541329011346</v>
      </c>
      <c r="J500" t="s">
        <v>12</v>
      </c>
      <c r="K500" s="5">
        <v>3594000</v>
      </c>
      <c r="L500" s="5" t="str">
        <f t="shared" si="34"/>
        <v>low-income earners</v>
      </c>
      <c r="M500" t="str">
        <f>M499</f>
        <v>SUV</v>
      </c>
    </row>
    <row r="501" spans="1:13" x14ac:dyDescent="0.25">
      <c r="A501">
        <v>499</v>
      </c>
      <c r="B501" t="s">
        <v>14</v>
      </c>
      <c r="C501">
        <v>2013</v>
      </c>
      <c r="D501">
        <f>2023-DATA[[#This Row],[YEAR OF MANUFACTURE]]</f>
        <v>10</v>
      </c>
      <c r="E501" t="s">
        <v>19</v>
      </c>
      <c r="F501">
        <v>104536</v>
      </c>
      <c r="G501">
        <v>3500</v>
      </c>
      <c r="H501" t="s">
        <v>11</v>
      </c>
      <c r="I501" s="14">
        <f t="shared" si="33"/>
        <v>169.42625607779578</v>
      </c>
      <c r="J501" t="s">
        <v>12</v>
      </c>
      <c r="K501" s="5">
        <v>14352000</v>
      </c>
      <c r="L501" s="5" t="str">
        <f t="shared" si="34"/>
        <v>high-income earners</v>
      </c>
      <c r="M501" t="s">
        <v>20</v>
      </c>
    </row>
    <row r="502" spans="1:13" x14ac:dyDescent="0.25">
      <c r="A502">
        <v>500</v>
      </c>
      <c r="B502" t="s">
        <v>14</v>
      </c>
      <c r="C502">
        <v>2013</v>
      </c>
      <c r="D502">
        <f>2023-DATA[[#This Row],[YEAR OF MANUFACTURE]]</f>
        <v>10</v>
      </c>
      <c r="E502" t="s">
        <v>10</v>
      </c>
      <c r="F502">
        <v>250717</v>
      </c>
      <c r="G502">
        <v>3500</v>
      </c>
      <c r="H502" t="s">
        <v>11</v>
      </c>
      <c r="I502" s="14">
        <f t="shared" si="33"/>
        <v>406.34846029173417</v>
      </c>
      <c r="J502" t="s">
        <v>12</v>
      </c>
      <c r="K502" s="5">
        <v>5250000</v>
      </c>
      <c r="L502" s="5" t="str">
        <f t="shared" si="34"/>
        <v>middle-income earners</v>
      </c>
      <c r="M502" t="str">
        <f>M501</f>
        <v>SUV</v>
      </c>
    </row>
    <row r="503" spans="1:13" x14ac:dyDescent="0.25">
      <c r="A503">
        <v>501</v>
      </c>
      <c r="B503" t="s">
        <v>9</v>
      </c>
      <c r="C503">
        <v>2011</v>
      </c>
      <c r="D503">
        <f>2023-DATA[[#This Row],[YEAR OF MANUFACTURE]]</f>
        <v>12</v>
      </c>
      <c r="E503" t="s">
        <v>19</v>
      </c>
      <c r="F503">
        <v>63404</v>
      </c>
      <c r="G503">
        <v>3500</v>
      </c>
      <c r="H503" t="s">
        <v>11</v>
      </c>
      <c r="I503" s="14">
        <f t="shared" si="33"/>
        <v>102.76175040518639</v>
      </c>
      <c r="J503" t="s">
        <v>12</v>
      </c>
      <c r="K503" s="5">
        <v>8295000</v>
      </c>
      <c r="L503" s="5" t="str">
        <f t="shared" si="34"/>
        <v>middle-income earners</v>
      </c>
      <c r="M503" t="s">
        <v>20</v>
      </c>
    </row>
    <row r="504" spans="1:13" x14ac:dyDescent="0.25">
      <c r="A504">
        <v>502</v>
      </c>
      <c r="B504" t="s">
        <v>14</v>
      </c>
      <c r="C504">
        <v>2010</v>
      </c>
      <c r="D504">
        <f>2023-DATA[[#This Row],[YEAR OF MANUFACTURE]]</f>
        <v>13</v>
      </c>
      <c r="E504" t="s">
        <v>19</v>
      </c>
      <c r="F504">
        <v>142261</v>
      </c>
      <c r="G504">
        <v>3500</v>
      </c>
      <c r="H504" t="s">
        <v>11</v>
      </c>
      <c r="I504" s="14">
        <f t="shared" si="33"/>
        <v>230.56888168557538</v>
      </c>
      <c r="J504" t="s">
        <v>12</v>
      </c>
      <c r="K504" s="5">
        <v>8840000</v>
      </c>
      <c r="L504" s="5" t="str">
        <f t="shared" si="34"/>
        <v>middle-income earners</v>
      </c>
      <c r="M504" t="s">
        <v>20</v>
      </c>
    </row>
    <row r="505" spans="1:13" x14ac:dyDescent="0.25">
      <c r="A505">
        <v>503</v>
      </c>
      <c r="B505" t="s">
        <v>9</v>
      </c>
      <c r="C505">
        <v>2014</v>
      </c>
      <c r="D505">
        <f>2023-DATA[[#This Row],[YEAR OF MANUFACTURE]]</f>
        <v>9</v>
      </c>
      <c r="E505" t="s">
        <v>19</v>
      </c>
      <c r="F505">
        <v>234273</v>
      </c>
      <c r="G505">
        <v>4700</v>
      </c>
      <c r="H505" t="s">
        <v>11</v>
      </c>
      <c r="I505" s="14">
        <f t="shared" si="33"/>
        <v>379.6969205834684</v>
      </c>
      <c r="J505" t="s">
        <v>12</v>
      </c>
      <c r="K505" s="5">
        <v>16275000</v>
      </c>
      <c r="L505" s="5" t="str">
        <f t="shared" si="34"/>
        <v>high-income earners</v>
      </c>
      <c r="M505" t="str">
        <f>M504</f>
        <v>SUV</v>
      </c>
    </row>
    <row r="506" spans="1:13" x14ac:dyDescent="0.25">
      <c r="A506">
        <v>504</v>
      </c>
      <c r="B506" t="s">
        <v>9</v>
      </c>
      <c r="C506">
        <v>2011</v>
      </c>
      <c r="D506">
        <f>2023-DATA[[#This Row],[YEAR OF MANUFACTURE]]</f>
        <v>12</v>
      </c>
      <c r="E506" t="s">
        <v>19</v>
      </c>
      <c r="F506">
        <v>161948</v>
      </c>
      <c r="G506">
        <v>2500</v>
      </c>
      <c r="H506" t="s">
        <v>11</v>
      </c>
      <c r="I506" s="14">
        <f t="shared" si="33"/>
        <v>262.47649918962725</v>
      </c>
      <c r="J506" t="s">
        <v>12</v>
      </c>
      <c r="K506" s="5">
        <v>3990000</v>
      </c>
      <c r="L506" s="5" t="str">
        <f t="shared" si="34"/>
        <v>low-income earners</v>
      </c>
      <c r="M506" t="str">
        <f>M505</f>
        <v>SUV</v>
      </c>
    </row>
    <row r="507" spans="1:13" x14ac:dyDescent="0.25">
      <c r="A507">
        <v>505</v>
      </c>
      <c r="B507" t="s">
        <v>34</v>
      </c>
      <c r="C507">
        <v>2010</v>
      </c>
      <c r="D507">
        <f>2023-DATA[[#This Row],[YEAR OF MANUFACTURE]]</f>
        <v>13</v>
      </c>
      <c r="E507" t="s">
        <v>19</v>
      </c>
      <c r="F507">
        <v>155547</v>
      </c>
      <c r="G507">
        <v>3500</v>
      </c>
      <c r="H507" t="s">
        <v>11</v>
      </c>
      <c r="I507" s="14">
        <f t="shared" si="33"/>
        <v>252.10210696920583</v>
      </c>
      <c r="J507" t="s">
        <v>12</v>
      </c>
      <c r="K507" s="5">
        <v>3952000</v>
      </c>
      <c r="L507" s="5" t="str">
        <f t="shared" si="34"/>
        <v>low-income earners</v>
      </c>
      <c r="M507" t="s">
        <v>20</v>
      </c>
    </row>
    <row r="508" spans="1:13" x14ac:dyDescent="0.25">
      <c r="A508">
        <v>506</v>
      </c>
      <c r="B508" t="s">
        <v>14</v>
      </c>
      <c r="C508">
        <v>2008</v>
      </c>
      <c r="D508">
        <f>2023-DATA[[#This Row],[YEAR OF MANUFACTURE]]</f>
        <v>15</v>
      </c>
      <c r="E508" t="s">
        <v>10</v>
      </c>
      <c r="F508">
        <v>237536</v>
      </c>
      <c r="G508">
        <v>3500</v>
      </c>
      <c r="H508" t="s">
        <v>11</v>
      </c>
      <c r="I508" s="14">
        <f t="shared" si="33"/>
        <v>384.98541329011346</v>
      </c>
      <c r="J508" t="s">
        <v>12</v>
      </c>
      <c r="K508" s="5">
        <v>3675000</v>
      </c>
      <c r="L508" s="5" t="str">
        <f t="shared" si="34"/>
        <v>low-income earners</v>
      </c>
      <c r="M508" t="s">
        <v>20</v>
      </c>
    </row>
    <row r="509" spans="1:13" x14ac:dyDescent="0.25">
      <c r="A509">
        <v>507</v>
      </c>
      <c r="B509" t="s">
        <v>23</v>
      </c>
      <c r="C509">
        <v>2010</v>
      </c>
      <c r="D509">
        <f>2023-DATA[[#This Row],[YEAR OF MANUFACTURE]]</f>
        <v>13</v>
      </c>
      <c r="E509" t="s">
        <v>19</v>
      </c>
      <c r="F509">
        <v>221054</v>
      </c>
      <c r="G509">
        <v>3700</v>
      </c>
      <c r="H509" t="s">
        <v>11</v>
      </c>
      <c r="I509" s="14">
        <f t="shared" si="33"/>
        <v>358.27228525121558</v>
      </c>
      <c r="J509" t="s">
        <v>12</v>
      </c>
      <c r="K509" s="5">
        <v>9450000</v>
      </c>
      <c r="L509" s="5" t="str">
        <f t="shared" si="34"/>
        <v>middle-income earners</v>
      </c>
      <c r="M509" t="s">
        <v>20</v>
      </c>
    </row>
    <row r="510" spans="1:13" x14ac:dyDescent="0.25">
      <c r="A510">
        <v>508</v>
      </c>
      <c r="B510" t="s">
        <v>9</v>
      </c>
      <c r="C510">
        <v>2005</v>
      </c>
      <c r="D510">
        <f>2023-DATA[[#This Row],[YEAR OF MANUFACTURE]]</f>
        <v>18</v>
      </c>
      <c r="E510" t="s">
        <v>19</v>
      </c>
      <c r="F510">
        <v>290022</v>
      </c>
      <c r="G510">
        <v>3300</v>
      </c>
      <c r="H510" t="s">
        <v>11</v>
      </c>
      <c r="I510" s="14">
        <f t="shared" si="33"/>
        <v>470.05186385737437</v>
      </c>
      <c r="J510" t="s">
        <v>12</v>
      </c>
      <c r="K510" s="5">
        <v>4368000</v>
      </c>
      <c r="L510" s="5" t="str">
        <f t="shared" si="34"/>
        <v>low-income earners</v>
      </c>
      <c r="M510" t="s">
        <v>20</v>
      </c>
    </row>
    <row r="511" spans="1:13" x14ac:dyDescent="0.25">
      <c r="A511">
        <v>509</v>
      </c>
      <c r="B511" t="s">
        <v>9</v>
      </c>
      <c r="C511">
        <v>2012</v>
      </c>
      <c r="D511">
        <f>2023-DATA[[#This Row],[YEAR OF MANUFACTURE]]</f>
        <v>11</v>
      </c>
      <c r="E511" t="s">
        <v>19</v>
      </c>
      <c r="F511">
        <v>350882</v>
      </c>
      <c r="G511">
        <v>3500</v>
      </c>
      <c r="H511" t="s">
        <v>11</v>
      </c>
      <c r="I511" s="14">
        <f t="shared" si="33"/>
        <v>568.69043760129659</v>
      </c>
      <c r="J511" t="s">
        <v>12</v>
      </c>
      <c r="K511" s="5">
        <v>7176000</v>
      </c>
      <c r="L511" s="5" t="str">
        <f t="shared" si="34"/>
        <v>middle-income earners</v>
      </c>
      <c r="M511" t="str">
        <f>M510</f>
        <v>SUV</v>
      </c>
    </row>
    <row r="512" spans="1:13" x14ac:dyDescent="0.25">
      <c r="A512">
        <v>510</v>
      </c>
      <c r="B512" t="s">
        <v>9</v>
      </c>
      <c r="C512">
        <v>2007</v>
      </c>
      <c r="D512">
        <f>2023-DATA[[#This Row],[YEAR OF MANUFACTURE]]</f>
        <v>16</v>
      </c>
      <c r="E512" t="s">
        <v>10</v>
      </c>
      <c r="F512">
        <v>114531</v>
      </c>
      <c r="G512">
        <v>3300</v>
      </c>
      <c r="H512" t="s">
        <v>11</v>
      </c>
      <c r="I512" s="14">
        <f t="shared" si="33"/>
        <v>185.62560777957862</v>
      </c>
      <c r="J512" t="s">
        <v>12</v>
      </c>
      <c r="K512" s="5">
        <v>3640000</v>
      </c>
      <c r="L512" s="5" t="str">
        <f t="shared" si="34"/>
        <v>low-income earners</v>
      </c>
      <c r="M512" t="s">
        <v>20</v>
      </c>
    </row>
    <row r="513" spans="1:13" x14ac:dyDescent="0.25">
      <c r="A513">
        <v>511</v>
      </c>
      <c r="B513" t="s">
        <v>13</v>
      </c>
      <c r="C513">
        <v>2009</v>
      </c>
      <c r="D513">
        <f>2023-DATA[[#This Row],[YEAR OF MANUFACTURE]]</f>
        <v>14</v>
      </c>
      <c r="E513" t="s">
        <v>10</v>
      </c>
      <c r="F513">
        <v>85662</v>
      </c>
      <c r="G513">
        <v>35</v>
      </c>
      <c r="H513" t="s">
        <v>11</v>
      </c>
      <c r="I513" s="14">
        <f t="shared" si="33"/>
        <v>138.83630470016209</v>
      </c>
      <c r="J513" t="s">
        <v>12</v>
      </c>
      <c r="K513" s="5">
        <v>3640000</v>
      </c>
      <c r="L513" s="5" t="str">
        <f t="shared" si="34"/>
        <v>low-income earners</v>
      </c>
      <c r="M513" t="str">
        <f>M512</f>
        <v>SUV</v>
      </c>
    </row>
    <row r="514" spans="1:13" x14ac:dyDescent="0.25">
      <c r="A514">
        <v>512</v>
      </c>
      <c r="B514" t="s">
        <v>9</v>
      </c>
      <c r="C514">
        <v>2008</v>
      </c>
      <c r="D514">
        <f>2023-DATA[[#This Row],[YEAR OF MANUFACTURE]]</f>
        <v>15</v>
      </c>
      <c r="E514" t="s">
        <v>19</v>
      </c>
      <c r="F514">
        <v>209285</v>
      </c>
      <c r="G514">
        <v>3500</v>
      </c>
      <c r="H514" t="s">
        <v>11</v>
      </c>
      <c r="I514" s="14">
        <f t="shared" ref="I514:I577" si="36">F514/617</f>
        <v>339.19773095623987</v>
      </c>
      <c r="J514" t="s">
        <v>12</v>
      </c>
      <c r="K514" s="5">
        <v>3360000</v>
      </c>
      <c r="L514" s="5" t="str">
        <f t="shared" ref="L514:L577" si="37">IF(K514&gt;=25000000,"politicians",IF(K514&gt;10000000,"high-income earners",IF(K514&gt;=5000000,"middle-income earners",IF(K514&lt;5000000,"low-income earners","invalid"))))</f>
        <v>low-income earners</v>
      </c>
      <c r="M514" t="str">
        <f>M513</f>
        <v>SUV</v>
      </c>
    </row>
    <row r="515" spans="1:13" x14ac:dyDescent="0.25">
      <c r="A515">
        <v>513</v>
      </c>
      <c r="B515" t="s">
        <v>14</v>
      </c>
      <c r="C515">
        <v>2012</v>
      </c>
      <c r="D515">
        <f>2023-DATA[[#This Row],[YEAR OF MANUFACTURE]]</f>
        <v>11</v>
      </c>
      <c r="E515" t="s">
        <v>10</v>
      </c>
      <c r="F515">
        <v>144761</v>
      </c>
      <c r="G515">
        <v>30</v>
      </c>
      <c r="H515" t="s">
        <v>11</v>
      </c>
      <c r="I515" s="14">
        <f t="shared" si="36"/>
        <v>234.62074554294975</v>
      </c>
      <c r="J515" t="s">
        <v>12</v>
      </c>
      <c r="K515" s="5">
        <v>7280000</v>
      </c>
      <c r="L515" s="5" t="str">
        <f t="shared" si="37"/>
        <v>middle-income earners</v>
      </c>
      <c r="M515" t="s">
        <v>20</v>
      </c>
    </row>
    <row r="516" spans="1:13" x14ac:dyDescent="0.25">
      <c r="A516">
        <v>514</v>
      </c>
      <c r="B516" t="s">
        <v>13</v>
      </c>
      <c r="C516">
        <v>2015</v>
      </c>
      <c r="D516">
        <f>2023-DATA[[#This Row],[YEAR OF MANUFACTURE]]</f>
        <v>8</v>
      </c>
      <c r="E516" t="s">
        <v>19</v>
      </c>
      <c r="F516">
        <v>40837</v>
      </c>
      <c r="G516">
        <v>3500</v>
      </c>
      <c r="H516" t="s">
        <v>11</v>
      </c>
      <c r="I516" s="14">
        <f t="shared" si="36"/>
        <v>66.186385737439224</v>
      </c>
      <c r="J516" t="s">
        <v>12</v>
      </c>
      <c r="K516" s="5">
        <v>10500000</v>
      </c>
      <c r="L516" s="5" t="str">
        <f t="shared" si="37"/>
        <v>high-income earners</v>
      </c>
      <c r="M516" t="s">
        <v>20</v>
      </c>
    </row>
    <row r="517" spans="1:13" x14ac:dyDescent="0.25">
      <c r="A517">
        <v>515</v>
      </c>
      <c r="B517" t="s">
        <v>14</v>
      </c>
      <c r="C517">
        <v>2006</v>
      </c>
      <c r="D517">
        <f>2023-DATA[[#This Row],[YEAR OF MANUFACTURE]]</f>
        <v>17</v>
      </c>
      <c r="E517" t="s">
        <v>19</v>
      </c>
      <c r="F517">
        <v>185092</v>
      </c>
      <c r="G517">
        <v>3500</v>
      </c>
      <c r="H517" t="s">
        <v>11</v>
      </c>
      <c r="I517" s="14">
        <f t="shared" si="36"/>
        <v>299.98703403565639</v>
      </c>
      <c r="J517" t="s">
        <v>12</v>
      </c>
      <c r="K517" s="5">
        <v>6240000</v>
      </c>
      <c r="L517" s="5" t="str">
        <f t="shared" si="37"/>
        <v>middle-income earners</v>
      </c>
      <c r="M517" t="s">
        <v>20</v>
      </c>
    </row>
    <row r="518" spans="1:13" x14ac:dyDescent="0.25">
      <c r="A518">
        <v>516</v>
      </c>
      <c r="B518" t="s">
        <v>9</v>
      </c>
      <c r="C518">
        <v>2007</v>
      </c>
      <c r="D518">
        <f>2023-DATA[[#This Row],[YEAR OF MANUFACTURE]]</f>
        <v>16</v>
      </c>
      <c r="E518" t="s">
        <v>19</v>
      </c>
      <c r="F518">
        <v>181160</v>
      </c>
      <c r="G518">
        <v>3500</v>
      </c>
      <c r="H518" t="s">
        <v>11</v>
      </c>
      <c r="I518" s="14">
        <f t="shared" si="36"/>
        <v>293.61426256077795</v>
      </c>
      <c r="J518" t="s">
        <v>12</v>
      </c>
      <c r="K518" s="5">
        <v>3360000</v>
      </c>
      <c r="L518" s="5" t="str">
        <f t="shared" si="37"/>
        <v>low-income earners</v>
      </c>
      <c r="M518" t="str">
        <f>M517</f>
        <v>SUV</v>
      </c>
    </row>
    <row r="519" spans="1:13" x14ac:dyDescent="0.25">
      <c r="A519">
        <v>517</v>
      </c>
      <c r="B519" t="s">
        <v>9</v>
      </c>
      <c r="C519">
        <v>2006</v>
      </c>
      <c r="D519">
        <f>2023-DATA[[#This Row],[YEAR OF MANUFACTURE]]</f>
        <v>17</v>
      </c>
      <c r="E519" t="s">
        <v>19</v>
      </c>
      <c r="F519">
        <v>145366</v>
      </c>
      <c r="G519">
        <v>3300</v>
      </c>
      <c r="H519" t="s">
        <v>11</v>
      </c>
      <c r="I519" s="14">
        <f t="shared" si="36"/>
        <v>235.60129659643437</v>
      </c>
      <c r="J519" t="s">
        <v>12</v>
      </c>
      <c r="K519" s="5">
        <v>4160000</v>
      </c>
      <c r="L519" s="5" t="str">
        <f t="shared" si="37"/>
        <v>low-income earners</v>
      </c>
      <c r="M519" t="str">
        <f>M518</f>
        <v>SUV</v>
      </c>
    </row>
    <row r="520" spans="1:13" x14ac:dyDescent="0.25">
      <c r="A520">
        <v>518</v>
      </c>
      <c r="B520" t="s">
        <v>13</v>
      </c>
      <c r="C520">
        <v>2015</v>
      </c>
      <c r="D520">
        <f>2023-DATA[[#This Row],[YEAR OF MANUFACTURE]]</f>
        <v>8</v>
      </c>
      <c r="E520" t="s">
        <v>19</v>
      </c>
      <c r="F520">
        <v>82357</v>
      </c>
      <c r="G520">
        <v>3500</v>
      </c>
      <c r="H520" t="s">
        <v>11</v>
      </c>
      <c r="I520" s="14">
        <f t="shared" si="36"/>
        <v>133.47974068071312</v>
      </c>
      <c r="J520" t="s">
        <v>12</v>
      </c>
      <c r="K520" s="5">
        <v>20500000</v>
      </c>
      <c r="L520" s="5" t="str">
        <f t="shared" si="37"/>
        <v>high-income earners</v>
      </c>
      <c r="M520" t="s">
        <v>20</v>
      </c>
    </row>
    <row r="521" spans="1:13" x14ac:dyDescent="0.25">
      <c r="A521">
        <v>519</v>
      </c>
      <c r="B521" t="s">
        <v>9</v>
      </c>
      <c r="C521">
        <v>2013</v>
      </c>
      <c r="D521">
        <f>2023-DATA[[#This Row],[YEAR OF MANUFACTURE]]</f>
        <v>10</v>
      </c>
      <c r="E521" t="s">
        <v>19</v>
      </c>
      <c r="F521">
        <v>100075</v>
      </c>
      <c r="G521">
        <v>2500</v>
      </c>
      <c r="H521" t="s">
        <v>11</v>
      </c>
      <c r="I521" s="14">
        <f t="shared" si="36"/>
        <v>162.19611021069693</v>
      </c>
      <c r="J521" t="s">
        <v>12</v>
      </c>
      <c r="K521" s="5">
        <v>4200000</v>
      </c>
      <c r="L521" s="5" t="str">
        <f t="shared" si="37"/>
        <v>low-income earners</v>
      </c>
      <c r="M521" t="str">
        <f>M520</f>
        <v>SUV</v>
      </c>
    </row>
    <row r="522" spans="1:13" x14ac:dyDescent="0.25">
      <c r="A522">
        <v>520</v>
      </c>
      <c r="B522" t="s">
        <v>13</v>
      </c>
      <c r="C522">
        <v>2009</v>
      </c>
      <c r="D522">
        <f>2023-DATA[[#This Row],[YEAR OF MANUFACTURE]]</f>
        <v>14</v>
      </c>
      <c r="E522" t="s">
        <v>10</v>
      </c>
      <c r="F522">
        <v>285775</v>
      </c>
      <c r="G522">
        <v>3500</v>
      </c>
      <c r="H522" t="s">
        <v>11</v>
      </c>
      <c r="I522" s="14">
        <f t="shared" si="36"/>
        <v>463.16855753646678</v>
      </c>
      <c r="J522" t="s">
        <v>12</v>
      </c>
      <c r="K522" s="5">
        <v>3150000</v>
      </c>
      <c r="L522" s="5" t="str">
        <f t="shared" si="37"/>
        <v>low-income earners</v>
      </c>
      <c r="M522" t="str">
        <f>M521</f>
        <v>SUV</v>
      </c>
    </row>
    <row r="523" spans="1:13" x14ac:dyDescent="0.25">
      <c r="A523">
        <v>521</v>
      </c>
      <c r="B523" t="s">
        <v>13</v>
      </c>
      <c r="C523">
        <f>C522</f>
        <v>2009</v>
      </c>
      <c r="D523">
        <f>2023-DATA[[#This Row],[YEAR OF MANUFACTURE]]</f>
        <v>14</v>
      </c>
      <c r="E523" t="str">
        <f>E522</f>
        <v>Nigerian Used</v>
      </c>
      <c r="F523">
        <v>169971</v>
      </c>
      <c r="G523">
        <f>G522</f>
        <v>3500</v>
      </c>
      <c r="H523" t="str">
        <f>H522</f>
        <v>Petrol</v>
      </c>
      <c r="I523" s="14">
        <f t="shared" si="36"/>
        <v>275.47974068071312</v>
      </c>
      <c r="J523" t="s">
        <v>12</v>
      </c>
      <c r="K523" s="5">
        <v>5386000</v>
      </c>
      <c r="L523" s="5" t="str">
        <f t="shared" si="37"/>
        <v>middle-income earners</v>
      </c>
      <c r="M523" t="str">
        <f>M522</f>
        <v>SUV</v>
      </c>
    </row>
    <row r="524" spans="1:13" x14ac:dyDescent="0.25">
      <c r="A524">
        <v>522</v>
      </c>
      <c r="B524" t="s">
        <v>14</v>
      </c>
      <c r="C524">
        <v>2010</v>
      </c>
      <c r="D524">
        <f>2023-DATA[[#This Row],[YEAR OF MANUFACTURE]]</f>
        <v>13</v>
      </c>
      <c r="E524" t="s">
        <v>19</v>
      </c>
      <c r="F524">
        <v>124523</v>
      </c>
      <c r="G524">
        <v>3000</v>
      </c>
      <c r="H524" t="s">
        <v>11</v>
      </c>
      <c r="I524" s="14">
        <f t="shared" si="36"/>
        <v>201.82009724473258</v>
      </c>
      <c r="J524" t="s">
        <v>12</v>
      </c>
      <c r="K524" s="5">
        <v>4095000</v>
      </c>
      <c r="L524" s="5" t="str">
        <f t="shared" si="37"/>
        <v>low-income earners</v>
      </c>
      <c r="M524" t="str">
        <f>M523</f>
        <v>SUV</v>
      </c>
    </row>
    <row r="525" spans="1:13" x14ac:dyDescent="0.25">
      <c r="A525">
        <v>523</v>
      </c>
      <c r="B525" t="s">
        <v>14</v>
      </c>
      <c r="C525">
        <v>2010</v>
      </c>
      <c r="D525">
        <f>2023-DATA[[#This Row],[YEAR OF MANUFACTURE]]</f>
        <v>13</v>
      </c>
      <c r="E525" t="s">
        <v>19</v>
      </c>
      <c r="F525">
        <v>116697</v>
      </c>
      <c r="G525">
        <v>3500</v>
      </c>
      <c r="H525" t="s">
        <v>11</v>
      </c>
      <c r="I525" s="14">
        <f t="shared" si="36"/>
        <v>189.13614262560779</v>
      </c>
      <c r="J525" t="s">
        <v>12</v>
      </c>
      <c r="K525" s="5">
        <v>5565000</v>
      </c>
      <c r="L525" s="5" t="str">
        <f t="shared" si="37"/>
        <v>middle-income earners</v>
      </c>
      <c r="M525" t="str">
        <f>M524</f>
        <v>SUV</v>
      </c>
    </row>
    <row r="526" spans="1:13" x14ac:dyDescent="0.25">
      <c r="A526">
        <v>524</v>
      </c>
      <c r="B526" t="s">
        <v>34</v>
      </c>
      <c r="C526">
        <v>2013</v>
      </c>
      <c r="D526">
        <f>2023-DATA[[#This Row],[YEAR OF MANUFACTURE]]</f>
        <v>10</v>
      </c>
      <c r="E526" t="s">
        <v>19</v>
      </c>
      <c r="F526">
        <v>140864</v>
      </c>
      <c r="G526">
        <v>3500</v>
      </c>
      <c r="H526" t="s">
        <v>11</v>
      </c>
      <c r="I526" s="14">
        <f t="shared" si="36"/>
        <v>228.30470016207457</v>
      </c>
      <c r="J526" t="s">
        <v>12</v>
      </c>
      <c r="K526" s="5">
        <v>4725000</v>
      </c>
      <c r="L526" s="5" t="str">
        <f t="shared" si="37"/>
        <v>low-income earners</v>
      </c>
      <c r="M526" t="s">
        <v>20</v>
      </c>
    </row>
    <row r="527" spans="1:13" x14ac:dyDescent="0.25">
      <c r="A527">
        <v>525</v>
      </c>
      <c r="B527" t="s">
        <v>9</v>
      </c>
      <c r="C527">
        <v>2008</v>
      </c>
      <c r="D527">
        <f>2023-DATA[[#This Row],[YEAR OF MANUFACTURE]]</f>
        <v>15</v>
      </c>
      <c r="E527" t="s">
        <v>19</v>
      </c>
      <c r="F527">
        <v>268296</v>
      </c>
      <c r="G527">
        <v>3500</v>
      </c>
      <c r="H527" t="s">
        <v>11</v>
      </c>
      <c r="I527" s="14">
        <f t="shared" si="36"/>
        <v>434.83954619124796</v>
      </c>
      <c r="J527" t="s">
        <v>12</v>
      </c>
      <c r="K527" s="5">
        <v>3536000</v>
      </c>
      <c r="L527" s="5" t="str">
        <f t="shared" si="37"/>
        <v>low-income earners</v>
      </c>
      <c r="M527" t="str">
        <f>M526</f>
        <v>SUV</v>
      </c>
    </row>
    <row r="528" spans="1:13" x14ac:dyDescent="0.25">
      <c r="A528">
        <v>526</v>
      </c>
      <c r="B528" t="s">
        <v>9</v>
      </c>
      <c r="C528">
        <v>2014</v>
      </c>
      <c r="D528">
        <f>2023-DATA[[#This Row],[YEAR OF MANUFACTURE]]</f>
        <v>9</v>
      </c>
      <c r="E528" t="s">
        <v>19</v>
      </c>
      <c r="F528">
        <v>234273</v>
      </c>
      <c r="G528">
        <v>4700</v>
      </c>
      <c r="H528" t="s">
        <v>11</v>
      </c>
      <c r="I528" s="14">
        <f t="shared" si="36"/>
        <v>379.6969205834684</v>
      </c>
      <c r="J528" t="s">
        <v>12</v>
      </c>
      <c r="K528" s="5">
        <v>16275000</v>
      </c>
      <c r="L528" s="5" t="str">
        <f t="shared" si="37"/>
        <v>high-income earners</v>
      </c>
      <c r="M528" t="str">
        <f>M527</f>
        <v>SUV</v>
      </c>
    </row>
    <row r="529" spans="1:13" x14ac:dyDescent="0.25">
      <c r="A529">
        <v>527</v>
      </c>
      <c r="B529" t="s">
        <v>9</v>
      </c>
      <c r="C529">
        <v>2012</v>
      </c>
      <c r="D529">
        <f>2023-DATA[[#This Row],[YEAR OF MANUFACTURE]]</f>
        <v>11</v>
      </c>
      <c r="E529" t="s">
        <v>19</v>
      </c>
      <c r="F529">
        <v>279555</v>
      </c>
      <c r="G529">
        <v>2500</v>
      </c>
      <c r="H529" t="s">
        <v>11</v>
      </c>
      <c r="I529" s="14">
        <f t="shared" si="36"/>
        <v>453.08752025931926</v>
      </c>
      <c r="J529" t="s">
        <v>12</v>
      </c>
      <c r="K529" s="5">
        <v>4725000</v>
      </c>
      <c r="L529" s="5" t="str">
        <f t="shared" si="37"/>
        <v>low-income earners</v>
      </c>
      <c r="M529" t="str">
        <f>M528</f>
        <v>SUV</v>
      </c>
    </row>
    <row r="530" spans="1:13" x14ac:dyDescent="0.25">
      <c r="A530">
        <v>528</v>
      </c>
      <c r="B530" t="s">
        <v>9</v>
      </c>
      <c r="C530">
        <v>2007</v>
      </c>
      <c r="D530">
        <f>2023-DATA[[#This Row],[YEAR OF MANUFACTURE]]</f>
        <v>16</v>
      </c>
      <c r="E530" t="s">
        <v>10</v>
      </c>
      <c r="F530">
        <v>114531</v>
      </c>
      <c r="G530">
        <v>3300</v>
      </c>
      <c r="H530" t="s">
        <v>11</v>
      </c>
      <c r="I530" s="14">
        <f t="shared" si="36"/>
        <v>185.62560777957862</v>
      </c>
      <c r="J530" t="s">
        <v>12</v>
      </c>
      <c r="K530" s="5">
        <v>3640000</v>
      </c>
      <c r="L530" s="5" t="str">
        <f t="shared" si="37"/>
        <v>low-income earners</v>
      </c>
      <c r="M530" t="s">
        <v>20</v>
      </c>
    </row>
    <row r="531" spans="1:13" x14ac:dyDescent="0.25">
      <c r="A531">
        <v>529</v>
      </c>
      <c r="B531" t="s">
        <v>17</v>
      </c>
      <c r="C531">
        <v>2012</v>
      </c>
      <c r="D531">
        <f>2023-DATA[[#This Row],[YEAR OF MANUFACTURE]]</f>
        <v>11</v>
      </c>
      <c r="E531" t="s">
        <v>19</v>
      </c>
      <c r="F531">
        <v>170174</v>
      </c>
      <c r="G531">
        <v>5000</v>
      </c>
      <c r="H531" t="s">
        <v>11</v>
      </c>
      <c r="I531" s="14">
        <f t="shared" si="36"/>
        <v>275.80875202593194</v>
      </c>
      <c r="J531" t="s">
        <v>12</v>
      </c>
      <c r="K531" s="5">
        <v>12480000</v>
      </c>
      <c r="L531" s="5" t="str">
        <f t="shared" si="37"/>
        <v>high-income earners</v>
      </c>
      <c r="M531" t="s">
        <v>20</v>
      </c>
    </row>
    <row r="532" spans="1:13" x14ac:dyDescent="0.25">
      <c r="A532">
        <v>530</v>
      </c>
      <c r="B532" t="s">
        <v>14</v>
      </c>
      <c r="C532">
        <f t="shared" ref="C532:E534" si="38">C531</f>
        <v>2012</v>
      </c>
      <c r="D532">
        <f>2023-DATA[[#This Row],[YEAR OF MANUFACTURE]]</f>
        <v>11</v>
      </c>
      <c r="E532" t="str">
        <f t="shared" si="38"/>
        <v>Foreign Used</v>
      </c>
      <c r="F532">
        <v>58653</v>
      </c>
      <c r="G532">
        <f t="shared" ref="G532:H534" si="39">G531</f>
        <v>5000</v>
      </c>
      <c r="H532" t="str">
        <f t="shared" si="39"/>
        <v>Petrol</v>
      </c>
      <c r="I532" s="14">
        <f t="shared" si="36"/>
        <v>95.061588330632091</v>
      </c>
      <c r="J532" t="s">
        <v>12</v>
      </c>
      <c r="K532" s="5">
        <v>3930000</v>
      </c>
      <c r="L532" s="5" t="str">
        <f t="shared" si="37"/>
        <v>low-income earners</v>
      </c>
      <c r="M532" t="str">
        <f>M531</f>
        <v>SUV</v>
      </c>
    </row>
    <row r="533" spans="1:13" x14ac:dyDescent="0.25">
      <c r="A533">
        <v>531</v>
      </c>
      <c r="B533" t="s">
        <v>17</v>
      </c>
      <c r="C533">
        <f t="shared" si="38"/>
        <v>2012</v>
      </c>
      <c r="D533">
        <f>2023-DATA[[#This Row],[YEAR OF MANUFACTURE]]</f>
        <v>11</v>
      </c>
      <c r="E533" t="str">
        <f t="shared" si="38"/>
        <v>Foreign Used</v>
      </c>
      <c r="F533">
        <v>115456</v>
      </c>
      <c r="G533">
        <f t="shared" si="39"/>
        <v>5000</v>
      </c>
      <c r="H533" t="str">
        <f t="shared" si="39"/>
        <v>Petrol</v>
      </c>
      <c r="I533" s="14">
        <f t="shared" si="36"/>
        <v>187.12479740680712</v>
      </c>
      <c r="J533" t="s">
        <v>12</v>
      </c>
      <c r="K533" s="5">
        <v>3370000</v>
      </c>
      <c r="L533" s="5" t="str">
        <f t="shared" si="37"/>
        <v>low-income earners</v>
      </c>
      <c r="M533" t="str">
        <f>M532</f>
        <v>SUV</v>
      </c>
    </row>
    <row r="534" spans="1:13" x14ac:dyDescent="0.25">
      <c r="A534">
        <v>532</v>
      </c>
      <c r="B534" t="s">
        <v>14</v>
      </c>
      <c r="C534">
        <f t="shared" si="38"/>
        <v>2012</v>
      </c>
      <c r="D534">
        <f>2023-DATA[[#This Row],[YEAR OF MANUFACTURE]]</f>
        <v>11</v>
      </c>
      <c r="E534" t="str">
        <f t="shared" si="38"/>
        <v>Foreign Used</v>
      </c>
      <c r="F534">
        <v>33326</v>
      </c>
      <c r="G534">
        <f t="shared" si="39"/>
        <v>5000</v>
      </c>
      <c r="H534" t="str">
        <f t="shared" si="39"/>
        <v>Petrol</v>
      </c>
      <c r="I534" s="14">
        <f t="shared" si="36"/>
        <v>54.0129659643436</v>
      </c>
      <c r="J534" t="s">
        <v>12</v>
      </c>
      <c r="K534" s="5">
        <v>4714000</v>
      </c>
      <c r="L534" s="5" t="str">
        <f t="shared" si="37"/>
        <v>low-income earners</v>
      </c>
      <c r="M534" t="str">
        <f>M533</f>
        <v>SUV</v>
      </c>
    </row>
    <row r="535" spans="1:13" x14ac:dyDescent="0.25">
      <c r="A535">
        <v>533</v>
      </c>
      <c r="B535" t="s">
        <v>13</v>
      </c>
      <c r="C535">
        <v>2008</v>
      </c>
      <c r="D535">
        <f>2023-DATA[[#This Row],[YEAR OF MANUFACTURE]]</f>
        <v>15</v>
      </c>
      <c r="E535" t="s">
        <v>10</v>
      </c>
      <c r="F535">
        <v>271598</v>
      </c>
      <c r="G535">
        <v>3500</v>
      </c>
      <c r="H535" t="s">
        <v>11</v>
      </c>
      <c r="I535" s="14">
        <f t="shared" si="36"/>
        <v>440.19124797406806</v>
      </c>
      <c r="J535" t="s">
        <v>12</v>
      </c>
      <c r="K535" s="5">
        <v>4160000</v>
      </c>
      <c r="L535" s="5" t="str">
        <f t="shared" si="37"/>
        <v>low-income earners</v>
      </c>
      <c r="M535" t="str">
        <f>M534</f>
        <v>SUV</v>
      </c>
    </row>
    <row r="536" spans="1:13" x14ac:dyDescent="0.25">
      <c r="A536">
        <v>534</v>
      </c>
      <c r="B536" t="s">
        <v>9</v>
      </c>
      <c r="C536">
        <v>2011</v>
      </c>
      <c r="D536">
        <f>2023-DATA[[#This Row],[YEAR OF MANUFACTURE]]</f>
        <v>12</v>
      </c>
      <c r="E536" t="s">
        <v>19</v>
      </c>
      <c r="F536">
        <v>297082</v>
      </c>
      <c r="G536">
        <v>2500</v>
      </c>
      <c r="H536" t="s">
        <v>11</v>
      </c>
      <c r="I536" s="14">
        <f t="shared" si="36"/>
        <v>481.49432739059966</v>
      </c>
      <c r="J536" t="s">
        <v>12</v>
      </c>
      <c r="K536" s="5">
        <v>3990000</v>
      </c>
      <c r="L536" s="5" t="str">
        <f t="shared" si="37"/>
        <v>low-income earners</v>
      </c>
      <c r="M536" t="str">
        <f>M535</f>
        <v>SUV</v>
      </c>
    </row>
    <row r="537" spans="1:13" x14ac:dyDescent="0.25">
      <c r="A537">
        <v>535</v>
      </c>
      <c r="B537" t="s">
        <v>14</v>
      </c>
      <c r="C537">
        <v>2006</v>
      </c>
      <c r="D537">
        <f>2023-DATA[[#This Row],[YEAR OF MANUFACTURE]]</f>
        <v>17</v>
      </c>
      <c r="E537" t="s">
        <v>10</v>
      </c>
      <c r="F537">
        <v>170599</v>
      </c>
      <c r="G537">
        <v>3500</v>
      </c>
      <c r="H537" t="s">
        <v>11</v>
      </c>
      <c r="I537" s="14">
        <f t="shared" si="36"/>
        <v>276.49756888168559</v>
      </c>
      <c r="J537" t="s">
        <v>12</v>
      </c>
      <c r="K537" s="5">
        <v>3150000</v>
      </c>
      <c r="L537" s="5" t="str">
        <f t="shared" si="37"/>
        <v>low-income earners</v>
      </c>
      <c r="M537" t="s">
        <v>20</v>
      </c>
    </row>
    <row r="538" spans="1:13" x14ac:dyDescent="0.25">
      <c r="A538">
        <v>536</v>
      </c>
      <c r="B538" t="s">
        <v>14</v>
      </c>
      <c r="C538">
        <f>C537</f>
        <v>2006</v>
      </c>
      <c r="D538">
        <f>2023-DATA[[#This Row],[YEAR OF MANUFACTURE]]</f>
        <v>17</v>
      </c>
      <c r="E538" t="str">
        <f>E537</f>
        <v>Nigerian Used</v>
      </c>
      <c r="F538">
        <v>69029</v>
      </c>
      <c r="G538">
        <f>G537</f>
        <v>3500</v>
      </c>
      <c r="H538" t="str">
        <f>H537</f>
        <v>Petrol</v>
      </c>
      <c r="I538" s="14">
        <f t="shared" si="36"/>
        <v>111.87844408427877</v>
      </c>
      <c r="J538" t="s">
        <v>12</v>
      </c>
      <c r="K538" s="5">
        <v>9866000</v>
      </c>
      <c r="L538" s="5" t="str">
        <f t="shared" si="37"/>
        <v>middle-income earners</v>
      </c>
      <c r="M538" t="str">
        <f>M537</f>
        <v>SUV</v>
      </c>
    </row>
    <row r="539" spans="1:13" x14ac:dyDescent="0.25">
      <c r="A539">
        <v>537</v>
      </c>
      <c r="B539" t="s">
        <v>34</v>
      </c>
      <c r="C539">
        <v>2009</v>
      </c>
      <c r="D539">
        <f>2023-DATA[[#This Row],[YEAR OF MANUFACTURE]]</f>
        <v>14</v>
      </c>
      <c r="E539" t="s">
        <v>19</v>
      </c>
      <c r="F539">
        <v>436448</v>
      </c>
      <c r="G539">
        <v>4600</v>
      </c>
      <c r="H539" t="s">
        <v>11</v>
      </c>
      <c r="I539" s="14">
        <f t="shared" si="36"/>
        <v>707.37115072933545</v>
      </c>
      <c r="J539" t="s">
        <v>12</v>
      </c>
      <c r="K539" s="5">
        <v>6300000</v>
      </c>
      <c r="L539" s="5" t="str">
        <f t="shared" si="37"/>
        <v>middle-income earners</v>
      </c>
      <c r="M539" t="str">
        <f>M538</f>
        <v>SUV</v>
      </c>
    </row>
    <row r="540" spans="1:13" x14ac:dyDescent="0.25">
      <c r="A540">
        <v>538</v>
      </c>
      <c r="B540" t="s">
        <v>34</v>
      </c>
      <c r="C540">
        <v>2012</v>
      </c>
      <c r="D540">
        <f>2023-DATA[[#This Row],[YEAR OF MANUFACTURE]]</f>
        <v>11</v>
      </c>
      <c r="E540" t="s">
        <v>10</v>
      </c>
      <c r="F540">
        <v>80400</v>
      </c>
      <c r="G540">
        <v>2000</v>
      </c>
      <c r="H540" t="s">
        <v>11</v>
      </c>
      <c r="I540" s="14">
        <f t="shared" si="36"/>
        <v>130.30794165316044</v>
      </c>
      <c r="J540" t="s">
        <v>12</v>
      </c>
      <c r="K540" s="5">
        <v>3360000</v>
      </c>
      <c r="L540" s="5" t="str">
        <f t="shared" si="37"/>
        <v>low-income earners</v>
      </c>
      <c r="M540" t="s">
        <v>20</v>
      </c>
    </row>
    <row r="541" spans="1:13" x14ac:dyDescent="0.25">
      <c r="A541">
        <v>539</v>
      </c>
      <c r="B541" t="s">
        <v>9</v>
      </c>
      <c r="C541">
        <v>2008</v>
      </c>
      <c r="D541">
        <f>2023-DATA[[#This Row],[YEAR OF MANUFACTURE]]</f>
        <v>15</v>
      </c>
      <c r="E541" t="s">
        <v>10</v>
      </c>
      <c r="F541">
        <v>47169</v>
      </c>
      <c r="G541">
        <v>57</v>
      </c>
      <c r="H541" t="s">
        <v>11</v>
      </c>
      <c r="I541" s="14">
        <f t="shared" si="36"/>
        <v>76.448946515397083</v>
      </c>
      <c r="J541" t="s">
        <v>12</v>
      </c>
      <c r="K541" s="5">
        <v>7280000</v>
      </c>
      <c r="L541" s="5" t="str">
        <f t="shared" si="37"/>
        <v>middle-income earners</v>
      </c>
      <c r="M541" t="str">
        <f>M540</f>
        <v>SUV</v>
      </c>
    </row>
    <row r="542" spans="1:13" x14ac:dyDescent="0.25">
      <c r="A542">
        <v>540</v>
      </c>
      <c r="B542" t="s">
        <v>14</v>
      </c>
      <c r="C542">
        <f>C541</f>
        <v>2008</v>
      </c>
      <c r="D542">
        <f>2023-DATA[[#This Row],[YEAR OF MANUFACTURE]]</f>
        <v>15</v>
      </c>
      <c r="E542" t="str">
        <f>E541</f>
        <v>Nigerian Used</v>
      </c>
      <c r="F542">
        <v>69029</v>
      </c>
      <c r="G542">
        <f>G541</f>
        <v>57</v>
      </c>
      <c r="H542" t="str">
        <f>H541</f>
        <v>Petrol</v>
      </c>
      <c r="I542" s="14">
        <f t="shared" si="36"/>
        <v>111.87844408427877</v>
      </c>
      <c r="J542" t="s">
        <v>12</v>
      </c>
      <c r="K542" s="5">
        <v>9866000</v>
      </c>
      <c r="L542" s="5" t="str">
        <f t="shared" si="37"/>
        <v>middle-income earners</v>
      </c>
      <c r="M542" t="str">
        <f>M541</f>
        <v>SUV</v>
      </c>
    </row>
    <row r="543" spans="1:13" x14ac:dyDescent="0.25">
      <c r="A543">
        <v>541</v>
      </c>
      <c r="B543" t="s">
        <v>9</v>
      </c>
      <c r="C543">
        <v>2011</v>
      </c>
      <c r="D543">
        <f>2023-DATA[[#This Row],[YEAR OF MANUFACTURE]]</f>
        <v>12</v>
      </c>
      <c r="E543" t="s">
        <v>19</v>
      </c>
      <c r="F543">
        <v>141530</v>
      </c>
      <c r="G543">
        <v>3500</v>
      </c>
      <c r="H543" t="s">
        <v>11</v>
      </c>
      <c r="I543" s="14">
        <f t="shared" si="36"/>
        <v>229.38411669367909</v>
      </c>
      <c r="J543" t="s">
        <v>12</v>
      </c>
      <c r="K543" s="5">
        <v>6136000</v>
      </c>
      <c r="L543" s="5" t="str">
        <f t="shared" si="37"/>
        <v>middle-income earners</v>
      </c>
      <c r="M543" t="str">
        <f>M542</f>
        <v>SUV</v>
      </c>
    </row>
    <row r="544" spans="1:13" x14ac:dyDescent="0.25">
      <c r="A544">
        <v>542</v>
      </c>
      <c r="B544" t="s">
        <v>13</v>
      </c>
      <c r="C544">
        <v>2004</v>
      </c>
      <c r="D544">
        <f>2023-DATA[[#This Row],[YEAR OF MANUFACTURE]]</f>
        <v>19</v>
      </c>
      <c r="E544" t="s">
        <v>19</v>
      </c>
      <c r="F544">
        <v>158812</v>
      </c>
      <c r="G544">
        <v>3300</v>
      </c>
      <c r="H544" t="s">
        <v>11</v>
      </c>
      <c r="I544" s="14">
        <f t="shared" si="36"/>
        <v>257.3938411669368</v>
      </c>
      <c r="J544" t="s">
        <v>12</v>
      </c>
      <c r="K544" s="5">
        <v>5408000</v>
      </c>
      <c r="L544" s="5" t="str">
        <f t="shared" si="37"/>
        <v>middle-income earners</v>
      </c>
      <c r="M544" t="str">
        <f>M543</f>
        <v>SUV</v>
      </c>
    </row>
    <row r="545" spans="1:13" x14ac:dyDescent="0.25">
      <c r="A545">
        <v>543</v>
      </c>
      <c r="B545" t="s">
        <v>9</v>
      </c>
      <c r="C545">
        <v>2011</v>
      </c>
      <c r="D545">
        <f>2023-DATA[[#This Row],[YEAR OF MANUFACTURE]]</f>
        <v>12</v>
      </c>
      <c r="E545" t="s">
        <v>19</v>
      </c>
      <c r="F545">
        <v>297082</v>
      </c>
      <c r="G545">
        <v>2500</v>
      </c>
      <c r="H545" t="s">
        <v>11</v>
      </c>
      <c r="I545" s="14">
        <f t="shared" si="36"/>
        <v>481.49432739059966</v>
      </c>
      <c r="J545" t="s">
        <v>12</v>
      </c>
      <c r="K545" s="5">
        <v>3990000</v>
      </c>
      <c r="L545" s="5" t="str">
        <f t="shared" si="37"/>
        <v>low-income earners</v>
      </c>
      <c r="M545" t="str">
        <f>M544</f>
        <v>SUV</v>
      </c>
    </row>
    <row r="546" spans="1:13" x14ac:dyDescent="0.25">
      <c r="A546">
        <v>544</v>
      </c>
      <c r="B546" t="s">
        <v>9</v>
      </c>
      <c r="C546">
        <v>2011</v>
      </c>
      <c r="D546">
        <f>2023-DATA[[#This Row],[YEAR OF MANUFACTURE]]</f>
        <v>12</v>
      </c>
      <c r="E546" t="s">
        <v>10</v>
      </c>
      <c r="F546">
        <v>66737</v>
      </c>
      <c r="G546">
        <v>2500</v>
      </c>
      <c r="H546" t="s">
        <v>11</v>
      </c>
      <c r="I546" s="14">
        <f t="shared" si="36"/>
        <v>108.16369529983793</v>
      </c>
      <c r="J546" t="s">
        <v>12</v>
      </c>
      <c r="K546" s="5">
        <v>3360000</v>
      </c>
      <c r="L546" s="5" t="str">
        <f t="shared" si="37"/>
        <v>low-income earners</v>
      </c>
      <c r="M546" t="s">
        <v>20</v>
      </c>
    </row>
    <row r="547" spans="1:13" x14ac:dyDescent="0.25">
      <c r="A547">
        <v>545</v>
      </c>
      <c r="B547" t="s">
        <v>13</v>
      </c>
      <c r="C547">
        <v>2008</v>
      </c>
      <c r="D547">
        <f>2023-DATA[[#This Row],[YEAR OF MANUFACTURE]]</f>
        <v>15</v>
      </c>
      <c r="E547" t="s">
        <v>10</v>
      </c>
      <c r="F547">
        <v>271598</v>
      </c>
      <c r="G547">
        <v>3500</v>
      </c>
      <c r="H547" t="s">
        <v>11</v>
      </c>
      <c r="I547" s="14">
        <f t="shared" si="36"/>
        <v>440.19124797406806</v>
      </c>
      <c r="J547" t="s">
        <v>12</v>
      </c>
      <c r="K547" s="5">
        <v>4160000</v>
      </c>
      <c r="L547" s="5" t="str">
        <f t="shared" si="37"/>
        <v>low-income earners</v>
      </c>
      <c r="M547" t="str">
        <f>M546</f>
        <v>SUV</v>
      </c>
    </row>
    <row r="548" spans="1:13" x14ac:dyDescent="0.25">
      <c r="A548">
        <v>546</v>
      </c>
      <c r="B548" t="s">
        <v>9</v>
      </c>
      <c r="C548">
        <v>2010</v>
      </c>
      <c r="D548">
        <f>2023-DATA[[#This Row],[YEAR OF MANUFACTURE]]</f>
        <v>13</v>
      </c>
      <c r="E548" t="s">
        <v>19</v>
      </c>
      <c r="F548">
        <v>42452</v>
      </c>
      <c r="G548">
        <f>G547</f>
        <v>3500</v>
      </c>
      <c r="H548" t="s">
        <v>11</v>
      </c>
      <c r="I548" s="14">
        <f t="shared" si="36"/>
        <v>68.803889789303085</v>
      </c>
      <c r="J548" t="s">
        <v>12</v>
      </c>
      <c r="K548" s="5">
        <v>8320000</v>
      </c>
      <c r="L548" s="5" t="str">
        <f t="shared" si="37"/>
        <v>middle-income earners</v>
      </c>
      <c r="M548" t="s">
        <v>20</v>
      </c>
    </row>
    <row r="549" spans="1:13" x14ac:dyDescent="0.25">
      <c r="A549">
        <v>547</v>
      </c>
      <c r="B549" t="s">
        <v>9</v>
      </c>
      <c r="C549">
        <v>2005</v>
      </c>
      <c r="D549">
        <f>2023-DATA[[#This Row],[YEAR OF MANUFACTURE]]</f>
        <v>18</v>
      </c>
      <c r="E549" t="s">
        <v>19</v>
      </c>
      <c r="F549">
        <v>337681</v>
      </c>
      <c r="G549">
        <v>2400</v>
      </c>
      <c r="H549" t="s">
        <v>11</v>
      </c>
      <c r="I549" s="14">
        <f t="shared" si="36"/>
        <v>547.29497568881686</v>
      </c>
      <c r="J549" t="s">
        <v>12</v>
      </c>
      <c r="K549" s="5">
        <v>3675000</v>
      </c>
      <c r="L549" s="5" t="str">
        <f t="shared" si="37"/>
        <v>low-income earners</v>
      </c>
      <c r="M549" t="str">
        <f>M548</f>
        <v>SUV</v>
      </c>
    </row>
    <row r="550" spans="1:13" x14ac:dyDescent="0.25">
      <c r="A550">
        <v>548</v>
      </c>
      <c r="B550" t="s">
        <v>9</v>
      </c>
      <c r="C550">
        <v>2009</v>
      </c>
      <c r="D550">
        <f>2023-DATA[[#This Row],[YEAR OF MANUFACTURE]]</f>
        <v>14</v>
      </c>
      <c r="E550" t="s">
        <v>19</v>
      </c>
      <c r="F550">
        <v>354333</v>
      </c>
      <c r="G550">
        <v>2400</v>
      </c>
      <c r="H550" t="s">
        <v>28</v>
      </c>
      <c r="I550" s="14">
        <f t="shared" si="36"/>
        <v>574.28363047001619</v>
      </c>
      <c r="J550" t="s">
        <v>12</v>
      </c>
      <c r="K550" s="5">
        <v>3150000</v>
      </c>
      <c r="L550" s="5" t="str">
        <f t="shared" si="37"/>
        <v>low-income earners</v>
      </c>
      <c r="M550" t="str">
        <f>M549</f>
        <v>SUV</v>
      </c>
    </row>
    <row r="551" spans="1:13" x14ac:dyDescent="0.25">
      <c r="A551">
        <v>549</v>
      </c>
      <c r="B551" t="s">
        <v>34</v>
      </c>
      <c r="C551">
        <f>C550</f>
        <v>2009</v>
      </c>
      <c r="D551">
        <f>2023-DATA[[#This Row],[YEAR OF MANUFACTURE]]</f>
        <v>14</v>
      </c>
      <c r="E551" t="str">
        <f>E550</f>
        <v>Foreign Used</v>
      </c>
      <c r="F551">
        <v>258401</v>
      </c>
      <c r="G551">
        <f>G550</f>
        <v>2400</v>
      </c>
      <c r="H551" t="str">
        <f>H550</f>
        <v>Hybrid</v>
      </c>
      <c r="I551" s="14">
        <f t="shared" si="36"/>
        <v>418.80226904376013</v>
      </c>
      <c r="J551" t="s">
        <v>12</v>
      </c>
      <c r="K551" s="5">
        <v>3594000</v>
      </c>
      <c r="L551" s="5" t="str">
        <f t="shared" si="37"/>
        <v>low-income earners</v>
      </c>
      <c r="M551" t="str">
        <f>M550</f>
        <v>SUV</v>
      </c>
    </row>
    <row r="552" spans="1:13" x14ac:dyDescent="0.25">
      <c r="A552">
        <v>550</v>
      </c>
      <c r="B552" t="s">
        <v>13</v>
      </c>
      <c r="C552">
        <f>C551</f>
        <v>2009</v>
      </c>
      <c r="D552">
        <f>2023-DATA[[#This Row],[YEAR OF MANUFACTURE]]</f>
        <v>14</v>
      </c>
      <c r="E552" t="str">
        <f>E551</f>
        <v>Foreign Used</v>
      </c>
      <c r="F552">
        <v>86551</v>
      </c>
      <c r="G552">
        <f>G551</f>
        <v>2400</v>
      </c>
      <c r="H552" t="str">
        <f>H551</f>
        <v>Hybrid</v>
      </c>
      <c r="I552" s="14">
        <f t="shared" si="36"/>
        <v>140.27714748784442</v>
      </c>
      <c r="J552" t="s">
        <v>12</v>
      </c>
      <c r="K552" s="5">
        <v>4042000</v>
      </c>
      <c r="L552" s="5" t="str">
        <f t="shared" si="37"/>
        <v>low-income earners</v>
      </c>
      <c r="M552" t="str">
        <f>M551</f>
        <v>SUV</v>
      </c>
    </row>
    <row r="553" spans="1:13" x14ac:dyDescent="0.25">
      <c r="A553">
        <v>551</v>
      </c>
      <c r="B553" t="s">
        <v>14</v>
      </c>
      <c r="C553">
        <v>2005</v>
      </c>
      <c r="D553">
        <f>2023-DATA[[#This Row],[YEAR OF MANUFACTURE]]</f>
        <v>18</v>
      </c>
      <c r="E553" t="s">
        <v>19</v>
      </c>
      <c r="F553">
        <f>F552</f>
        <v>86551</v>
      </c>
      <c r="G553">
        <v>3000</v>
      </c>
      <c r="H553" t="s">
        <v>22</v>
      </c>
      <c r="I553" s="14">
        <f t="shared" si="36"/>
        <v>140.27714748784442</v>
      </c>
      <c r="J553" t="s">
        <v>12</v>
      </c>
      <c r="K553" s="5">
        <v>3640000</v>
      </c>
      <c r="L553" s="5" t="str">
        <f t="shared" si="37"/>
        <v>low-income earners</v>
      </c>
      <c r="M553" t="s">
        <v>20</v>
      </c>
    </row>
    <row r="554" spans="1:13" x14ac:dyDescent="0.25">
      <c r="A554">
        <v>552</v>
      </c>
      <c r="B554" t="s">
        <v>9</v>
      </c>
      <c r="C554">
        <v>2010</v>
      </c>
      <c r="D554">
        <f>2023-DATA[[#This Row],[YEAR OF MANUFACTURE]]</f>
        <v>13</v>
      </c>
      <c r="E554" t="s">
        <v>19</v>
      </c>
      <c r="F554">
        <v>135904</v>
      </c>
      <c r="G554">
        <v>3500</v>
      </c>
      <c r="H554" t="s">
        <v>11</v>
      </c>
      <c r="I554" s="14">
        <f t="shared" si="36"/>
        <v>220.26580226904375</v>
      </c>
      <c r="J554" t="s">
        <v>12</v>
      </c>
      <c r="K554" s="5">
        <v>3990000</v>
      </c>
      <c r="L554" s="5" t="str">
        <f t="shared" si="37"/>
        <v>low-income earners</v>
      </c>
      <c r="M554" t="str">
        <f>M553</f>
        <v>SUV</v>
      </c>
    </row>
    <row r="555" spans="1:13" x14ac:dyDescent="0.25">
      <c r="A555">
        <v>553</v>
      </c>
      <c r="B555" t="s">
        <v>9</v>
      </c>
      <c r="C555">
        <v>2009</v>
      </c>
      <c r="D555">
        <f>2023-DATA[[#This Row],[YEAR OF MANUFACTURE]]</f>
        <v>14</v>
      </c>
      <c r="E555" t="s">
        <v>19</v>
      </c>
      <c r="F555">
        <v>86341</v>
      </c>
      <c r="G555">
        <v>2400</v>
      </c>
      <c r="H555" t="s">
        <v>11</v>
      </c>
      <c r="I555" s="14">
        <f t="shared" si="36"/>
        <v>139.93679092382496</v>
      </c>
      <c r="J555" t="s">
        <v>12</v>
      </c>
      <c r="K555" s="5">
        <v>3465000</v>
      </c>
      <c r="L555" s="5" t="str">
        <f t="shared" si="37"/>
        <v>low-income earners</v>
      </c>
      <c r="M555" t="str">
        <f>M554</f>
        <v>SUV</v>
      </c>
    </row>
    <row r="556" spans="1:13" x14ac:dyDescent="0.25">
      <c r="A556">
        <v>554</v>
      </c>
      <c r="B556" t="s">
        <v>9</v>
      </c>
      <c r="C556">
        <v>2010</v>
      </c>
      <c r="D556">
        <f>2023-DATA[[#This Row],[YEAR OF MANUFACTURE]]</f>
        <v>13</v>
      </c>
      <c r="E556" t="s">
        <v>19</v>
      </c>
      <c r="F556">
        <v>17429</v>
      </c>
      <c r="G556">
        <v>4000</v>
      </c>
      <c r="H556" t="s">
        <v>11</v>
      </c>
      <c r="I556" s="14">
        <f t="shared" si="36"/>
        <v>28.247974068071311</v>
      </c>
      <c r="J556" t="s">
        <v>16</v>
      </c>
      <c r="K556" s="5">
        <v>26250000</v>
      </c>
      <c r="L556" s="5" t="str">
        <f t="shared" si="37"/>
        <v>politicians</v>
      </c>
      <c r="M556" t="s">
        <v>20</v>
      </c>
    </row>
    <row r="557" spans="1:13" x14ac:dyDescent="0.25">
      <c r="A557">
        <v>555</v>
      </c>
      <c r="B557" t="s">
        <v>13</v>
      </c>
      <c r="C557">
        <v>2011</v>
      </c>
      <c r="D557">
        <f>2023-DATA[[#This Row],[YEAR OF MANUFACTURE]]</f>
        <v>12</v>
      </c>
      <c r="E557" t="s">
        <v>19</v>
      </c>
      <c r="F557">
        <v>30457</v>
      </c>
      <c r="G557">
        <v>3500</v>
      </c>
      <c r="H557" t="s">
        <v>11</v>
      </c>
      <c r="I557" s="14">
        <f t="shared" si="36"/>
        <v>49.363047001620743</v>
      </c>
      <c r="J557" t="s">
        <v>12</v>
      </c>
      <c r="K557" s="5">
        <v>9984000</v>
      </c>
      <c r="L557" s="5" t="str">
        <f t="shared" si="37"/>
        <v>middle-income earners</v>
      </c>
      <c r="M557" t="s">
        <v>20</v>
      </c>
    </row>
    <row r="558" spans="1:13" x14ac:dyDescent="0.25">
      <c r="A558">
        <v>556</v>
      </c>
      <c r="B558" t="s">
        <v>34</v>
      </c>
      <c r="C558">
        <v>2007</v>
      </c>
      <c r="D558">
        <f>2023-DATA[[#This Row],[YEAR OF MANUFACTURE]]</f>
        <v>16</v>
      </c>
      <c r="E558" t="s">
        <v>19</v>
      </c>
      <c r="F558">
        <v>303226</v>
      </c>
      <c r="G558">
        <v>3500</v>
      </c>
      <c r="H558" t="s">
        <v>11</v>
      </c>
      <c r="I558" s="14">
        <f t="shared" si="36"/>
        <v>491.45218800648297</v>
      </c>
      <c r="J558" t="s">
        <v>12</v>
      </c>
      <c r="K558" s="5">
        <v>3328000</v>
      </c>
      <c r="L558" s="5" t="str">
        <f t="shared" si="37"/>
        <v>low-income earners</v>
      </c>
      <c r="M558" t="s">
        <v>20</v>
      </c>
    </row>
    <row r="559" spans="1:13" x14ac:dyDescent="0.25">
      <c r="A559">
        <v>557</v>
      </c>
      <c r="B559" t="s">
        <v>9</v>
      </c>
      <c r="C559">
        <v>2013</v>
      </c>
      <c r="D559">
        <f>2023-DATA[[#This Row],[YEAR OF MANUFACTURE]]</f>
        <v>10</v>
      </c>
      <c r="E559" t="s">
        <v>10</v>
      </c>
      <c r="F559">
        <v>89445</v>
      </c>
      <c r="G559">
        <v>3500</v>
      </c>
      <c r="H559" t="s">
        <v>11</v>
      </c>
      <c r="I559" s="14">
        <f t="shared" si="36"/>
        <v>144.96758508914101</v>
      </c>
      <c r="J559" t="s">
        <v>12</v>
      </c>
      <c r="K559" s="5">
        <v>6760000</v>
      </c>
      <c r="L559" s="5" t="str">
        <f t="shared" si="37"/>
        <v>middle-income earners</v>
      </c>
      <c r="M559" t="s">
        <v>20</v>
      </c>
    </row>
    <row r="560" spans="1:13" x14ac:dyDescent="0.25">
      <c r="A560">
        <v>558</v>
      </c>
      <c r="B560" t="s">
        <v>34</v>
      </c>
      <c r="C560">
        <v>2011</v>
      </c>
      <c r="D560">
        <f>2023-DATA[[#This Row],[YEAR OF MANUFACTURE]]</f>
        <v>12</v>
      </c>
      <c r="E560" t="s">
        <v>10</v>
      </c>
      <c r="F560">
        <v>84719</v>
      </c>
      <c r="G560">
        <v>3500</v>
      </c>
      <c r="H560" t="s">
        <v>11</v>
      </c>
      <c r="I560" s="14">
        <f t="shared" si="36"/>
        <v>137.30794165316044</v>
      </c>
      <c r="J560" t="s">
        <v>12</v>
      </c>
      <c r="K560" s="5">
        <v>5250000</v>
      </c>
      <c r="L560" s="5" t="str">
        <f t="shared" si="37"/>
        <v>middle-income earners</v>
      </c>
      <c r="M560" t="s">
        <v>20</v>
      </c>
    </row>
    <row r="561" spans="1:13" x14ac:dyDescent="0.25">
      <c r="A561">
        <v>559</v>
      </c>
      <c r="B561" t="s">
        <v>14</v>
      </c>
      <c r="C561">
        <v>2015</v>
      </c>
      <c r="D561">
        <f>2023-DATA[[#This Row],[YEAR OF MANUFACTURE]]</f>
        <v>8</v>
      </c>
      <c r="E561" t="s">
        <v>19</v>
      </c>
      <c r="F561">
        <v>113731</v>
      </c>
      <c r="G561">
        <v>2000</v>
      </c>
      <c r="H561" t="s">
        <v>11</v>
      </c>
      <c r="I561" s="14">
        <f t="shared" si="36"/>
        <v>184.32901134521879</v>
      </c>
      <c r="J561" t="s">
        <v>12</v>
      </c>
      <c r="K561" s="5">
        <v>12600000</v>
      </c>
      <c r="L561" s="5" t="str">
        <f t="shared" si="37"/>
        <v>high-income earners</v>
      </c>
      <c r="M561" t="str">
        <f>M560</f>
        <v>SUV</v>
      </c>
    </row>
    <row r="562" spans="1:13" x14ac:dyDescent="0.25">
      <c r="A562">
        <v>560</v>
      </c>
      <c r="B562" t="s">
        <v>34</v>
      </c>
      <c r="C562">
        <f>C561</f>
        <v>2015</v>
      </c>
      <c r="D562">
        <f>2023-DATA[[#This Row],[YEAR OF MANUFACTURE]]</f>
        <v>8</v>
      </c>
      <c r="E562" t="str">
        <f>E561</f>
        <v>Foreign Used</v>
      </c>
      <c r="F562">
        <v>201615</v>
      </c>
      <c r="G562">
        <f>G561</f>
        <v>2000</v>
      </c>
      <c r="H562" t="str">
        <f>H561</f>
        <v>Petrol</v>
      </c>
      <c r="I562" s="14">
        <f t="shared" si="36"/>
        <v>326.76661264181524</v>
      </c>
      <c r="J562" t="s">
        <v>12</v>
      </c>
      <c r="K562" s="5">
        <v>4938000</v>
      </c>
      <c r="L562" s="5" t="str">
        <f t="shared" si="37"/>
        <v>low-income earners</v>
      </c>
      <c r="M562" t="str">
        <f>M561</f>
        <v>SUV</v>
      </c>
    </row>
    <row r="563" spans="1:13" x14ac:dyDescent="0.25">
      <c r="A563">
        <v>561</v>
      </c>
      <c r="B563" t="s">
        <v>34</v>
      </c>
      <c r="C563">
        <v>2007</v>
      </c>
      <c r="D563">
        <f>2023-DATA[[#This Row],[YEAR OF MANUFACTURE]]</f>
        <v>16</v>
      </c>
      <c r="E563" t="s">
        <v>19</v>
      </c>
      <c r="F563">
        <v>147723</v>
      </c>
      <c r="G563">
        <v>4000</v>
      </c>
      <c r="H563" t="s">
        <v>11</v>
      </c>
      <c r="I563" s="14">
        <f t="shared" si="36"/>
        <v>239.42139384116695</v>
      </c>
      <c r="J563" t="s">
        <v>12</v>
      </c>
      <c r="K563" s="5">
        <v>3150000</v>
      </c>
      <c r="L563" s="5" t="str">
        <f t="shared" si="37"/>
        <v>low-income earners</v>
      </c>
      <c r="M563" t="s">
        <v>20</v>
      </c>
    </row>
    <row r="564" spans="1:13" x14ac:dyDescent="0.25">
      <c r="A564">
        <v>562</v>
      </c>
      <c r="B564" t="s">
        <v>34</v>
      </c>
      <c r="C564">
        <v>2012</v>
      </c>
      <c r="D564">
        <f>2023-DATA[[#This Row],[YEAR OF MANUFACTURE]]</f>
        <v>11</v>
      </c>
      <c r="E564" t="s">
        <v>19</v>
      </c>
      <c r="F564">
        <v>232070</v>
      </c>
      <c r="G564">
        <v>3500</v>
      </c>
      <c r="H564" t="s">
        <v>11</v>
      </c>
      <c r="I564" s="14">
        <f t="shared" si="36"/>
        <v>376.12641815235008</v>
      </c>
      <c r="J564" t="s">
        <v>12</v>
      </c>
      <c r="K564" s="5">
        <v>7800000</v>
      </c>
      <c r="L564" s="5" t="str">
        <f t="shared" si="37"/>
        <v>middle-income earners</v>
      </c>
      <c r="M564" t="s">
        <v>20</v>
      </c>
    </row>
    <row r="565" spans="1:13" x14ac:dyDescent="0.25">
      <c r="A565">
        <v>563</v>
      </c>
      <c r="B565" t="s">
        <v>9</v>
      </c>
      <c r="C565">
        <v>2011</v>
      </c>
      <c r="D565">
        <f>2023-DATA[[#This Row],[YEAR OF MANUFACTURE]]</f>
        <v>12</v>
      </c>
      <c r="E565" t="s">
        <v>19</v>
      </c>
      <c r="F565">
        <v>160336</v>
      </c>
      <c r="G565">
        <v>3500</v>
      </c>
      <c r="H565" t="s">
        <v>11</v>
      </c>
      <c r="I565" s="14">
        <f t="shared" si="36"/>
        <v>259.86385737439224</v>
      </c>
      <c r="J565" t="s">
        <v>12</v>
      </c>
      <c r="K565" s="5">
        <v>6240000</v>
      </c>
      <c r="L565" s="5" t="str">
        <f t="shared" si="37"/>
        <v>middle-income earners</v>
      </c>
      <c r="M565" t="s">
        <v>20</v>
      </c>
    </row>
    <row r="566" spans="1:13" x14ac:dyDescent="0.25">
      <c r="A566">
        <v>564</v>
      </c>
      <c r="B566" t="s">
        <v>13</v>
      </c>
      <c r="C566">
        <v>2017</v>
      </c>
      <c r="D566">
        <f>2023-DATA[[#This Row],[YEAR OF MANUFACTURE]]</f>
        <v>6</v>
      </c>
      <c r="E566" t="s">
        <v>10</v>
      </c>
      <c r="F566">
        <v>52518</v>
      </c>
      <c r="G566">
        <v>35</v>
      </c>
      <c r="H566" t="s">
        <v>11</v>
      </c>
      <c r="I566" s="14">
        <f t="shared" si="36"/>
        <v>85.118314424635329</v>
      </c>
      <c r="J566" t="s">
        <v>12</v>
      </c>
      <c r="K566" s="5">
        <v>14700000</v>
      </c>
      <c r="L566" s="5" t="str">
        <f t="shared" si="37"/>
        <v>high-income earners</v>
      </c>
      <c r="M566" t="str">
        <f>M565</f>
        <v>SUV</v>
      </c>
    </row>
    <row r="567" spans="1:13" x14ac:dyDescent="0.25">
      <c r="A567">
        <v>565</v>
      </c>
      <c r="B567" t="s">
        <v>34</v>
      </c>
      <c r="C567">
        <v>2005</v>
      </c>
      <c r="D567">
        <f>2023-DATA[[#This Row],[YEAR OF MANUFACTURE]]</f>
        <v>18</v>
      </c>
      <c r="E567" t="s">
        <v>19</v>
      </c>
      <c r="F567">
        <v>164909</v>
      </c>
      <c r="G567">
        <v>5400</v>
      </c>
      <c r="H567" t="s">
        <v>11</v>
      </c>
      <c r="I567" s="14">
        <f t="shared" si="36"/>
        <v>267.27552674230145</v>
      </c>
      <c r="J567" t="s">
        <v>12</v>
      </c>
      <c r="K567" s="5">
        <v>3045000</v>
      </c>
      <c r="L567" s="5" t="str">
        <f t="shared" si="37"/>
        <v>low-income earners</v>
      </c>
      <c r="M567" t="s">
        <v>20</v>
      </c>
    </row>
    <row r="568" spans="1:13" x14ac:dyDescent="0.25">
      <c r="A568">
        <v>566</v>
      </c>
      <c r="B568" t="s">
        <v>9</v>
      </c>
      <c r="C568">
        <v>2008</v>
      </c>
      <c r="D568">
        <f>2023-DATA[[#This Row],[YEAR OF MANUFACTURE]]</f>
        <v>15</v>
      </c>
      <c r="E568" t="s">
        <v>19</v>
      </c>
      <c r="F568">
        <v>268296</v>
      </c>
      <c r="G568">
        <v>3500</v>
      </c>
      <c r="H568" t="s">
        <v>11</v>
      </c>
      <c r="I568" s="14">
        <f t="shared" si="36"/>
        <v>434.83954619124796</v>
      </c>
      <c r="J568" t="s">
        <v>12</v>
      </c>
      <c r="K568" s="5">
        <v>3536000</v>
      </c>
      <c r="L568" s="5" t="str">
        <f t="shared" si="37"/>
        <v>low-income earners</v>
      </c>
      <c r="M568" t="str">
        <f>M567</f>
        <v>SUV</v>
      </c>
    </row>
    <row r="569" spans="1:13" x14ac:dyDescent="0.25">
      <c r="A569">
        <v>567</v>
      </c>
      <c r="B569" t="s">
        <v>9</v>
      </c>
      <c r="C569">
        <v>2011</v>
      </c>
      <c r="D569">
        <f>2023-DATA[[#This Row],[YEAR OF MANUFACTURE]]</f>
        <v>12</v>
      </c>
      <c r="E569" t="s">
        <v>19</v>
      </c>
      <c r="F569">
        <v>124744</v>
      </c>
      <c r="G569">
        <v>3500</v>
      </c>
      <c r="H569" t="s">
        <v>11</v>
      </c>
      <c r="I569" s="14">
        <f t="shared" si="36"/>
        <v>202.17828200972448</v>
      </c>
      <c r="J569" t="s">
        <v>12</v>
      </c>
      <c r="K569" s="5">
        <v>7350000</v>
      </c>
      <c r="L569" s="5" t="str">
        <f t="shared" si="37"/>
        <v>middle-income earners</v>
      </c>
      <c r="M569" t="s">
        <v>20</v>
      </c>
    </row>
    <row r="570" spans="1:13" x14ac:dyDescent="0.25">
      <c r="A570">
        <v>568</v>
      </c>
      <c r="B570" t="s">
        <v>14</v>
      </c>
      <c r="C570">
        <v>2012</v>
      </c>
      <c r="D570">
        <f>2023-DATA[[#This Row],[YEAR OF MANUFACTURE]]</f>
        <v>11</v>
      </c>
      <c r="E570" t="s">
        <v>10</v>
      </c>
      <c r="F570">
        <v>69388</v>
      </c>
      <c r="G570">
        <v>3500</v>
      </c>
      <c r="H570" t="s">
        <v>11</v>
      </c>
      <c r="I570" s="14">
        <f t="shared" si="36"/>
        <v>112.46029173419772</v>
      </c>
      <c r="J570" t="s">
        <v>12</v>
      </c>
      <c r="K570" s="5">
        <v>5250000</v>
      </c>
      <c r="L570" s="5" t="str">
        <f t="shared" si="37"/>
        <v>middle-income earners</v>
      </c>
      <c r="M570" t="str">
        <f>M569</f>
        <v>SUV</v>
      </c>
    </row>
    <row r="571" spans="1:13" x14ac:dyDescent="0.25">
      <c r="A571">
        <v>569</v>
      </c>
      <c r="B571" t="s">
        <v>9</v>
      </c>
      <c r="C571">
        <v>2008</v>
      </c>
      <c r="D571">
        <f>2023-DATA[[#This Row],[YEAR OF MANUFACTURE]]</f>
        <v>15</v>
      </c>
      <c r="E571" t="s">
        <v>10</v>
      </c>
      <c r="F571">
        <v>154929</v>
      </c>
      <c r="G571">
        <v>3000</v>
      </c>
      <c r="H571" t="str">
        <f>H570</f>
        <v>Petrol</v>
      </c>
      <c r="I571" s="14">
        <f t="shared" si="36"/>
        <v>251.1004862236629</v>
      </c>
      <c r="J571" t="s">
        <v>16</v>
      </c>
      <c r="K571" s="5">
        <v>5200000</v>
      </c>
      <c r="L571" s="5" t="str">
        <f t="shared" si="37"/>
        <v>middle-income earners</v>
      </c>
      <c r="M571" t="str">
        <f>M570</f>
        <v>SUV</v>
      </c>
    </row>
    <row r="572" spans="1:13" x14ac:dyDescent="0.25">
      <c r="A572">
        <v>570</v>
      </c>
      <c r="B572" t="s">
        <v>9</v>
      </c>
      <c r="C572">
        <v>2011</v>
      </c>
      <c r="D572">
        <f>2023-DATA[[#This Row],[YEAR OF MANUFACTURE]]</f>
        <v>12</v>
      </c>
      <c r="E572" t="s">
        <v>10</v>
      </c>
      <c r="F572">
        <v>185520</v>
      </c>
      <c r="G572">
        <v>3500</v>
      </c>
      <c r="H572" t="s">
        <v>11</v>
      </c>
      <c r="I572" s="14">
        <f t="shared" si="36"/>
        <v>300.68071312803892</v>
      </c>
      <c r="J572" t="s">
        <v>12</v>
      </c>
      <c r="K572" s="5">
        <v>5225000</v>
      </c>
      <c r="L572" s="5" t="str">
        <f t="shared" si="37"/>
        <v>middle-income earners</v>
      </c>
      <c r="M572" t="s">
        <v>20</v>
      </c>
    </row>
    <row r="573" spans="1:13" x14ac:dyDescent="0.25">
      <c r="A573">
        <v>571</v>
      </c>
      <c r="B573" t="s">
        <v>34</v>
      </c>
      <c r="C573">
        <v>2013</v>
      </c>
      <c r="D573">
        <f>2023-DATA[[#This Row],[YEAR OF MANUFACTURE]]</f>
        <v>10</v>
      </c>
      <c r="E573" t="s">
        <v>10</v>
      </c>
      <c r="F573">
        <v>88432</v>
      </c>
      <c r="G573">
        <v>2000</v>
      </c>
      <c r="H573" t="s">
        <v>11</v>
      </c>
      <c r="I573" s="14">
        <f t="shared" si="36"/>
        <v>143.32576985413291</v>
      </c>
      <c r="J573" t="s">
        <v>12</v>
      </c>
      <c r="K573" s="5">
        <v>3675000</v>
      </c>
      <c r="L573" s="5" t="str">
        <f t="shared" si="37"/>
        <v>low-income earners</v>
      </c>
      <c r="M573" t="str">
        <f>M572</f>
        <v>SUV</v>
      </c>
    </row>
    <row r="574" spans="1:13" x14ac:dyDescent="0.25">
      <c r="A574">
        <v>572</v>
      </c>
      <c r="B574" t="s">
        <v>34</v>
      </c>
      <c r="C574">
        <v>2011</v>
      </c>
      <c r="D574">
        <f>2023-DATA[[#This Row],[YEAR OF MANUFACTURE]]</f>
        <v>12</v>
      </c>
      <c r="E574" t="s">
        <v>10</v>
      </c>
      <c r="F574">
        <v>143007</v>
      </c>
      <c r="G574">
        <v>3500</v>
      </c>
      <c r="H574" t="s">
        <v>11</v>
      </c>
      <c r="I574" s="14">
        <f t="shared" si="36"/>
        <v>231.77795786061589</v>
      </c>
      <c r="J574" t="s">
        <v>12</v>
      </c>
      <c r="K574" s="5">
        <v>5250000</v>
      </c>
      <c r="L574" s="5" t="str">
        <f t="shared" si="37"/>
        <v>middle-income earners</v>
      </c>
      <c r="M574" t="s">
        <v>20</v>
      </c>
    </row>
    <row r="575" spans="1:13" x14ac:dyDescent="0.25">
      <c r="A575">
        <v>573</v>
      </c>
      <c r="B575" t="s">
        <v>13</v>
      </c>
      <c r="C575">
        <v>2008</v>
      </c>
      <c r="D575">
        <f>2023-DATA[[#This Row],[YEAR OF MANUFACTURE]]</f>
        <v>15</v>
      </c>
      <c r="E575" t="s">
        <v>10</v>
      </c>
      <c r="F575">
        <v>71151</v>
      </c>
      <c r="G575">
        <v>3500</v>
      </c>
      <c r="H575" t="s">
        <v>11</v>
      </c>
      <c r="I575" s="14">
        <f t="shared" si="36"/>
        <v>115.31766612641815</v>
      </c>
      <c r="J575" t="s">
        <v>12</v>
      </c>
      <c r="K575" s="5">
        <v>3744000</v>
      </c>
      <c r="L575" s="5" t="str">
        <f t="shared" si="37"/>
        <v>low-income earners</v>
      </c>
      <c r="M575" t="str">
        <f>M574</f>
        <v>SUV</v>
      </c>
    </row>
    <row r="576" spans="1:13" x14ac:dyDescent="0.25">
      <c r="A576">
        <v>574</v>
      </c>
      <c r="B576" t="s">
        <v>34</v>
      </c>
      <c r="C576">
        <v>2009</v>
      </c>
      <c r="D576">
        <f>2023-DATA[[#This Row],[YEAR OF MANUFACTURE]]</f>
        <v>14</v>
      </c>
      <c r="E576" t="s">
        <v>19</v>
      </c>
      <c r="F576">
        <v>436448</v>
      </c>
      <c r="G576">
        <v>4600</v>
      </c>
      <c r="H576" t="s">
        <v>11</v>
      </c>
      <c r="I576" s="14">
        <f t="shared" si="36"/>
        <v>707.37115072933545</v>
      </c>
      <c r="J576" t="s">
        <v>12</v>
      </c>
      <c r="K576" s="5">
        <v>6300000</v>
      </c>
      <c r="L576" s="5" t="str">
        <f t="shared" si="37"/>
        <v>middle-income earners</v>
      </c>
      <c r="M576" t="str">
        <f>M575</f>
        <v>SUV</v>
      </c>
    </row>
    <row r="577" spans="1:13" x14ac:dyDescent="0.25">
      <c r="A577">
        <v>575</v>
      </c>
      <c r="B577" t="s">
        <v>23</v>
      </c>
      <c r="C577">
        <v>2010</v>
      </c>
      <c r="D577">
        <f>2023-DATA[[#This Row],[YEAR OF MANUFACTURE]]</f>
        <v>13</v>
      </c>
      <c r="E577" t="s">
        <v>19</v>
      </c>
      <c r="F577">
        <v>370878</v>
      </c>
      <c r="G577">
        <v>3700</v>
      </c>
      <c r="H577" t="s">
        <v>11</v>
      </c>
      <c r="I577" s="14">
        <f t="shared" si="36"/>
        <v>601.09886547811993</v>
      </c>
      <c r="J577" t="s">
        <v>12</v>
      </c>
      <c r="K577" s="5">
        <v>3990000</v>
      </c>
      <c r="L577" s="5" t="str">
        <f t="shared" si="37"/>
        <v>low-income earners</v>
      </c>
      <c r="M577" t="str">
        <f>M576</f>
        <v>SUV</v>
      </c>
    </row>
    <row r="578" spans="1:13" x14ac:dyDescent="0.25">
      <c r="A578">
        <v>576</v>
      </c>
      <c r="B578" t="s">
        <v>35</v>
      </c>
      <c r="C578">
        <f>C577</f>
        <v>2010</v>
      </c>
      <c r="D578">
        <f>2023-DATA[[#This Row],[YEAR OF MANUFACTURE]]</f>
        <v>13</v>
      </c>
      <c r="E578" t="str">
        <f>E577</f>
        <v>Foreign Used</v>
      </c>
      <c r="F578">
        <v>55388</v>
      </c>
      <c r="G578">
        <f>G577</f>
        <v>3700</v>
      </c>
      <c r="H578" t="str">
        <f>H577</f>
        <v>Petrol</v>
      </c>
      <c r="I578" s="14">
        <f t="shared" ref="I578:I641" si="40">F578/617</f>
        <v>89.769854132901131</v>
      </c>
      <c r="J578" t="s">
        <v>12</v>
      </c>
      <c r="K578" s="5">
        <v>4770000</v>
      </c>
      <c r="L578" s="5" t="str">
        <f t="shared" ref="L578:L641" si="41">IF(K578&gt;=25000000,"politicians",IF(K578&gt;10000000,"high-income earners",IF(K578&gt;=5000000,"middle-income earners",IF(K578&lt;5000000,"low-income earners","invalid"))))</f>
        <v>low-income earners</v>
      </c>
      <c r="M578" t="str">
        <f>M577</f>
        <v>SUV</v>
      </c>
    </row>
    <row r="579" spans="1:13" x14ac:dyDescent="0.25">
      <c r="A579">
        <v>577</v>
      </c>
      <c r="B579" t="s">
        <v>9</v>
      </c>
      <c r="C579">
        <v>2021</v>
      </c>
      <c r="D579">
        <f>2023-DATA[[#This Row],[YEAR OF MANUFACTURE]]</f>
        <v>2</v>
      </c>
      <c r="E579" t="s">
        <v>31</v>
      </c>
      <c r="F579">
        <v>968</v>
      </c>
      <c r="G579">
        <v>30</v>
      </c>
      <c r="H579" t="s">
        <v>11</v>
      </c>
      <c r="I579" s="14">
        <f t="shared" si="40"/>
        <v>1.5688816855753647</v>
      </c>
      <c r="J579" t="s">
        <v>12</v>
      </c>
      <c r="K579" s="5">
        <v>41600000</v>
      </c>
      <c r="L579" s="5" t="str">
        <f t="shared" si="41"/>
        <v>politicians</v>
      </c>
      <c r="M579" t="str">
        <f>M578</f>
        <v>SUV</v>
      </c>
    </row>
    <row r="580" spans="1:13" x14ac:dyDescent="0.25">
      <c r="A580">
        <v>578</v>
      </c>
      <c r="B580" t="s">
        <v>9</v>
      </c>
      <c r="C580">
        <v>2016</v>
      </c>
      <c r="D580">
        <f>2023-DATA[[#This Row],[YEAR OF MANUFACTURE]]</f>
        <v>7</v>
      </c>
      <c r="E580" t="s">
        <v>19</v>
      </c>
      <c r="F580">
        <v>16548</v>
      </c>
      <c r="G580">
        <v>2500</v>
      </c>
      <c r="H580" t="s">
        <v>11</v>
      </c>
      <c r="I580" s="14">
        <f t="shared" si="40"/>
        <v>26.820097244732576</v>
      </c>
      <c r="J580" t="s">
        <v>12</v>
      </c>
      <c r="K580" s="5">
        <v>12480000</v>
      </c>
      <c r="L580" s="5" t="str">
        <f t="shared" si="41"/>
        <v>high-income earners</v>
      </c>
      <c r="M580" t="s">
        <v>20</v>
      </c>
    </row>
    <row r="581" spans="1:13" x14ac:dyDescent="0.25">
      <c r="A581">
        <v>579</v>
      </c>
      <c r="B581" t="s">
        <v>13</v>
      </c>
      <c r="C581">
        <v>2007</v>
      </c>
      <c r="D581">
        <f>2023-DATA[[#This Row],[YEAR OF MANUFACTURE]]</f>
        <v>16</v>
      </c>
      <c r="E581" t="s">
        <v>19</v>
      </c>
      <c r="F581">
        <v>82850</v>
      </c>
      <c r="G581">
        <v>3500</v>
      </c>
      <c r="H581" t="s">
        <v>11</v>
      </c>
      <c r="I581" s="14">
        <f t="shared" si="40"/>
        <v>134.27876823338735</v>
      </c>
      <c r="J581" t="s">
        <v>12</v>
      </c>
      <c r="K581" s="5">
        <v>4690000</v>
      </c>
      <c r="L581" s="5" t="str">
        <f t="shared" si="41"/>
        <v>low-income earners</v>
      </c>
      <c r="M581" t="str">
        <f>M580</f>
        <v>SUV</v>
      </c>
    </row>
    <row r="582" spans="1:13" x14ac:dyDescent="0.25">
      <c r="A582">
        <v>580</v>
      </c>
      <c r="B582" t="s">
        <v>34</v>
      </c>
      <c r="C582">
        <v>2013</v>
      </c>
      <c r="D582">
        <f>2023-DATA[[#This Row],[YEAR OF MANUFACTURE]]</f>
        <v>10</v>
      </c>
      <c r="E582" t="s">
        <v>19</v>
      </c>
      <c r="F582">
        <v>217417</v>
      </c>
      <c r="G582">
        <v>3500</v>
      </c>
      <c r="H582" t="s">
        <v>11</v>
      </c>
      <c r="I582" s="14">
        <f t="shared" si="40"/>
        <v>352.37763371150731</v>
      </c>
      <c r="J582" t="s">
        <v>12</v>
      </c>
      <c r="K582" s="5">
        <v>6240000</v>
      </c>
      <c r="L582" s="5" t="str">
        <f t="shared" si="41"/>
        <v>middle-income earners</v>
      </c>
      <c r="M582" t="s">
        <v>20</v>
      </c>
    </row>
    <row r="583" spans="1:13" x14ac:dyDescent="0.25">
      <c r="A583">
        <v>581</v>
      </c>
      <c r="B583" t="s">
        <v>14</v>
      </c>
      <c r="C583">
        <v>2010</v>
      </c>
      <c r="D583">
        <f>2023-DATA[[#This Row],[YEAR OF MANUFACTURE]]</f>
        <v>13</v>
      </c>
      <c r="E583" t="s">
        <v>10</v>
      </c>
      <c r="F583">
        <v>33789</v>
      </c>
      <c r="G583">
        <v>30</v>
      </c>
      <c r="H583" t="s">
        <v>11</v>
      </c>
      <c r="I583" s="14">
        <f t="shared" si="40"/>
        <v>54.763371150729334</v>
      </c>
      <c r="J583" t="s">
        <v>12</v>
      </c>
      <c r="K583" s="5">
        <v>5250000</v>
      </c>
      <c r="L583" s="5" t="str">
        <f t="shared" si="41"/>
        <v>middle-income earners</v>
      </c>
      <c r="M583" t="str">
        <f>M582</f>
        <v>SUV</v>
      </c>
    </row>
    <row r="584" spans="1:13" x14ac:dyDescent="0.25">
      <c r="A584">
        <v>582</v>
      </c>
      <c r="B584" t="s">
        <v>34</v>
      </c>
      <c r="C584">
        <v>2005</v>
      </c>
      <c r="D584">
        <f>2023-DATA[[#This Row],[YEAR OF MANUFACTURE]]</f>
        <v>18</v>
      </c>
      <c r="E584" t="s">
        <v>19</v>
      </c>
      <c r="F584">
        <v>212433</v>
      </c>
      <c r="G584">
        <v>3000</v>
      </c>
      <c r="H584" t="s">
        <v>11</v>
      </c>
      <c r="I584" s="14">
        <f t="shared" si="40"/>
        <v>344.29983792544573</v>
      </c>
      <c r="J584" t="s">
        <v>12</v>
      </c>
      <c r="K584" s="5">
        <v>4200000</v>
      </c>
      <c r="L584" s="5" t="str">
        <f t="shared" si="41"/>
        <v>low-income earners</v>
      </c>
      <c r="M584" t="s">
        <v>20</v>
      </c>
    </row>
    <row r="585" spans="1:13" x14ac:dyDescent="0.25">
      <c r="A585">
        <v>583</v>
      </c>
      <c r="B585" t="s">
        <v>14</v>
      </c>
      <c r="C585">
        <v>2017</v>
      </c>
      <c r="D585">
        <f>2023-DATA[[#This Row],[YEAR OF MANUFACTURE]]</f>
        <v>6</v>
      </c>
      <c r="E585" t="s">
        <v>10</v>
      </c>
      <c r="F585">
        <v>39674</v>
      </c>
      <c r="G585">
        <v>3500</v>
      </c>
      <c r="H585" t="s">
        <v>11</v>
      </c>
      <c r="I585" s="14">
        <f t="shared" si="40"/>
        <v>64.301458670988652</v>
      </c>
      <c r="J585" t="s">
        <v>12</v>
      </c>
      <c r="K585" s="5">
        <v>13650000</v>
      </c>
      <c r="L585" s="5" t="str">
        <f t="shared" si="41"/>
        <v>high-income earners</v>
      </c>
      <c r="M585" t="s">
        <v>20</v>
      </c>
    </row>
    <row r="586" spans="1:13" x14ac:dyDescent="0.25">
      <c r="A586">
        <v>584</v>
      </c>
      <c r="B586" t="s">
        <v>13</v>
      </c>
      <c r="C586">
        <v>2010</v>
      </c>
      <c r="D586">
        <f>2023-DATA[[#This Row],[YEAR OF MANUFACTURE]]</f>
        <v>13</v>
      </c>
      <c r="E586" t="s">
        <v>19</v>
      </c>
      <c r="F586">
        <v>120660</v>
      </c>
      <c r="G586">
        <v>3500</v>
      </c>
      <c r="H586" t="s">
        <v>11</v>
      </c>
      <c r="I586" s="14">
        <f t="shared" si="40"/>
        <v>195.55915721231767</v>
      </c>
      <c r="J586" t="s">
        <v>12</v>
      </c>
      <c r="K586" s="5">
        <v>8400000</v>
      </c>
      <c r="L586" s="5" t="str">
        <f t="shared" si="41"/>
        <v>middle-income earners</v>
      </c>
      <c r="M586" t="s">
        <v>20</v>
      </c>
    </row>
    <row r="587" spans="1:13" x14ac:dyDescent="0.25">
      <c r="A587">
        <v>585</v>
      </c>
      <c r="B587" t="s">
        <v>9</v>
      </c>
      <c r="C587">
        <v>2011</v>
      </c>
      <c r="D587">
        <f>2023-DATA[[#This Row],[YEAR OF MANUFACTURE]]</f>
        <v>12</v>
      </c>
      <c r="E587" t="s">
        <v>10</v>
      </c>
      <c r="F587">
        <v>92016</v>
      </c>
      <c r="G587">
        <v>3500</v>
      </c>
      <c r="H587" t="s">
        <v>11</v>
      </c>
      <c r="I587" s="14">
        <f t="shared" si="40"/>
        <v>149.13452188006482</v>
      </c>
      <c r="J587" t="s">
        <v>12</v>
      </c>
      <c r="K587" s="5">
        <v>5880000</v>
      </c>
      <c r="L587" s="5" t="str">
        <f t="shared" si="41"/>
        <v>middle-income earners</v>
      </c>
      <c r="M587" t="s">
        <v>20</v>
      </c>
    </row>
    <row r="588" spans="1:13" x14ac:dyDescent="0.25">
      <c r="A588">
        <v>586</v>
      </c>
      <c r="B588" t="s">
        <v>34</v>
      </c>
      <c r="C588">
        <v>2014</v>
      </c>
      <c r="D588">
        <f>2023-DATA[[#This Row],[YEAR OF MANUFACTURE]]</f>
        <v>9</v>
      </c>
      <c r="E588" t="s">
        <v>10</v>
      </c>
      <c r="F588">
        <v>68871</v>
      </c>
      <c r="G588">
        <v>2000</v>
      </c>
      <c r="H588" t="s">
        <v>11</v>
      </c>
      <c r="I588" s="14">
        <f t="shared" si="40"/>
        <v>111.62236628849271</v>
      </c>
      <c r="J588" t="s">
        <v>12</v>
      </c>
      <c r="K588" s="5">
        <v>7280000</v>
      </c>
      <c r="L588" s="5" t="str">
        <f t="shared" si="41"/>
        <v>middle-income earners</v>
      </c>
      <c r="M588" t="s">
        <v>20</v>
      </c>
    </row>
    <row r="589" spans="1:13" x14ac:dyDescent="0.25">
      <c r="A589">
        <v>587</v>
      </c>
      <c r="B589" t="s">
        <v>14</v>
      </c>
      <c r="C589">
        <v>2010</v>
      </c>
      <c r="D589">
        <f>2023-DATA[[#This Row],[YEAR OF MANUFACTURE]]</f>
        <v>13</v>
      </c>
      <c r="E589" t="s">
        <v>10</v>
      </c>
      <c r="F589">
        <v>131144</v>
      </c>
      <c r="G589">
        <v>45</v>
      </c>
      <c r="H589" t="s">
        <v>11</v>
      </c>
      <c r="I589" s="14">
        <f t="shared" si="40"/>
        <v>212.5510534846029</v>
      </c>
      <c r="J589" t="s">
        <v>12</v>
      </c>
      <c r="K589" s="5">
        <v>4410000</v>
      </c>
      <c r="L589" s="5" t="str">
        <f t="shared" si="41"/>
        <v>low-income earners</v>
      </c>
      <c r="M589" t="s">
        <v>20</v>
      </c>
    </row>
    <row r="590" spans="1:13" x14ac:dyDescent="0.25">
      <c r="A590">
        <v>588</v>
      </c>
      <c r="B590" t="s">
        <v>13</v>
      </c>
      <c r="C590">
        <v>2008</v>
      </c>
      <c r="D590">
        <f>2023-DATA[[#This Row],[YEAR OF MANUFACTURE]]</f>
        <v>15</v>
      </c>
      <c r="E590" t="s">
        <v>10</v>
      </c>
      <c r="F590">
        <v>64129</v>
      </c>
      <c r="G590">
        <v>4600</v>
      </c>
      <c r="H590" t="s">
        <v>11</v>
      </c>
      <c r="I590" s="14">
        <f t="shared" si="40"/>
        <v>103.93679092382496</v>
      </c>
      <c r="J590" t="s">
        <v>12</v>
      </c>
      <c r="K590" s="5">
        <v>3465000</v>
      </c>
      <c r="L590" s="5" t="str">
        <f t="shared" si="41"/>
        <v>low-income earners</v>
      </c>
      <c r="M590" t="str">
        <f>M589</f>
        <v>SUV</v>
      </c>
    </row>
    <row r="591" spans="1:13" x14ac:dyDescent="0.25">
      <c r="A591">
        <v>589</v>
      </c>
      <c r="B591" t="s">
        <v>9</v>
      </c>
      <c r="C591">
        <v>2008</v>
      </c>
      <c r="D591">
        <f>2023-DATA[[#This Row],[YEAR OF MANUFACTURE]]</f>
        <v>15</v>
      </c>
      <c r="E591" t="s">
        <v>19</v>
      </c>
      <c r="F591">
        <v>418753</v>
      </c>
      <c r="G591">
        <v>3500</v>
      </c>
      <c r="H591" t="s">
        <v>11</v>
      </c>
      <c r="I591" s="14">
        <f t="shared" si="40"/>
        <v>678.69205834683953</v>
      </c>
      <c r="J591" t="s">
        <v>12</v>
      </c>
      <c r="K591" s="5">
        <v>7592000</v>
      </c>
      <c r="L591" s="5" t="str">
        <f t="shared" si="41"/>
        <v>middle-income earners</v>
      </c>
      <c r="M591" t="str">
        <f>M590</f>
        <v>SUV</v>
      </c>
    </row>
    <row r="592" spans="1:13" x14ac:dyDescent="0.25">
      <c r="A592">
        <v>590</v>
      </c>
      <c r="B592" t="s">
        <v>14</v>
      </c>
      <c r="C592">
        <v>2008</v>
      </c>
      <c r="D592">
        <f>2023-DATA[[#This Row],[YEAR OF MANUFACTURE]]</f>
        <v>15</v>
      </c>
      <c r="E592" t="s">
        <v>19</v>
      </c>
      <c r="F592">
        <v>140038</v>
      </c>
      <c r="G592">
        <v>4600</v>
      </c>
      <c r="H592" t="s">
        <v>11</v>
      </c>
      <c r="I592" s="14">
        <f t="shared" si="40"/>
        <v>226.96596434359805</v>
      </c>
      <c r="J592" t="s">
        <v>12</v>
      </c>
      <c r="K592" s="5">
        <v>5250000</v>
      </c>
      <c r="L592" s="5" t="str">
        <f t="shared" si="41"/>
        <v>middle-income earners</v>
      </c>
      <c r="M592" t="s">
        <v>20</v>
      </c>
    </row>
    <row r="593" spans="1:13" x14ac:dyDescent="0.25">
      <c r="A593">
        <v>591</v>
      </c>
      <c r="B593" t="s">
        <v>34</v>
      </c>
      <c r="C593">
        <v>2011</v>
      </c>
      <c r="D593">
        <f>2023-DATA[[#This Row],[YEAR OF MANUFACTURE]]</f>
        <v>12</v>
      </c>
      <c r="E593" t="s">
        <v>19</v>
      </c>
      <c r="F593">
        <v>265935</v>
      </c>
      <c r="G593">
        <v>3500</v>
      </c>
      <c r="H593" t="s">
        <v>11</v>
      </c>
      <c r="I593" s="14">
        <f t="shared" si="40"/>
        <v>431.01296596434361</v>
      </c>
      <c r="J593" t="s">
        <v>12</v>
      </c>
      <c r="K593" s="5">
        <v>4410000</v>
      </c>
      <c r="L593" s="5" t="str">
        <f t="shared" si="41"/>
        <v>low-income earners</v>
      </c>
      <c r="M593" t="s">
        <v>20</v>
      </c>
    </row>
    <row r="594" spans="1:13" x14ac:dyDescent="0.25">
      <c r="A594">
        <v>592</v>
      </c>
      <c r="B594" t="s">
        <v>34</v>
      </c>
      <c r="C594">
        <v>2001</v>
      </c>
      <c r="D594">
        <f>2023-DATA[[#This Row],[YEAR OF MANUFACTURE]]</f>
        <v>22</v>
      </c>
      <c r="E594" t="s">
        <v>10</v>
      </c>
      <c r="F594">
        <v>173113</v>
      </c>
      <c r="G594">
        <v>3500</v>
      </c>
      <c r="H594" t="s">
        <v>11</v>
      </c>
      <c r="I594" s="14">
        <f t="shared" si="40"/>
        <v>280.57212317666125</v>
      </c>
      <c r="J594" t="s">
        <v>12</v>
      </c>
      <c r="K594" s="5">
        <v>4200000</v>
      </c>
      <c r="L594" s="5" t="str">
        <f t="shared" si="41"/>
        <v>low-income earners</v>
      </c>
      <c r="M594" t="str">
        <f>M593</f>
        <v>SUV</v>
      </c>
    </row>
    <row r="595" spans="1:13" x14ac:dyDescent="0.25">
      <c r="A595">
        <v>593</v>
      </c>
      <c r="B595" t="s">
        <v>17</v>
      </c>
      <c r="C595">
        <v>2008</v>
      </c>
      <c r="D595">
        <f>2023-DATA[[#This Row],[YEAR OF MANUFACTURE]]</f>
        <v>15</v>
      </c>
      <c r="E595" t="s">
        <v>10</v>
      </c>
      <c r="F595">
        <v>178406</v>
      </c>
      <c r="G595">
        <v>4400</v>
      </c>
      <c r="H595" t="s">
        <v>11</v>
      </c>
      <c r="I595" s="14">
        <f t="shared" si="40"/>
        <v>289.1507293354943</v>
      </c>
      <c r="J595" t="s">
        <v>12</v>
      </c>
      <c r="K595" s="5">
        <v>3360000</v>
      </c>
      <c r="L595" s="5" t="str">
        <f t="shared" si="41"/>
        <v>low-income earners</v>
      </c>
      <c r="M595" t="s">
        <v>20</v>
      </c>
    </row>
    <row r="596" spans="1:13" x14ac:dyDescent="0.25">
      <c r="A596">
        <v>594</v>
      </c>
      <c r="B596" t="s">
        <v>13</v>
      </c>
      <c r="C596">
        <v>2009</v>
      </c>
      <c r="D596">
        <f>2023-DATA[[#This Row],[YEAR OF MANUFACTURE]]</f>
        <v>14</v>
      </c>
      <c r="E596" t="s">
        <v>19</v>
      </c>
      <c r="F596">
        <v>95321</v>
      </c>
      <c r="G596">
        <v>3500</v>
      </c>
      <c r="H596" t="s">
        <v>11</v>
      </c>
      <c r="I596" s="14">
        <f t="shared" si="40"/>
        <v>154.49108589951376</v>
      </c>
      <c r="J596" t="s">
        <v>12</v>
      </c>
      <c r="K596" s="5">
        <v>6448000</v>
      </c>
      <c r="L596" s="5" t="str">
        <f t="shared" si="41"/>
        <v>middle-income earners</v>
      </c>
      <c r="M596" t="s">
        <v>20</v>
      </c>
    </row>
    <row r="597" spans="1:13" x14ac:dyDescent="0.25">
      <c r="A597">
        <v>595</v>
      </c>
      <c r="B597" t="s">
        <v>34</v>
      </c>
      <c r="C597">
        <v>2017</v>
      </c>
      <c r="D597">
        <f>2023-DATA[[#This Row],[YEAR OF MANUFACTURE]]</f>
        <v>6</v>
      </c>
      <c r="E597" t="s">
        <v>10</v>
      </c>
      <c r="F597">
        <v>124596</v>
      </c>
      <c r="G597">
        <v>2000</v>
      </c>
      <c r="H597" t="s">
        <v>11</v>
      </c>
      <c r="I597" s="14">
        <f t="shared" si="40"/>
        <v>201.93841166936792</v>
      </c>
      <c r="J597" t="s">
        <v>12</v>
      </c>
      <c r="K597" s="5">
        <v>12600000</v>
      </c>
      <c r="L597" s="5" t="str">
        <f t="shared" si="41"/>
        <v>high-income earners</v>
      </c>
      <c r="M597" t="str">
        <f>M596</f>
        <v>SUV</v>
      </c>
    </row>
    <row r="598" spans="1:13" x14ac:dyDescent="0.25">
      <c r="A598">
        <v>596</v>
      </c>
      <c r="B598" t="s">
        <v>34</v>
      </c>
      <c r="C598">
        <v>2007</v>
      </c>
      <c r="D598">
        <f>2023-DATA[[#This Row],[YEAR OF MANUFACTURE]]</f>
        <v>16</v>
      </c>
      <c r="E598" t="s">
        <v>19</v>
      </c>
      <c r="F598">
        <v>171104</v>
      </c>
      <c r="G598">
        <v>3500</v>
      </c>
      <c r="H598" t="s">
        <v>11</v>
      </c>
      <c r="I598" s="14">
        <f t="shared" si="40"/>
        <v>277.31604538087521</v>
      </c>
      <c r="J598" t="s">
        <v>12</v>
      </c>
      <c r="K598" s="5">
        <v>3952000</v>
      </c>
      <c r="L598" s="5" t="str">
        <f t="shared" si="41"/>
        <v>low-income earners</v>
      </c>
      <c r="M598" t="s">
        <v>20</v>
      </c>
    </row>
    <row r="599" spans="1:13" x14ac:dyDescent="0.25">
      <c r="A599">
        <v>597</v>
      </c>
      <c r="B599" t="s">
        <v>34</v>
      </c>
      <c r="C599">
        <v>2012</v>
      </c>
      <c r="D599">
        <f>2023-DATA[[#This Row],[YEAR OF MANUFACTURE]]</f>
        <v>11</v>
      </c>
      <c r="E599" t="s">
        <v>10</v>
      </c>
      <c r="F599">
        <v>140197</v>
      </c>
      <c r="G599">
        <v>2500</v>
      </c>
      <c r="H599" t="s">
        <v>11</v>
      </c>
      <c r="I599" s="14">
        <f t="shared" si="40"/>
        <v>227.22366288492708</v>
      </c>
      <c r="J599" t="s">
        <v>16</v>
      </c>
      <c r="K599" s="5">
        <v>5250000</v>
      </c>
      <c r="L599" s="5" t="str">
        <f t="shared" si="41"/>
        <v>middle-income earners</v>
      </c>
      <c r="M599" t="str">
        <f>M598</f>
        <v>SUV</v>
      </c>
    </row>
    <row r="600" spans="1:13" x14ac:dyDescent="0.25">
      <c r="A600">
        <v>598</v>
      </c>
      <c r="B600" t="s">
        <v>13</v>
      </c>
      <c r="C600">
        <v>2006</v>
      </c>
      <c r="D600">
        <f>2023-DATA[[#This Row],[YEAR OF MANUFACTURE]]</f>
        <v>17</v>
      </c>
      <c r="E600" t="s">
        <v>10</v>
      </c>
      <c r="F600">
        <v>130145</v>
      </c>
      <c r="G600">
        <v>4700</v>
      </c>
      <c r="H600" t="s">
        <v>11</v>
      </c>
      <c r="I600" s="14">
        <f t="shared" si="40"/>
        <v>210.93192868719612</v>
      </c>
      <c r="J600" t="s">
        <v>12</v>
      </c>
      <c r="K600" s="5">
        <v>3255000</v>
      </c>
      <c r="L600" s="5" t="str">
        <f t="shared" si="41"/>
        <v>low-income earners</v>
      </c>
      <c r="M600" t="s">
        <v>20</v>
      </c>
    </row>
    <row r="601" spans="1:13" x14ac:dyDescent="0.25">
      <c r="A601">
        <v>599</v>
      </c>
      <c r="B601" t="s">
        <v>14</v>
      </c>
      <c r="C601">
        <v>2009</v>
      </c>
      <c r="D601">
        <f>2023-DATA[[#This Row],[YEAR OF MANUFACTURE]]</f>
        <v>14</v>
      </c>
      <c r="E601" t="s">
        <v>10</v>
      </c>
      <c r="F601">
        <v>323392</v>
      </c>
      <c r="G601">
        <v>3500</v>
      </c>
      <c r="H601" t="s">
        <v>11</v>
      </c>
      <c r="I601" s="14">
        <f t="shared" si="40"/>
        <v>524.13614262560782</v>
      </c>
      <c r="J601" t="s">
        <v>12</v>
      </c>
      <c r="K601" s="5">
        <v>3150000</v>
      </c>
      <c r="L601" s="5" t="str">
        <f t="shared" si="41"/>
        <v>low-income earners</v>
      </c>
      <c r="M601" t="str">
        <f>M600</f>
        <v>SUV</v>
      </c>
    </row>
    <row r="602" spans="1:13" x14ac:dyDescent="0.25">
      <c r="A602">
        <v>600</v>
      </c>
      <c r="B602" t="s">
        <v>34</v>
      </c>
      <c r="C602">
        <v>2014</v>
      </c>
      <c r="D602">
        <f>2023-DATA[[#This Row],[YEAR OF MANUFACTURE]]</f>
        <v>9</v>
      </c>
      <c r="E602" t="s">
        <v>10</v>
      </c>
      <c r="F602">
        <v>70964</v>
      </c>
      <c r="G602">
        <v>36</v>
      </c>
      <c r="H602" t="s">
        <v>11</v>
      </c>
      <c r="I602" s="14">
        <f t="shared" si="40"/>
        <v>115.01458670988654</v>
      </c>
      <c r="J602" t="s">
        <v>12</v>
      </c>
      <c r="K602" s="5">
        <v>5200000</v>
      </c>
      <c r="L602" s="5" t="str">
        <f t="shared" si="41"/>
        <v>middle-income earners</v>
      </c>
      <c r="M602" t="s">
        <v>20</v>
      </c>
    </row>
    <row r="603" spans="1:13" x14ac:dyDescent="0.25">
      <c r="A603">
        <v>601</v>
      </c>
      <c r="B603" t="s">
        <v>9</v>
      </c>
      <c r="C603">
        <v>2006</v>
      </c>
      <c r="D603">
        <f>2023-DATA[[#This Row],[YEAR OF MANUFACTURE]]</f>
        <v>17</v>
      </c>
      <c r="E603" t="s">
        <v>19</v>
      </c>
      <c r="F603">
        <v>201305</v>
      </c>
      <c r="G603">
        <v>3000</v>
      </c>
      <c r="H603" t="s">
        <v>11</v>
      </c>
      <c r="I603" s="14">
        <f t="shared" si="40"/>
        <v>326.26418152350084</v>
      </c>
      <c r="J603" t="s">
        <v>12</v>
      </c>
      <c r="K603" s="5">
        <v>3465000</v>
      </c>
      <c r="L603" s="5" t="str">
        <f t="shared" si="41"/>
        <v>low-income earners</v>
      </c>
      <c r="M603" t="str">
        <f>M602</f>
        <v>SUV</v>
      </c>
    </row>
    <row r="604" spans="1:13" x14ac:dyDescent="0.25">
      <c r="A604">
        <v>602</v>
      </c>
      <c r="B604" t="s">
        <v>13</v>
      </c>
      <c r="C604">
        <v>2011</v>
      </c>
      <c r="D604">
        <f>2023-DATA[[#This Row],[YEAR OF MANUFACTURE]]</f>
        <v>12</v>
      </c>
      <c r="E604" t="s">
        <v>10</v>
      </c>
      <c r="F604">
        <v>196286</v>
      </c>
      <c r="G604">
        <v>4600</v>
      </c>
      <c r="H604" t="s">
        <v>11</v>
      </c>
      <c r="I604" s="14">
        <f t="shared" si="40"/>
        <v>318.12965964343596</v>
      </c>
      <c r="J604" t="s">
        <v>12</v>
      </c>
      <c r="K604" s="5">
        <v>15600000</v>
      </c>
      <c r="L604" s="5" t="str">
        <f t="shared" si="41"/>
        <v>high-income earners</v>
      </c>
      <c r="M604" t="s">
        <v>20</v>
      </c>
    </row>
    <row r="605" spans="1:13" x14ac:dyDescent="0.25">
      <c r="A605">
        <v>603</v>
      </c>
      <c r="B605" t="s">
        <v>14</v>
      </c>
      <c r="C605">
        <v>2011</v>
      </c>
      <c r="D605">
        <f>2023-DATA[[#This Row],[YEAR OF MANUFACTURE]]</f>
        <v>12</v>
      </c>
      <c r="E605" t="s">
        <v>19</v>
      </c>
      <c r="F605">
        <v>200436</v>
      </c>
      <c r="G605">
        <v>4600</v>
      </c>
      <c r="H605" t="s">
        <v>11</v>
      </c>
      <c r="I605" s="14">
        <f t="shared" si="40"/>
        <v>324.8557536466775</v>
      </c>
      <c r="J605" t="s">
        <v>12</v>
      </c>
      <c r="K605" s="5">
        <v>8900000</v>
      </c>
      <c r="L605" s="5" t="str">
        <f t="shared" si="41"/>
        <v>middle-income earners</v>
      </c>
      <c r="M605" t="s">
        <v>20</v>
      </c>
    </row>
    <row r="606" spans="1:13" x14ac:dyDescent="0.25">
      <c r="A606">
        <v>604</v>
      </c>
      <c r="B606" t="s">
        <v>34</v>
      </c>
      <c r="C606">
        <v>2010</v>
      </c>
      <c r="D606">
        <f>2023-DATA[[#This Row],[YEAR OF MANUFACTURE]]</f>
        <v>13</v>
      </c>
      <c r="E606" t="s">
        <v>19</v>
      </c>
      <c r="F606">
        <v>134105</v>
      </c>
      <c r="G606">
        <v>3500</v>
      </c>
      <c r="H606" t="s">
        <v>11</v>
      </c>
      <c r="I606" s="14">
        <f t="shared" si="40"/>
        <v>217.35008103727714</v>
      </c>
      <c r="J606" t="s">
        <v>12</v>
      </c>
      <c r="K606" s="5">
        <v>3675000</v>
      </c>
      <c r="L606" s="5" t="str">
        <f t="shared" si="41"/>
        <v>low-income earners</v>
      </c>
      <c r="M606" t="s">
        <v>20</v>
      </c>
    </row>
    <row r="607" spans="1:13" x14ac:dyDescent="0.25">
      <c r="A607">
        <v>605</v>
      </c>
      <c r="B607" t="s">
        <v>9</v>
      </c>
      <c r="C607">
        <v>2012</v>
      </c>
      <c r="D607">
        <f>2023-DATA[[#This Row],[YEAR OF MANUFACTURE]]</f>
        <v>11</v>
      </c>
      <c r="E607" t="s">
        <v>19</v>
      </c>
      <c r="F607">
        <v>153345</v>
      </c>
      <c r="G607">
        <v>2700</v>
      </c>
      <c r="H607" t="s">
        <v>11</v>
      </c>
      <c r="I607" s="14">
        <f t="shared" si="40"/>
        <v>248.53322528363046</v>
      </c>
      <c r="J607" t="s">
        <v>12</v>
      </c>
      <c r="K607" s="5">
        <v>8112000</v>
      </c>
      <c r="L607" s="5" t="str">
        <f t="shared" si="41"/>
        <v>middle-income earners</v>
      </c>
      <c r="M607" t="s">
        <v>20</v>
      </c>
    </row>
    <row r="608" spans="1:13" x14ac:dyDescent="0.25">
      <c r="A608">
        <v>606</v>
      </c>
      <c r="B608" t="s">
        <v>9</v>
      </c>
      <c r="C608">
        <v>2010</v>
      </c>
      <c r="D608">
        <f>2023-DATA[[#This Row],[YEAR OF MANUFACTURE]]</f>
        <v>13</v>
      </c>
      <c r="E608" t="s">
        <v>10</v>
      </c>
      <c r="F608">
        <v>76966</v>
      </c>
      <c r="G608">
        <v>5700</v>
      </c>
      <c r="H608" t="s">
        <v>11</v>
      </c>
      <c r="I608" s="14">
        <f t="shared" si="40"/>
        <v>124.74230145867099</v>
      </c>
      <c r="J608" t="s">
        <v>12</v>
      </c>
      <c r="K608" s="5">
        <v>5775000</v>
      </c>
      <c r="L608" s="5" t="str">
        <f t="shared" si="41"/>
        <v>middle-income earners</v>
      </c>
      <c r="M608" t="str">
        <f>M607</f>
        <v>SUV</v>
      </c>
    </row>
    <row r="609" spans="1:13" x14ac:dyDescent="0.25">
      <c r="A609">
        <v>607</v>
      </c>
      <c r="B609" t="s">
        <v>13</v>
      </c>
      <c r="C609">
        <v>2007</v>
      </c>
      <c r="D609">
        <f>2023-DATA[[#This Row],[YEAR OF MANUFACTURE]]</f>
        <v>16</v>
      </c>
      <c r="E609" t="s">
        <v>10</v>
      </c>
      <c r="F609">
        <f>F608</f>
        <v>76966</v>
      </c>
      <c r="G609">
        <v>3500</v>
      </c>
      <c r="H609" t="s">
        <v>11</v>
      </c>
      <c r="I609" s="14">
        <f t="shared" si="40"/>
        <v>124.74230145867099</v>
      </c>
      <c r="J609" t="s">
        <v>12</v>
      </c>
      <c r="K609" s="5">
        <v>2310000</v>
      </c>
      <c r="L609" s="5" t="str">
        <f t="shared" si="41"/>
        <v>low-income earners</v>
      </c>
      <c r="M609" t="str">
        <f>M608</f>
        <v>SUV</v>
      </c>
    </row>
    <row r="610" spans="1:13" x14ac:dyDescent="0.25">
      <c r="A610">
        <v>608</v>
      </c>
      <c r="B610" t="s">
        <v>14</v>
      </c>
      <c r="C610">
        <v>2011</v>
      </c>
      <c r="D610">
        <f>2023-DATA[[#This Row],[YEAR OF MANUFACTURE]]</f>
        <v>12</v>
      </c>
      <c r="E610" t="s">
        <v>19</v>
      </c>
      <c r="F610">
        <v>195029</v>
      </c>
      <c r="G610">
        <v>3000</v>
      </c>
      <c r="H610" t="s">
        <v>11</v>
      </c>
      <c r="I610" s="14">
        <f t="shared" si="40"/>
        <v>316.09238249594813</v>
      </c>
      <c r="J610" t="s">
        <v>12</v>
      </c>
      <c r="K610" s="5">
        <v>6240000</v>
      </c>
      <c r="L610" s="5" t="str">
        <f t="shared" si="41"/>
        <v>middle-income earners</v>
      </c>
      <c r="M610" t="str">
        <f>M609</f>
        <v>SUV</v>
      </c>
    </row>
    <row r="611" spans="1:13" x14ac:dyDescent="0.25">
      <c r="A611">
        <v>609</v>
      </c>
      <c r="B611" t="s">
        <v>34</v>
      </c>
      <c r="C611">
        <v>2014</v>
      </c>
      <c r="D611">
        <f>2023-DATA[[#This Row],[YEAR OF MANUFACTURE]]</f>
        <v>9</v>
      </c>
      <c r="E611" t="s">
        <v>10</v>
      </c>
      <c r="F611">
        <v>271943</v>
      </c>
      <c r="G611">
        <v>3500</v>
      </c>
      <c r="H611" t="s">
        <v>11</v>
      </c>
      <c r="I611" s="14">
        <f t="shared" si="40"/>
        <v>440.75040518638576</v>
      </c>
      <c r="J611" t="s">
        <v>12</v>
      </c>
      <c r="K611" s="5">
        <v>5200000</v>
      </c>
      <c r="L611" s="5" t="str">
        <f t="shared" si="41"/>
        <v>middle-income earners</v>
      </c>
      <c r="M611" t="s">
        <v>20</v>
      </c>
    </row>
    <row r="612" spans="1:13" x14ac:dyDescent="0.25">
      <c r="A612">
        <v>610</v>
      </c>
      <c r="B612" t="s">
        <v>13</v>
      </c>
      <c r="C612">
        <v>2010</v>
      </c>
      <c r="D612">
        <f>2023-DATA[[#This Row],[YEAR OF MANUFACTURE]]</f>
        <v>13</v>
      </c>
      <c r="E612" t="s">
        <v>10</v>
      </c>
      <c r="F612">
        <v>114626</v>
      </c>
      <c r="G612">
        <v>3500</v>
      </c>
      <c r="H612" t="s">
        <v>28</v>
      </c>
      <c r="I612" s="14">
        <f t="shared" si="40"/>
        <v>185.77957860615882</v>
      </c>
      <c r="J612" t="s">
        <v>12</v>
      </c>
      <c r="K612" s="5">
        <v>6760000</v>
      </c>
      <c r="L612" s="5" t="str">
        <f t="shared" si="41"/>
        <v>middle-income earners</v>
      </c>
      <c r="M612" t="s">
        <v>20</v>
      </c>
    </row>
    <row r="613" spans="1:13" x14ac:dyDescent="0.25">
      <c r="A613">
        <v>611</v>
      </c>
      <c r="B613" t="s">
        <v>14</v>
      </c>
      <c r="C613">
        <v>2018</v>
      </c>
      <c r="D613">
        <f>2023-DATA[[#This Row],[YEAR OF MANUFACTURE]]</f>
        <v>5</v>
      </c>
      <c r="E613" t="s">
        <v>19</v>
      </c>
      <c r="F613">
        <v>115896</v>
      </c>
      <c r="G613">
        <v>3500</v>
      </c>
      <c r="H613" t="s">
        <v>11</v>
      </c>
      <c r="I613" s="14">
        <f t="shared" si="40"/>
        <v>187.83792544570503</v>
      </c>
      <c r="J613" t="s">
        <v>12</v>
      </c>
      <c r="K613" s="5">
        <v>24150000</v>
      </c>
      <c r="L613" s="5" t="str">
        <f t="shared" si="41"/>
        <v>high-income earners</v>
      </c>
      <c r="M613" t="s">
        <v>20</v>
      </c>
    </row>
    <row r="614" spans="1:13" x14ac:dyDescent="0.25">
      <c r="A614">
        <v>612</v>
      </c>
      <c r="B614" t="s">
        <v>34</v>
      </c>
      <c r="C614">
        <v>2012</v>
      </c>
      <c r="D614">
        <f>2023-DATA[[#This Row],[YEAR OF MANUFACTURE]]</f>
        <v>11</v>
      </c>
      <c r="E614" t="s">
        <v>19</v>
      </c>
      <c r="F614">
        <v>1284898</v>
      </c>
      <c r="G614">
        <v>3500</v>
      </c>
      <c r="H614" t="s">
        <v>11</v>
      </c>
      <c r="I614" s="14">
        <f t="shared" si="40"/>
        <v>2082.4927066450568</v>
      </c>
      <c r="J614" t="s">
        <v>12</v>
      </c>
      <c r="K614" s="5">
        <v>5250000</v>
      </c>
      <c r="L614" s="5" t="str">
        <f t="shared" si="41"/>
        <v>middle-income earners</v>
      </c>
      <c r="M614" t="s">
        <v>20</v>
      </c>
    </row>
    <row r="615" spans="1:13" x14ac:dyDescent="0.25">
      <c r="A615">
        <v>613</v>
      </c>
      <c r="B615" t="s">
        <v>9</v>
      </c>
      <c r="C615">
        <v>2012</v>
      </c>
      <c r="D615">
        <f>2023-DATA[[#This Row],[YEAR OF MANUFACTURE]]</f>
        <v>11</v>
      </c>
      <c r="E615" t="s">
        <v>10</v>
      </c>
      <c r="F615">
        <v>162229</v>
      </c>
      <c r="G615">
        <v>2700</v>
      </c>
      <c r="H615" t="s">
        <v>11</v>
      </c>
      <c r="I615" s="14">
        <f t="shared" si="40"/>
        <v>262.93192868719609</v>
      </c>
      <c r="J615" t="s">
        <v>12</v>
      </c>
      <c r="K615" s="5">
        <v>12600000</v>
      </c>
      <c r="L615" s="5" t="str">
        <f t="shared" si="41"/>
        <v>high-income earners</v>
      </c>
      <c r="M615" t="s">
        <v>20</v>
      </c>
    </row>
    <row r="616" spans="1:13" x14ac:dyDescent="0.25">
      <c r="A616">
        <v>614</v>
      </c>
      <c r="B616" t="s">
        <v>13</v>
      </c>
      <c r="C616">
        <v>2007</v>
      </c>
      <c r="D616">
        <f>2023-DATA[[#This Row],[YEAR OF MANUFACTURE]]</f>
        <v>16</v>
      </c>
      <c r="E616" t="s">
        <v>10</v>
      </c>
      <c r="F616">
        <v>140981</v>
      </c>
      <c r="G616">
        <v>3500</v>
      </c>
      <c r="H616" t="s">
        <v>11</v>
      </c>
      <c r="I616" s="14">
        <f t="shared" si="40"/>
        <v>228.49432739059966</v>
      </c>
      <c r="J616" t="s">
        <v>12</v>
      </c>
      <c r="K616" s="5">
        <v>3150000</v>
      </c>
      <c r="L616" s="5" t="str">
        <f t="shared" si="41"/>
        <v>low-income earners</v>
      </c>
      <c r="M616" t="str">
        <f>M615</f>
        <v>SUV</v>
      </c>
    </row>
    <row r="617" spans="1:13" x14ac:dyDescent="0.25">
      <c r="A617">
        <v>615</v>
      </c>
      <c r="B617" t="s">
        <v>34</v>
      </c>
      <c r="C617">
        <v>2012</v>
      </c>
      <c r="D617">
        <f>2023-DATA[[#This Row],[YEAR OF MANUFACTURE]]</f>
        <v>11</v>
      </c>
      <c r="E617" t="s">
        <v>19</v>
      </c>
      <c r="F617">
        <v>201267</v>
      </c>
      <c r="G617">
        <v>3500</v>
      </c>
      <c r="H617" t="s">
        <v>11</v>
      </c>
      <c r="I617" s="14">
        <f t="shared" si="40"/>
        <v>326.20259319286873</v>
      </c>
      <c r="J617" t="s">
        <v>12</v>
      </c>
      <c r="K617" s="5">
        <v>4725000</v>
      </c>
      <c r="L617" s="5" t="str">
        <f t="shared" si="41"/>
        <v>low-income earners</v>
      </c>
      <c r="M617" t="s">
        <v>20</v>
      </c>
    </row>
    <row r="618" spans="1:13" x14ac:dyDescent="0.25">
      <c r="A618">
        <v>616</v>
      </c>
      <c r="B618" t="s">
        <v>13</v>
      </c>
      <c r="C618">
        <f>C617</f>
        <v>2012</v>
      </c>
      <c r="D618">
        <f>2023-DATA[[#This Row],[YEAR OF MANUFACTURE]]</f>
        <v>11</v>
      </c>
      <c r="E618" t="str">
        <f>E617</f>
        <v>Foreign Used</v>
      </c>
      <c r="F618">
        <v>215685</v>
      </c>
      <c r="G618">
        <f>G617</f>
        <v>3500</v>
      </c>
      <c r="H618" t="str">
        <f>H617</f>
        <v>Petrol</v>
      </c>
      <c r="I618" s="14">
        <f t="shared" si="40"/>
        <v>349.57050243111831</v>
      </c>
      <c r="J618" t="s">
        <v>12</v>
      </c>
      <c r="K618" s="5">
        <v>4042000</v>
      </c>
      <c r="L618" s="5" t="str">
        <f t="shared" si="41"/>
        <v>low-income earners</v>
      </c>
      <c r="M618" t="str">
        <f t="shared" ref="M618:M623" si="42">M617</f>
        <v>SUV</v>
      </c>
    </row>
    <row r="619" spans="1:13" x14ac:dyDescent="0.25">
      <c r="A619">
        <v>617</v>
      </c>
      <c r="B619" t="s">
        <v>13</v>
      </c>
      <c r="C619">
        <v>2006</v>
      </c>
      <c r="D619">
        <f>2023-DATA[[#This Row],[YEAR OF MANUFACTURE]]</f>
        <v>17</v>
      </c>
      <c r="E619" t="s">
        <v>10</v>
      </c>
      <c r="F619">
        <v>90235</v>
      </c>
      <c r="G619">
        <v>2500</v>
      </c>
      <c r="H619" t="s">
        <v>11</v>
      </c>
      <c r="I619" s="14">
        <f t="shared" si="40"/>
        <v>146.2479740680713</v>
      </c>
      <c r="J619" t="s">
        <v>12</v>
      </c>
      <c r="K619" s="5">
        <v>3120000</v>
      </c>
      <c r="L619" s="5" t="str">
        <f t="shared" si="41"/>
        <v>low-income earners</v>
      </c>
      <c r="M619" t="str">
        <f t="shared" si="42"/>
        <v>SUV</v>
      </c>
    </row>
    <row r="620" spans="1:13" x14ac:dyDescent="0.25">
      <c r="A620">
        <v>618</v>
      </c>
      <c r="B620" t="s">
        <v>9</v>
      </c>
      <c r="C620">
        <v>2007</v>
      </c>
      <c r="D620">
        <f>2023-DATA[[#This Row],[YEAR OF MANUFACTURE]]</f>
        <v>16</v>
      </c>
      <c r="E620" t="s">
        <v>19</v>
      </c>
      <c r="F620">
        <v>282688</v>
      </c>
      <c r="G620">
        <v>2400</v>
      </c>
      <c r="H620" t="s">
        <v>11</v>
      </c>
      <c r="I620" s="14">
        <f t="shared" si="40"/>
        <v>458.16531604538085</v>
      </c>
      <c r="J620" t="s">
        <v>12</v>
      </c>
      <c r="K620" s="5">
        <v>3450000</v>
      </c>
      <c r="L620" s="5" t="str">
        <f t="shared" si="41"/>
        <v>low-income earners</v>
      </c>
      <c r="M620" t="str">
        <f t="shared" si="42"/>
        <v>SUV</v>
      </c>
    </row>
    <row r="621" spans="1:13" x14ac:dyDescent="0.25">
      <c r="A621">
        <v>619</v>
      </c>
      <c r="B621" t="s">
        <v>13</v>
      </c>
      <c r="C621">
        <v>2007</v>
      </c>
      <c r="D621">
        <f>2023-DATA[[#This Row],[YEAR OF MANUFACTURE]]</f>
        <v>16</v>
      </c>
      <c r="E621" t="s">
        <v>19</v>
      </c>
      <c r="F621">
        <v>171869</v>
      </c>
      <c r="G621">
        <v>4600</v>
      </c>
      <c r="H621" t="s">
        <v>11</v>
      </c>
      <c r="I621" s="14">
        <f t="shared" si="40"/>
        <v>278.55591572123177</v>
      </c>
      <c r="J621" t="s">
        <v>12</v>
      </c>
      <c r="K621" s="5">
        <v>5720000</v>
      </c>
      <c r="L621" s="5" t="str">
        <f t="shared" si="41"/>
        <v>middle-income earners</v>
      </c>
      <c r="M621" t="str">
        <f t="shared" si="42"/>
        <v>SUV</v>
      </c>
    </row>
    <row r="622" spans="1:13" x14ac:dyDescent="0.25">
      <c r="A622">
        <v>620</v>
      </c>
      <c r="B622" t="s">
        <v>9</v>
      </c>
      <c r="C622">
        <v>2012</v>
      </c>
      <c r="D622">
        <f>2023-DATA[[#This Row],[YEAR OF MANUFACTURE]]</f>
        <v>11</v>
      </c>
      <c r="E622" t="s">
        <v>19</v>
      </c>
      <c r="F622">
        <v>124506</v>
      </c>
      <c r="G622">
        <v>2500</v>
      </c>
      <c r="H622" t="s">
        <v>11</v>
      </c>
      <c r="I622" s="14">
        <f t="shared" si="40"/>
        <v>201.79254457050243</v>
      </c>
      <c r="J622" t="s">
        <v>12</v>
      </c>
      <c r="K622" s="5">
        <v>5565000</v>
      </c>
      <c r="L622" s="5" t="str">
        <f t="shared" si="41"/>
        <v>middle-income earners</v>
      </c>
      <c r="M622" t="str">
        <f t="shared" si="42"/>
        <v>SUV</v>
      </c>
    </row>
    <row r="623" spans="1:13" x14ac:dyDescent="0.25">
      <c r="A623">
        <v>621</v>
      </c>
      <c r="B623" t="s">
        <v>14</v>
      </c>
      <c r="C623">
        <f>C622</f>
        <v>2012</v>
      </c>
      <c r="D623">
        <f>2023-DATA[[#This Row],[YEAR OF MANUFACTURE]]</f>
        <v>11</v>
      </c>
      <c r="E623" t="str">
        <f>E622</f>
        <v>Foreign Used</v>
      </c>
      <c r="F623">
        <v>21973</v>
      </c>
      <c r="G623">
        <f>G622</f>
        <v>2500</v>
      </c>
      <c r="H623" t="str">
        <f>H622</f>
        <v>Petrol</v>
      </c>
      <c r="I623" s="14">
        <f t="shared" si="40"/>
        <v>35.612641815235008</v>
      </c>
      <c r="J623" t="s">
        <v>12</v>
      </c>
      <c r="K623" s="5">
        <v>15690000</v>
      </c>
      <c r="L623" s="5" t="str">
        <f t="shared" si="41"/>
        <v>high-income earners</v>
      </c>
      <c r="M623" t="str">
        <f t="shared" si="42"/>
        <v>SUV</v>
      </c>
    </row>
    <row r="624" spans="1:13" x14ac:dyDescent="0.25">
      <c r="A624">
        <v>622</v>
      </c>
      <c r="B624" t="s">
        <v>14</v>
      </c>
      <c r="C624">
        <v>2009</v>
      </c>
      <c r="D624">
        <f>2023-DATA[[#This Row],[YEAR OF MANUFACTURE]]</f>
        <v>14</v>
      </c>
      <c r="E624" t="s">
        <v>19</v>
      </c>
      <c r="F624">
        <v>96757</v>
      </c>
      <c r="G624">
        <v>3000</v>
      </c>
      <c r="H624" t="s">
        <v>22</v>
      </c>
      <c r="I624" s="14">
        <f t="shared" si="40"/>
        <v>156.81847649918961</v>
      </c>
      <c r="J624" t="s">
        <v>12</v>
      </c>
      <c r="K624" s="5">
        <v>4620000</v>
      </c>
      <c r="L624" s="5" t="str">
        <f t="shared" si="41"/>
        <v>low-income earners</v>
      </c>
      <c r="M624" t="s">
        <v>20</v>
      </c>
    </row>
    <row r="625" spans="1:13" x14ac:dyDescent="0.25">
      <c r="A625">
        <v>623</v>
      </c>
      <c r="B625" t="s">
        <v>14</v>
      </c>
      <c r="C625">
        <v>2010</v>
      </c>
      <c r="D625">
        <f>2023-DATA[[#This Row],[YEAR OF MANUFACTURE]]</f>
        <v>13</v>
      </c>
      <c r="E625" t="s">
        <v>10</v>
      </c>
      <c r="F625">
        <v>65084</v>
      </c>
      <c r="G625">
        <v>3000</v>
      </c>
      <c r="H625" t="s">
        <v>11</v>
      </c>
      <c r="I625" s="14">
        <f t="shared" si="40"/>
        <v>105.48460291734197</v>
      </c>
      <c r="J625" t="s">
        <v>12</v>
      </c>
      <c r="K625" s="5">
        <v>4264000</v>
      </c>
      <c r="L625" s="5" t="str">
        <f t="shared" si="41"/>
        <v>low-income earners</v>
      </c>
      <c r="M625" t="str">
        <f>M624</f>
        <v>SUV</v>
      </c>
    </row>
    <row r="626" spans="1:13" x14ac:dyDescent="0.25">
      <c r="A626">
        <v>624</v>
      </c>
      <c r="B626" t="s">
        <v>14</v>
      </c>
      <c r="C626">
        <v>2012</v>
      </c>
      <c r="D626">
        <f>2023-DATA[[#This Row],[YEAR OF MANUFACTURE]]</f>
        <v>11</v>
      </c>
      <c r="E626" t="s">
        <v>19</v>
      </c>
      <c r="F626">
        <v>55264</v>
      </c>
      <c r="G626">
        <v>3500</v>
      </c>
      <c r="H626" t="s">
        <v>11</v>
      </c>
      <c r="I626" s="14">
        <f t="shared" si="40"/>
        <v>89.568881685575363</v>
      </c>
      <c r="J626" t="s">
        <v>12</v>
      </c>
      <c r="K626" s="5">
        <v>14352000</v>
      </c>
      <c r="L626" s="5" t="str">
        <f t="shared" si="41"/>
        <v>high-income earners</v>
      </c>
      <c r="M626" t="s">
        <v>20</v>
      </c>
    </row>
    <row r="627" spans="1:13" x14ac:dyDescent="0.25">
      <c r="A627">
        <v>625</v>
      </c>
      <c r="B627" t="s">
        <v>14</v>
      </c>
      <c r="C627">
        <f>C626</f>
        <v>2012</v>
      </c>
      <c r="D627">
        <f>2023-DATA[[#This Row],[YEAR OF MANUFACTURE]]</f>
        <v>11</v>
      </c>
      <c r="E627" t="str">
        <f>E626</f>
        <v>Foreign Used</v>
      </c>
      <c r="F627">
        <v>60837</v>
      </c>
      <c r="G627">
        <f>G626</f>
        <v>3500</v>
      </c>
      <c r="H627" t="str">
        <f>H626</f>
        <v>Petrol</v>
      </c>
      <c r="I627" s="14">
        <f t="shared" si="40"/>
        <v>98.601296596434366</v>
      </c>
      <c r="J627" t="s">
        <v>12</v>
      </c>
      <c r="K627" s="5">
        <v>8410000</v>
      </c>
      <c r="L627" s="5" t="str">
        <f t="shared" si="41"/>
        <v>middle-income earners</v>
      </c>
      <c r="M627" t="str">
        <f t="shared" ref="M627:M632" si="43">M626</f>
        <v>SUV</v>
      </c>
    </row>
    <row r="628" spans="1:13" x14ac:dyDescent="0.25">
      <c r="A628">
        <v>626</v>
      </c>
      <c r="B628" t="s">
        <v>9</v>
      </c>
      <c r="C628">
        <v>2014</v>
      </c>
      <c r="D628">
        <f>2023-DATA[[#This Row],[YEAR OF MANUFACTURE]]</f>
        <v>9</v>
      </c>
      <c r="E628" t="s">
        <v>10</v>
      </c>
      <c r="F628">
        <v>47523</v>
      </c>
      <c r="G628">
        <v>3500</v>
      </c>
      <c r="H628" t="s">
        <v>11</v>
      </c>
      <c r="I628" s="14">
        <f t="shared" si="40"/>
        <v>77.022690437601298</v>
      </c>
      <c r="J628" t="s">
        <v>12</v>
      </c>
      <c r="K628" s="5">
        <v>9880000</v>
      </c>
      <c r="L628" s="5" t="str">
        <f t="shared" si="41"/>
        <v>middle-income earners</v>
      </c>
      <c r="M628" t="str">
        <f t="shared" si="43"/>
        <v>SUV</v>
      </c>
    </row>
    <row r="629" spans="1:13" x14ac:dyDescent="0.25">
      <c r="A629">
        <v>627</v>
      </c>
      <c r="B629" t="s">
        <v>13</v>
      </c>
      <c r="C629">
        <v>2012</v>
      </c>
      <c r="D629">
        <f>2023-DATA[[#This Row],[YEAR OF MANUFACTURE]]</f>
        <v>11</v>
      </c>
      <c r="E629" t="s">
        <v>10</v>
      </c>
      <c r="F629">
        <v>96283</v>
      </c>
      <c r="G629">
        <v>2500</v>
      </c>
      <c r="H629" t="s">
        <v>11</v>
      </c>
      <c r="I629" s="14">
        <f t="shared" si="40"/>
        <v>156.05024311183143</v>
      </c>
      <c r="J629" t="s">
        <v>12</v>
      </c>
      <c r="K629" s="5">
        <v>4200000</v>
      </c>
      <c r="L629" s="5" t="str">
        <f t="shared" si="41"/>
        <v>low-income earners</v>
      </c>
      <c r="M629" t="str">
        <f t="shared" si="43"/>
        <v>SUV</v>
      </c>
    </row>
    <row r="630" spans="1:13" x14ac:dyDescent="0.25">
      <c r="A630">
        <v>628</v>
      </c>
      <c r="B630" t="s">
        <v>9</v>
      </c>
      <c r="C630">
        <v>2012</v>
      </c>
      <c r="D630">
        <f>2023-DATA[[#This Row],[YEAR OF MANUFACTURE]]</f>
        <v>11</v>
      </c>
      <c r="E630" t="s">
        <v>19</v>
      </c>
      <c r="F630">
        <v>198938</v>
      </c>
      <c r="G630">
        <v>3500</v>
      </c>
      <c r="H630" t="s">
        <v>11</v>
      </c>
      <c r="I630" s="14">
        <f t="shared" si="40"/>
        <v>322.42787682333875</v>
      </c>
      <c r="J630" t="s">
        <v>12</v>
      </c>
      <c r="K630" s="5">
        <v>6090000</v>
      </c>
      <c r="L630" s="5" t="str">
        <f t="shared" si="41"/>
        <v>middle-income earners</v>
      </c>
      <c r="M630" t="str">
        <f t="shared" si="43"/>
        <v>SUV</v>
      </c>
    </row>
    <row r="631" spans="1:13" x14ac:dyDescent="0.25">
      <c r="A631">
        <v>629</v>
      </c>
      <c r="B631" t="s">
        <v>9</v>
      </c>
      <c r="C631">
        <v>2013</v>
      </c>
      <c r="D631">
        <f>2023-DATA[[#This Row],[YEAR OF MANUFACTURE]]</f>
        <v>10</v>
      </c>
      <c r="E631" t="s">
        <v>10</v>
      </c>
      <c r="F631">
        <v>44496</v>
      </c>
      <c r="G631">
        <v>2600</v>
      </c>
      <c r="H631" t="s">
        <v>11</v>
      </c>
      <c r="I631" s="14">
        <f t="shared" si="40"/>
        <v>72.116693679092378</v>
      </c>
      <c r="J631" t="s">
        <v>12</v>
      </c>
      <c r="K631" s="5">
        <v>7280000</v>
      </c>
      <c r="L631" s="5" t="str">
        <f t="shared" si="41"/>
        <v>middle-income earners</v>
      </c>
      <c r="M631" t="str">
        <f t="shared" si="43"/>
        <v>SUV</v>
      </c>
    </row>
    <row r="632" spans="1:13" x14ac:dyDescent="0.25">
      <c r="A632">
        <v>630</v>
      </c>
      <c r="B632" t="s">
        <v>13</v>
      </c>
      <c r="C632">
        <v>2007</v>
      </c>
      <c r="D632">
        <f>2023-DATA[[#This Row],[YEAR OF MANUFACTURE]]</f>
        <v>16</v>
      </c>
      <c r="E632" t="s">
        <v>10</v>
      </c>
      <c r="F632">
        <v>268759</v>
      </c>
      <c r="G632">
        <v>2500</v>
      </c>
      <c r="H632" t="s">
        <v>11</v>
      </c>
      <c r="I632" s="14">
        <f t="shared" si="40"/>
        <v>435.58995137763372</v>
      </c>
      <c r="J632" t="s">
        <v>12</v>
      </c>
      <c r="K632" s="5">
        <v>3432000</v>
      </c>
      <c r="L632" s="5" t="str">
        <f t="shared" si="41"/>
        <v>low-income earners</v>
      </c>
      <c r="M632" t="str">
        <f t="shared" si="43"/>
        <v>SUV</v>
      </c>
    </row>
    <row r="633" spans="1:13" x14ac:dyDescent="0.25">
      <c r="A633">
        <v>631</v>
      </c>
      <c r="B633" t="s">
        <v>34</v>
      </c>
      <c r="C633">
        <v>2018</v>
      </c>
      <c r="D633">
        <f>2023-DATA[[#This Row],[YEAR OF MANUFACTURE]]</f>
        <v>5</v>
      </c>
      <c r="E633" t="s">
        <v>19</v>
      </c>
      <c r="F633">
        <v>14405</v>
      </c>
      <c r="G633">
        <v>3500</v>
      </c>
      <c r="H633" t="s">
        <v>11</v>
      </c>
      <c r="I633" s="14">
        <f t="shared" si="40"/>
        <v>23.346839546191248</v>
      </c>
      <c r="J633" t="s">
        <v>12</v>
      </c>
      <c r="K633" s="5">
        <v>18375000</v>
      </c>
      <c r="L633" s="5" t="str">
        <f t="shared" si="41"/>
        <v>high-income earners</v>
      </c>
      <c r="M633" t="s">
        <v>20</v>
      </c>
    </row>
    <row r="634" spans="1:13" x14ac:dyDescent="0.25">
      <c r="A634">
        <v>632</v>
      </c>
      <c r="B634" t="s">
        <v>34</v>
      </c>
      <c r="C634">
        <v>2011</v>
      </c>
      <c r="D634">
        <f>2023-DATA[[#This Row],[YEAR OF MANUFACTURE]]</f>
        <v>12</v>
      </c>
      <c r="E634" t="s">
        <v>10</v>
      </c>
      <c r="F634">
        <v>262832</v>
      </c>
      <c r="G634">
        <v>3500</v>
      </c>
      <c r="H634" t="s">
        <v>11</v>
      </c>
      <c r="I634" s="14">
        <f t="shared" si="40"/>
        <v>425.98379254457052</v>
      </c>
      <c r="J634" t="s">
        <v>12</v>
      </c>
      <c r="K634" s="5">
        <v>4410000</v>
      </c>
      <c r="L634" s="5" t="str">
        <f t="shared" si="41"/>
        <v>low-income earners</v>
      </c>
      <c r="M634" t="s">
        <v>20</v>
      </c>
    </row>
    <row r="635" spans="1:13" x14ac:dyDescent="0.25">
      <c r="A635">
        <v>633</v>
      </c>
      <c r="B635" t="s">
        <v>36</v>
      </c>
      <c r="C635">
        <f>C634</f>
        <v>2011</v>
      </c>
      <c r="D635">
        <f>2023-DATA[[#This Row],[YEAR OF MANUFACTURE]]</f>
        <v>12</v>
      </c>
      <c r="E635" t="str">
        <f>E634</f>
        <v>Nigerian Used</v>
      </c>
      <c r="F635">
        <v>289580</v>
      </c>
      <c r="G635">
        <f>G634</f>
        <v>3500</v>
      </c>
      <c r="H635" t="str">
        <f>H634</f>
        <v>Petrol</v>
      </c>
      <c r="I635" s="14">
        <f t="shared" si="40"/>
        <v>469.33549432739062</v>
      </c>
      <c r="J635" t="s">
        <v>12</v>
      </c>
      <c r="K635" s="5">
        <v>6730000</v>
      </c>
      <c r="L635" s="5" t="str">
        <f t="shared" si="41"/>
        <v>middle-income earners</v>
      </c>
      <c r="M635" t="str">
        <f>M634</f>
        <v>SUV</v>
      </c>
    </row>
    <row r="636" spans="1:13" x14ac:dyDescent="0.25">
      <c r="A636">
        <v>634</v>
      </c>
      <c r="B636" t="s">
        <v>34</v>
      </c>
      <c r="C636">
        <v>2012</v>
      </c>
      <c r="D636">
        <f>2023-DATA[[#This Row],[YEAR OF MANUFACTURE]]</f>
        <v>11</v>
      </c>
      <c r="E636" t="s">
        <v>10</v>
      </c>
      <c r="F636">
        <v>80400</v>
      </c>
      <c r="G636">
        <v>2000</v>
      </c>
      <c r="H636" t="s">
        <v>11</v>
      </c>
      <c r="I636" s="14">
        <f t="shared" si="40"/>
        <v>130.30794165316044</v>
      </c>
      <c r="J636" t="s">
        <v>12</v>
      </c>
      <c r="K636" s="5">
        <v>3360000</v>
      </c>
      <c r="L636" s="5" t="str">
        <f t="shared" si="41"/>
        <v>low-income earners</v>
      </c>
      <c r="M636" t="s">
        <v>20</v>
      </c>
    </row>
    <row r="637" spans="1:13" x14ac:dyDescent="0.25">
      <c r="A637">
        <v>635</v>
      </c>
      <c r="B637" t="s">
        <v>34</v>
      </c>
      <c r="C637">
        <v>2012</v>
      </c>
      <c r="D637">
        <f>2023-DATA[[#This Row],[YEAR OF MANUFACTURE]]</f>
        <v>11</v>
      </c>
      <c r="E637" t="s">
        <v>19</v>
      </c>
      <c r="F637">
        <v>290049</v>
      </c>
      <c r="G637">
        <v>3500</v>
      </c>
      <c r="H637" t="s">
        <v>11</v>
      </c>
      <c r="I637" s="14">
        <f t="shared" si="40"/>
        <v>470.09562398703406</v>
      </c>
      <c r="J637" t="s">
        <v>12</v>
      </c>
      <c r="K637" s="5">
        <v>5250000</v>
      </c>
      <c r="L637" s="5" t="str">
        <f t="shared" si="41"/>
        <v>middle-income earners</v>
      </c>
      <c r="M637" t="s">
        <v>20</v>
      </c>
    </row>
    <row r="638" spans="1:13" x14ac:dyDescent="0.25">
      <c r="A638">
        <v>636</v>
      </c>
      <c r="B638" t="s">
        <v>17</v>
      </c>
      <c r="C638">
        <f>C637</f>
        <v>2012</v>
      </c>
      <c r="D638">
        <f>2023-DATA[[#This Row],[YEAR OF MANUFACTURE]]</f>
        <v>11</v>
      </c>
      <c r="E638" t="str">
        <f>E637</f>
        <v>Foreign Used</v>
      </c>
      <c r="F638">
        <v>107441</v>
      </c>
      <c r="G638">
        <f>G637</f>
        <v>3500</v>
      </c>
      <c r="H638" t="str">
        <f>H637</f>
        <v>Petrol</v>
      </c>
      <c r="I638" s="14">
        <f t="shared" si="40"/>
        <v>174.13452188006482</v>
      </c>
      <c r="J638" t="s">
        <v>12</v>
      </c>
      <c r="K638" s="5">
        <v>3930000</v>
      </c>
      <c r="L638" s="5" t="str">
        <f t="shared" si="41"/>
        <v>low-income earners</v>
      </c>
      <c r="M638" t="str">
        <f>M637</f>
        <v>SUV</v>
      </c>
    </row>
    <row r="639" spans="1:13" x14ac:dyDescent="0.25">
      <c r="A639">
        <v>637</v>
      </c>
      <c r="B639" t="s">
        <v>14</v>
      </c>
      <c r="C639">
        <v>2010</v>
      </c>
      <c r="D639">
        <f>2023-DATA[[#This Row],[YEAR OF MANUFACTURE]]</f>
        <v>13</v>
      </c>
      <c r="E639" t="s">
        <v>10</v>
      </c>
      <c r="F639">
        <v>156987</v>
      </c>
      <c r="G639">
        <v>3000</v>
      </c>
      <c r="H639" t="s">
        <v>11</v>
      </c>
      <c r="I639" s="14">
        <f t="shared" si="40"/>
        <v>254.43598055105349</v>
      </c>
      <c r="J639" t="s">
        <v>12</v>
      </c>
      <c r="K639" s="5">
        <v>3952000</v>
      </c>
      <c r="L639" s="5" t="str">
        <f t="shared" si="41"/>
        <v>low-income earners</v>
      </c>
      <c r="M639" t="str">
        <f>M638</f>
        <v>SUV</v>
      </c>
    </row>
    <row r="640" spans="1:13" x14ac:dyDescent="0.25">
      <c r="A640">
        <v>638</v>
      </c>
      <c r="B640" t="s">
        <v>9</v>
      </c>
      <c r="C640">
        <v>2006</v>
      </c>
      <c r="D640">
        <f>2023-DATA[[#This Row],[YEAR OF MANUFACTURE]]</f>
        <v>17</v>
      </c>
      <c r="E640" t="s">
        <v>10</v>
      </c>
      <c r="F640">
        <v>120820</v>
      </c>
      <c r="G640">
        <v>3500</v>
      </c>
      <c r="H640" t="s">
        <v>11</v>
      </c>
      <c r="I640" s="14">
        <f t="shared" si="40"/>
        <v>195.81847649918961</v>
      </c>
      <c r="J640" t="s">
        <v>12</v>
      </c>
      <c r="K640" s="5">
        <v>3120000</v>
      </c>
      <c r="L640" s="5" t="str">
        <f t="shared" si="41"/>
        <v>low-income earners</v>
      </c>
      <c r="M640" t="str">
        <f>M639</f>
        <v>SUV</v>
      </c>
    </row>
    <row r="641" spans="1:13" x14ac:dyDescent="0.25">
      <c r="A641">
        <v>639</v>
      </c>
      <c r="B641" t="s">
        <v>9</v>
      </c>
      <c r="C641">
        <v>2007</v>
      </c>
      <c r="D641">
        <f>2023-DATA[[#This Row],[YEAR OF MANUFACTURE]]</f>
        <v>16</v>
      </c>
      <c r="E641" t="s">
        <v>19</v>
      </c>
      <c r="F641">
        <v>220902</v>
      </c>
      <c r="G641">
        <v>4700</v>
      </c>
      <c r="H641" t="s">
        <v>11</v>
      </c>
      <c r="I641" s="14">
        <f t="shared" si="40"/>
        <v>358.02593192868721</v>
      </c>
      <c r="J641" t="s">
        <v>12</v>
      </c>
      <c r="K641" s="5">
        <v>10400000</v>
      </c>
      <c r="L641" s="5" t="str">
        <f t="shared" si="41"/>
        <v>high-income earners</v>
      </c>
      <c r="M641" t="str">
        <f>M640</f>
        <v>SUV</v>
      </c>
    </row>
    <row r="642" spans="1:13" x14ac:dyDescent="0.25">
      <c r="A642">
        <v>640</v>
      </c>
      <c r="B642" t="s">
        <v>14</v>
      </c>
      <c r="C642">
        <v>2009</v>
      </c>
      <c r="D642">
        <f>2023-DATA[[#This Row],[YEAR OF MANUFACTURE]]</f>
        <v>14</v>
      </c>
      <c r="E642" t="s">
        <v>10</v>
      </c>
      <c r="F642">
        <v>103752</v>
      </c>
      <c r="G642">
        <v>4700</v>
      </c>
      <c r="H642" t="s">
        <v>11</v>
      </c>
      <c r="I642" s="14">
        <f t="shared" ref="I642:I705" si="44">F642/617</f>
        <v>168.15559157212317</v>
      </c>
      <c r="J642" t="s">
        <v>12</v>
      </c>
      <c r="K642" s="5">
        <v>4410000</v>
      </c>
      <c r="L642" s="5" t="str">
        <f t="shared" ref="L642:L705" si="45">IF(K642&gt;=25000000,"politicians",IF(K642&gt;10000000,"high-income earners",IF(K642&gt;=5000000,"middle-income earners",IF(K642&lt;5000000,"low-income earners","invalid"))))</f>
        <v>low-income earners</v>
      </c>
      <c r="M642" t="s">
        <v>20</v>
      </c>
    </row>
    <row r="643" spans="1:13" x14ac:dyDescent="0.25">
      <c r="A643">
        <v>641</v>
      </c>
      <c r="B643" t="s">
        <v>17</v>
      </c>
      <c r="C643">
        <f>C642</f>
        <v>2009</v>
      </c>
      <c r="D643">
        <f>2023-DATA[[#This Row],[YEAR OF MANUFACTURE]]</f>
        <v>14</v>
      </c>
      <c r="E643" t="str">
        <f>E642</f>
        <v>Nigerian Used</v>
      </c>
      <c r="F643">
        <v>37846</v>
      </c>
      <c r="G643">
        <f>G642</f>
        <v>4700</v>
      </c>
      <c r="H643" t="str">
        <f>H642</f>
        <v>Petrol</v>
      </c>
      <c r="I643" s="14">
        <f t="shared" si="44"/>
        <v>61.338735818476501</v>
      </c>
      <c r="J643" t="s">
        <v>12</v>
      </c>
      <c r="K643" s="5">
        <v>11210000</v>
      </c>
      <c r="L643" s="5" t="str">
        <f t="shared" si="45"/>
        <v>high-income earners</v>
      </c>
      <c r="M643" t="str">
        <f>M642</f>
        <v>SUV</v>
      </c>
    </row>
    <row r="644" spans="1:13" x14ac:dyDescent="0.25">
      <c r="A644">
        <v>642</v>
      </c>
      <c r="B644" t="s">
        <v>13</v>
      </c>
      <c r="C644">
        <v>2004</v>
      </c>
      <c r="D644">
        <f>2023-DATA[[#This Row],[YEAR OF MANUFACTURE]]</f>
        <v>19</v>
      </c>
      <c r="E644" t="s">
        <v>10</v>
      </c>
      <c r="F644">
        <v>84195</v>
      </c>
      <c r="G644">
        <v>4700</v>
      </c>
      <c r="H644" t="s">
        <v>11</v>
      </c>
      <c r="I644" s="14">
        <f t="shared" si="44"/>
        <v>136.45867098865477</v>
      </c>
      <c r="J644" t="s">
        <v>12</v>
      </c>
      <c r="K644" s="5">
        <v>4992000</v>
      </c>
      <c r="L644" s="5" t="str">
        <f t="shared" si="45"/>
        <v>low-income earners</v>
      </c>
      <c r="M644" t="s">
        <v>20</v>
      </c>
    </row>
    <row r="645" spans="1:13" x14ac:dyDescent="0.25">
      <c r="A645">
        <v>643</v>
      </c>
      <c r="B645" t="s">
        <v>9</v>
      </c>
      <c r="C645">
        <v>2008</v>
      </c>
      <c r="D645">
        <f>2023-DATA[[#This Row],[YEAR OF MANUFACTURE]]</f>
        <v>15</v>
      </c>
      <c r="E645" t="s">
        <v>19</v>
      </c>
      <c r="F645">
        <v>94447</v>
      </c>
      <c r="G645">
        <v>24</v>
      </c>
      <c r="H645" t="s">
        <v>11</v>
      </c>
      <c r="I645" s="14">
        <f t="shared" si="44"/>
        <v>153.07455429497568</v>
      </c>
      <c r="J645" t="s">
        <v>12</v>
      </c>
      <c r="K645" s="5">
        <v>3465000</v>
      </c>
      <c r="L645" s="5" t="str">
        <f t="shared" si="45"/>
        <v>low-income earners</v>
      </c>
      <c r="M645" t="str">
        <f t="shared" ref="M645:M650" si="46">M644</f>
        <v>SUV</v>
      </c>
    </row>
    <row r="646" spans="1:13" x14ac:dyDescent="0.25">
      <c r="A646">
        <v>644</v>
      </c>
      <c r="B646" t="s">
        <v>23</v>
      </c>
      <c r="C646">
        <v>2010</v>
      </c>
      <c r="D646">
        <f>2023-DATA[[#This Row],[YEAR OF MANUFACTURE]]</f>
        <v>13</v>
      </c>
      <c r="E646" t="s">
        <v>19</v>
      </c>
      <c r="F646">
        <v>284441</v>
      </c>
      <c r="G646">
        <v>3500</v>
      </c>
      <c r="H646" t="s">
        <v>11</v>
      </c>
      <c r="I646" s="14">
        <f t="shared" si="44"/>
        <v>461.0064829821718</v>
      </c>
      <c r="J646" t="s">
        <v>12</v>
      </c>
      <c r="K646" s="5">
        <v>5096000</v>
      </c>
      <c r="L646" s="5" t="str">
        <f t="shared" si="45"/>
        <v>middle-income earners</v>
      </c>
      <c r="M646" t="str">
        <f t="shared" si="46"/>
        <v>SUV</v>
      </c>
    </row>
    <row r="647" spans="1:13" x14ac:dyDescent="0.25">
      <c r="A647">
        <v>645</v>
      </c>
      <c r="B647" t="s">
        <v>37</v>
      </c>
      <c r="C647">
        <v>2011</v>
      </c>
      <c r="D647">
        <f>2023-DATA[[#This Row],[YEAR OF MANUFACTURE]]</f>
        <v>12</v>
      </c>
      <c r="E647" t="s">
        <v>10</v>
      </c>
      <c r="F647">
        <v>219042</v>
      </c>
      <c r="G647">
        <v>2000</v>
      </c>
      <c r="H647" t="s">
        <v>11</v>
      </c>
      <c r="I647" s="14">
        <f t="shared" si="44"/>
        <v>355.01134521880067</v>
      </c>
      <c r="J647" t="s">
        <v>12</v>
      </c>
      <c r="K647" s="5">
        <v>3937500</v>
      </c>
      <c r="L647" s="5" t="str">
        <f t="shared" si="45"/>
        <v>low-income earners</v>
      </c>
      <c r="M647" t="str">
        <f t="shared" si="46"/>
        <v>SUV</v>
      </c>
    </row>
    <row r="648" spans="1:13" x14ac:dyDescent="0.25">
      <c r="A648">
        <v>646</v>
      </c>
      <c r="B648" t="s">
        <v>34</v>
      </c>
      <c r="C648">
        <v>2013</v>
      </c>
      <c r="D648">
        <f>2023-DATA[[#This Row],[YEAR OF MANUFACTURE]]</f>
        <v>10</v>
      </c>
      <c r="E648" t="s">
        <v>10</v>
      </c>
      <c r="F648">
        <v>220846</v>
      </c>
      <c r="G648">
        <v>3500</v>
      </c>
      <c r="H648" t="s">
        <v>11</v>
      </c>
      <c r="I648" s="14">
        <f t="shared" si="44"/>
        <v>357.93517017828202</v>
      </c>
      <c r="J648" t="s">
        <v>12</v>
      </c>
      <c r="K648" s="5">
        <v>5250000</v>
      </c>
      <c r="L648" s="5" t="str">
        <f t="shared" si="45"/>
        <v>middle-income earners</v>
      </c>
      <c r="M648" t="str">
        <f t="shared" si="46"/>
        <v>SUV</v>
      </c>
    </row>
    <row r="649" spans="1:13" x14ac:dyDescent="0.25">
      <c r="A649">
        <v>647</v>
      </c>
      <c r="B649" t="s">
        <v>9</v>
      </c>
      <c r="C649">
        <v>2007</v>
      </c>
      <c r="D649">
        <f>2023-DATA[[#This Row],[YEAR OF MANUFACTURE]]</f>
        <v>16</v>
      </c>
      <c r="E649" t="s">
        <v>19</v>
      </c>
      <c r="F649">
        <v>16479</v>
      </c>
      <c r="G649">
        <v>3500</v>
      </c>
      <c r="H649" t="s">
        <v>11</v>
      </c>
      <c r="I649" s="14">
        <f t="shared" si="44"/>
        <v>26.708265802269043</v>
      </c>
      <c r="J649" t="s">
        <v>12</v>
      </c>
      <c r="K649" s="5">
        <v>3465000</v>
      </c>
      <c r="L649" s="5" t="str">
        <f t="shared" si="45"/>
        <v>low-income earners</v>
      </c>
      <c r="M649" t="str">
        <f t="shared" si="46"/>
        <v>SUV</v>
      </c>
    </row>
    <row r="650" spans="1:13" x14ac:dyDescent="0.25">
      <c r="A650">
        <v>648</v>
      </c>
      <c r="B650" t="s">
        <v>14</v>
      </c>
      <c r="C650">
        <v>2009</v>
      </c>
      <c r="D650">
        <f>2023-DATA[[#This Row],[YEAR OF MANUFACTURE]]</f>
        <v>14</v>
      </c>
      <c r="E650" t="s">
        <v>19</v>
      </c>
      <c r="F650">
        <v>144066</v>
      </c>
      <c r="G650">
        <v>3500</v>
      </c>
      <c r="H650" t="s">
        <v>11</v>
      </c>
      <c r="I650" s="14">
        <f t="shared" si="44"/>
        <v>233.49432739059966</v>
      </c>
      <c r="J650" t="s">
        <v>12</v>
      </c>
      <c r="K650" s="5">
        <v>3150000</v>
      </c>
      <c r="L650" s="5" t="str">
        <f t="shared" si="45"/>
        <v>low-income earners</v>
      </c>
      <c r="M650" t="str">
        <f t="shared" si="46"/>
        <v>SUV</v>
      </c>
    </row>
    <row r="651" spans="1:13" x14ac:dyDescent="0.25">
      <c r="A651">
        <v>649</v>
      </c>
      <c r="B651" t="s">
        <v>34</v>
      </c>
      <c r="C651">
        <v>2012</v>
      </c>
      <c r="D651">
        <f>2023-DATA[[#This Row],[YEAR OF MANUFACTURE]]</f>
        <v>11</v>
      </c>
      <c r="E651" t="s">
        <v>10</v>
      </c>
      <c r="F651">
        <v>108572</v>
      </c>
      <c r="G651">
        <v>3500</v>
      </c>
      <c r="H651" t="s">
        <v>11</v>
      </c>
      <c r="I651" s="14">
        <f t="shared" si="44"/>
        <v>175.96758508914101</v>
      </c>
      <c r="J651" t="s">
        <v>12</v>
      </c>
      <c r="K651" s="5">
        <v>3150000</v>
      </c>
      <c r="L651" s="5" t="str">
        <f t="shared" si="45"/>
        <v>low-income earners</v>
      </c>
      <c r="M651" t="s">
        <v>20</v>
      </c>
    </row>
    <row r="652" spans="1:13" x14ac:dyDescent="0.25">
      <c r="A652">
        <v>650</v>
      </c>
      <c r="B652" t="s">
        <v>14</v>
      </c>
      <c r="C652">
        <v>2007</v>
      </c>
      <c r="D652">
        <f>2023-DATA[[#This Row],[YEAR OF MANUFACTURE]]</f>
        <v>16</v>
      </c>
      <c r="E652" t="s">
        <v>10</v>
      </c>
      <c r="F652">
        <v>239582</v>
      </c>
      <c r="G652">
        <v>3500</v>
      </c>
      <c r="H652" t="s">
        <v>11</v>
      </c>
      <c r="I652" s="14">
        <f t="shared" si="44"/>
        <v>388.30145867098867</v>
      </c>
      <c r="J652" t="s">
        <v>12</v>
      </c>
      <c r="K652" s="5">
        <v>4056000</v>
      </c>
      <c r="L652" s="5" t="str">
        <f t="shared" si="45"/>
        <v>low-income earners</v>
      </c>
      <c r="M652" t="s">
        <v>20</v>
      </c>
    </row>
    <row r="653" spans="1:13" x14ac:dyDescent="0.25">
      <c r="A653">
        <v>651</v>
      </c>
      <c r="B653" t="s">
        <v>9</v>
      </c>
      <c r="C653">
        <v>2008</v>
      </c>
      <c r="D653">
        <f>2023-DATA[[#This Row],[YEAR OF MANUFACTURE]]</f>
        <v>15</v>
      </c>
      <c r="E653" t="s">
        <v>10</v>
      </c>
      <c r="F653">
        <v>165146</v>
      </c>
      <c r="G653">
        <v>4000</v>
      </c>
      <c r="H653" t="s">
        <v>11</v>
      </c>
      <c r="I653" s="14">
        <f t="shared" si="44"/>
        <v>267.65964343598057</v>
      </c>
      <c r="J653" t="s">
        <v>12</v>
      </c>
      <c r="K653" s="5">
        <v>5200000</v>
      </c>
      <c r="L653" s="5" t="str">
        <f t="shared" si="45"/>
        <v>middle-income earners</v>
      </c>
      <c r="M653" t="s">
        <v>20</v>
      </c>
    </row>
    <row r="654" spans="1:13" x14ac:dyDescent="0.25">
      <c r="A654">
        <v>652</v>
      </c>
      <c r="B654" t="s">
        <v>14</v>
      </c>
      <c r="C654">
        <v>2009</v>
      </c>
      <c r="D654">
        <f>2023-DATA[[#This Row],[YEAR OF MANUFACTURE]]</f>
        <v>14</v>
      </c>
      <c r="E654" t="s">
        <v>10</v>
      </c>
      <c r="F654">
        <v>159366</v>
      </c>
      <c r="G654">
        <v>3500</v>
      </c>
      <c r="H654" t="s">
        <v>11</v>
      </c>
      <c r="I654" s="14">
        <f t="shared" si="44"/>
        <v>258.29173419773093</v>
      </c>
      <c r="J654" t="s">
        <v>12</v>
      </c>
      <c r="K654" s="5">
        <v>4992000</v>
      </c>
      <c r="L654" s="5" t="str">
        <f t="shared" si="45"/>
        <v>low-income earners</v>
      </c>
      <c r="M654" t="s">
        <v>20</v>
      </c>
    </row>
    <row r="655" spans="1:13" x14ac:dyDescent="0.25">
      <c r="A655">
        <v>653</v>
      </c>
      <c r="B655" t="s">
        <v>9</v>
      </c>
      <c r="C655">
        <v>2007</v>
      </c>
      <c r="D655">
        <f>2023-DATA[[#This Row],[YEAR OF MANUFACTURE]]</f>
        <v>16</v>
      </c>
      <c r="E655" t="s">
        <v>10</v>
      </c>
      <c r="F655">
        <v>140882</v>
      </c>
      <c r="G655">
        <v>2700</v>
      </c>
      <c r="H655" t="s">
        <v>11</v>
      </c>
      <c r="I655" s="14">
        <f t="shared" si="44"/>
        <v>228.33387358184766</v>
      </c>
      <c r="J655" t="s">
        <v>12</v>
      </c>
      <c r="K655" s="5">
        <v>6760000</v>
      </c>
      <c r="L655" s="5" t="str">
        <f t="shared" si="45"/>
        <v>middle-income earners</v>
      </c>
      <c r="M655" t="s">
        <v>20</v>
      </c>
    </row>
    <row r="656" spans="1:13" x14ac:dyDescent="0.25">
      <c r="A656">
        <v>654</v>
      </c>
      <c r="B656" t="s">
        <v>9</v>
      </c>
      <c r="C656">
        <v>2011</v>
      </c>
      <c r="D656">
        <f>2023-DATA[[#This Row],[YEAR OF MANUFACTURE]]</f>
        <v>12</v>
      </c>
      <c r="E656" t="s">
        <v>10</v>
      </c>
      <c r="F656">
        <v>129896</v>
      </c>
      <c r="G656">
        <v>3500</v>
      </c>
      <c r="H656" t="s">
        <v>11</v>
      </c>
      <c r="I656" s="14">
        <f t="shared" si="44"/>
        <v>210.52836304700162</v>
      </c>
      <c r="J656" t="s">
        <v>12</v>
      </c>
      <c r="K656" s="5">
        <v>4992000</v>
      </c>
      <c r="L656" s="5" t="str">
        <f t="shared" si="45"/>
        <v>low-income earners</v>
      </c>
      <c r="M656" t="str">
        <f>M655</f>
        <v>SUV</v>
      </c>
    </row>
    <row r="657" spans="1:13" x14ac:dyDescent="0.25">
      <c r="A657">
        <v>655</v>
      </c>
      <c r="B657" t="s">
        <v>9</v>
      </c>
      <c r="C657">
        <v>2007</v>
      </c>
      <c r="D657">
        <f>2023-DATA[[#This Row],[YEAR OF MANUFACTURE]]</f>
        <v>16</v>
      </c>
      <c r="E657" t="s">
        <v>19</v>
      </c>
      <c r="F657">
        <v>141956</v>
      </c>
      <c r="G657">
        <v>2400</v>
      </c>
      <c r="H657" t="s">
        <v>11</v>
      </c>
      <c r="I657" s="14">
        <f t="shared" si="44"/>
        <v>230.07455429497568</v>
      </c>
      <c r="J657" t="s">
        <v>12</v>
      </c>
      <c r="K657" s="5">
        <v>3712800</v>
      </c>
      <c r="L657" s="5" t="str">
        <f t="shared" si="45"/>
        <v>low-income earners</v>
      </c>
      <c r="M657" t="str">
        <f>M656</f>
        <v>SUV</v>
      </c>
    </row>
    <row r="658" spans="1:13" x14ac:dyDescent="0.25">
      <c r="A658">
        <v>656</v>
      </c>
      <c r="B658" t="s">
        <v>9</v>
      </c>
      <c r="C658">
        <v>2007</v>
      </c>
      <c r="D658">
        <f>2023-DATA[[#This Row],[YEAR OF MANUFACTURE]]</f>
        <v>16</v>
      </c>
      <c r="E658" t="s">
        <v>19</v>
      </c>
      <c r="F658">
        <v>153624</v>
      </c>
      <c r="G658">
        <v>2400</v>
      </c>
      <c r="H658" t="s">
        <v>11</v>
      </c>
      <c r="I658" s="14">
        <f t="shared" si="44"/>
        <v>248.98541329011346</v>
      </c>
      <c r="J658" t="s">
        <v>12</v>
      </c>
      <c r="K658" s="5">
        <v>3255000</v>
      </c>
      <c r="L658" s="5" t="str">
        <f t="shared" si="45"/>
        <v>low-income earners</v>
      </c>
      <c r="M658" t="str">
        <f>M657</f>
        <v>SUV</v>
      </c>
    </row>
    <row r="659" spans="1:13" x14ac:dyDescent="0.25">
      <c r="A659">
        <v>657</v>
      </c>
      <c r="B659" t="s">
        <v>9</v>
      </c>
      <c r="C659">
        <v>2011</v>
      </c>
      <c r="D659">
        <f>2023-DATA[[#This Row],[YEAR OF MANUFACTURE]]</f>
        <v>12</v>
      </c>
      <c r="E659" t="s">
        <v>10</v>
      </c>
      <c r="F659">
        <v>109174</v>
      </c>
      <c r="G659">
        <v>3500</v>
      </c>
      <c r="H659" t="s">
        <v>11</v>
      </c>
      <c r="I659" s="14">
        <f t="shared" si="44"/>
        <v>176.94327390599676</v>
      </c>
      <c r="J659" t="s">
        <v>12</v>
      </c>
      <c r="K659" s="5">
        <v>3570000</v>
      </c>
      <c r="L659" s="5" t="str">
        <f t="shared" si="45"/>
        <v>low-income earners</v>
      </c>
      <c r="M659" t="str">
        <f>M658</f>
        <v>SUV</v>
      </c>
    </row>
    <row r="660" spans="1:13" x14ac:dyDescent="0.25">
      <c r="A660">
        <v>658</v>
      </c>
      <c r="B660" t="s">
        <v>13</v>
      </c>
      <c r="C660">
        <v>2008</v>
      </c>
      <c r="D660">
        <f>2023-DATA[[#This Row],[YEAR OF MANUFACTURE]]</f>
        <v>15</v>
      </c>
      <c r="E660" t="s">
        <v>10</v>
      </c>
      <c r="F660">
        <v>169887</v>
      </c>
      <c r="G660">
        <v>3500</v>
      </c>
      <c r="H660" t="s">
        <v>11</v>
      </c>
      <c r="I660" s="14">
        <f t="shared" si="44"/>
        <v>275.34359805510536</v>
      </c>
      <c r="J660" t="s">
        <v>12</v>
      </c>
      <c r="K660" s="5">
        <v>3675000</v>
      </c>
      <c r="L660" s="5" t="str">
        <f t="shared" si="45"/>
        <v>low-income earners</v>
      </c>
      <c r="M660" t="s">
        <v>20</v>
      </c>
    </row>
    <row r="661" spans="1:13" x14ac:dyDescent="0.25">
      <c r="A661">
        <v>659</v>
      </c>
      <c r="B661" t="s">
        <v>13</v>
      </c>
      <c r="C661">
        <v>2010</v>
      </c>
      <c r="D661">
        <f>2023-DATA[[#This Row],[YEAR OF MANUFACTURE]]</f>
        <v>13</v>
      </c>
      <c r="E661" t="s">
        <v>19</v>
      </c>
      <c r="F661">
        <v>91604</v>
      </c>
      <c r="G661">
        <v>3500</v>
      </c>
      <c r="H661" t="s">
        <v>11</v>
      </c>
      <c r="I661" s="14">
        <f t="shared" si="44"/>
        <v>148.46677471636954</v>
      </c>
      <c r="J661" t="s">
        <v>12</v>
      </c>
      <c r="K661" s="5">
        <v>9391200</v>
      </c>
      <c r="L661" s="5" t="str">
        <f t="shared" si="45"/>
        <v>middle-income earners</v>
      </c>
      <c r="M661" t="s">
        <v>20</v>
      </c>
    </row>
    <row r="662" spans="1:13" x14ac:dyDescent="0.25">
      <c r="A662">
        <v>660</v>
      </c>
      <c r="B662" t="s">
        <v>9</v>
      </c>
      <c r="C662">
        <v>2007</v>
      </c>
      <c r="D662">
        <f>2023-DATA[[#This Row],[YEAR OF MANUFACTURE]]</f>
        <v>16</v>
      </c>
      <c r="E662" t="s">
        <v>19</v>
      </c>
      <c r="F662">
        <v>16479</v>
      </c>
      <c r="G662">
        <v>3500</v>
      </c>
      <c r="H662" t="s">
        <v>11</v>
      </c>
      <c r="I662" s="14">
        <f t="shared" si="44"/>
        <v>26.708265802269043</v>
      </c>
      <c r="J662" t="s">
        <v>12</v>
      </c>
      <c r="K662" s="5">
        <v>3465000</v>
      </c>
      <c r="L662" s="5" t="str">
        <f t="shared" si="45"/>
        <v>low-income earners</v>
      </c>
      <c r="M662" t="str">
        <f>M661</f>
        <v>SUV</v>
      </c>
    </row>
    <row r="663" spans="1:13" x14ac:dyDescent="0.25">
      <c r="A663">
        <v>661</v>
      </c>
      <c r="B663" t="s">
        <v>13</v>
      </c>
      <c r="C663">
        <v>2005</v>
      </c>
      <c r="D663">
        <f>2023-DATA[[#This Row],[YEAR OF MANUFACTURE]]</f>
        <v>18</v>
      </c>
      <c r="E663" t="s">
        <v>10</v>
      </c>
      <c r="F663">
        <v>67744</v>
      </c>
      <c r="G663">
        <v>4700</v>
      </c>
      <c r="H663" t="s">
        <v>11</v>
      </c>
      <c r="I663" s="14">
        <f t="shared" si="44"/>
        <v>109.79578606158833</v>
      </c>
      <c r="J663" t="s">
        <v>12</v>
      </c>
      <c r="K663" s="5">
        <v>4160000</v>
      </c>
      <c r="L663" s="5" t="str">
        <f t="shared" si="45"/>
        <v>low-income earners</v>
      </c>
      <c r="M663" t="s">
        <v>20</v>
      </c>
    </row>
    <row r="664" spans="1:13" x14ac:dyDescent="0.25">
      <c r="A664">
        <v>662</v>
      </c>
      <c r="B664" t="s">
        <v>14</v>
      </c>
      <c r="C664">
        <v>2010</v>
      </c>
      <c r="D664">
        <f>2023-DATA[[#This Row],[YEAR OF MANUFACTURE]]</f>
        <v>13</v>
      </c>
      <c r="E664" t="s">
        <v>10</v>
      </c>
      <c r="F664">
        <v>33789</v>
      </c>
      <c r="G664">
        <v>30</v>
      </c>
      <c r="H664" t="s">
        <v>11</v>
      </c>
      <c r="I664" s="14">
        <f t="shared" si="44"/>
        <v>54.763371150729334</v>
      </c>
      <c r="J664" t="s">
        <v>12</v>
      </c>
      <c r="K664" s="5">
        <v>5250000</v>
      </c>
      <c r="L664" s="5" t="str">
        <f t="shared" si="45"/>
        <v>middle-income earners</v>
      </c>
      <c r="M664" t="str">
        <f>M663</f>
        <v>SUV</v>
      </c>
    </row>
    <row r="665" spans="1:13" x14ac:dyDescent="0.25">
      <c r="A665">
        <v>663</v>
      </c>
      <c r="B665" t="s">
        <v>34</v>
      </c>
      <c r="C665">
        <v>2011</v>
      </c>
      <c r="D665">
        <f>2023-DATA[[#This Row],[YEAR OF MANUFACTURE]]</f>
        <v>12</v>
      </c>
      <c r="E665" t="s">
        <v>10</v>
      </c>
      <c r="F665">
        <v>262832</v>
      </c>
      <c r="G665">
        <v>3500</v>
      </c>
      <c r="H665" t="s">
        <v>11</v>
      </c>
      <c r="I665" s="14">
        <f t="shared" si="44"/>
        <v>425.98379254457052</v>
      </c>
      <c r="J665" t="s">
        <v>12</v>
      </c>
      <c r="K665" s="5">
        <v>4410000</v>
      </c>
      <c r="L665" s="5" t="str">
        <f t="shared" si="45"/>
        <v>low-income earners</v>
      </c>
      <c r="M665" t="s">
        <v>20</v>
      </c>
    </row>
    <row r="666" spans="1:13" x14ac:dyDescent="0.25">
      <c r="A666">
        <v>664</v>
      </c>
      <c r="B666" t="s">
        <v>13</v>
      </c>
      <c r="C666">
        <v>2006</v>
      </c>
      <c r="D666">
        <f>2023-DATA[[#This Row],[YEAR OF MANUFACTURE]]</f>
        <v>17</v>
      </c>
      <c r="E666" t="s">
        <v>10</v>
      </c>
      <c r="F666">
        <v>130145</v>
      </c>
      <c r="G666">
        <v>4700</v>
      </c>
      <c r="H666" t="s">
        <v>11</v>
      </c>
      <c r="I666" s="14">
        <f t="shared" si="44"/>
        <v>210.93192868719612</v>
      </c>
      <c r="J666" t="s">
        <v>12</v>
      </c>
      <c r="K666" s="5">
        <v>3255000</v>
      </c>
      <c r="L666" s="5" t="str">
        <f t="shared" si="45"/>
        <v>low-income earners</v>
      </c>
      <c r="M666" t="s">
        <v>20</v>
      </c>
    </row>
    <row r="667" spans="1:13" x14ac:dyDescent="0.25">
      <c r="A667">
        <v>665</v>
      </c>
      <c r="B667" t="s">
        <v>17</v>
      </c>
      <c r="C667">
        <v>2006</v>
      </c>
      <c r="D667">
        <f>2023-DATA[[#This Row],[YEAR OF MANUFACTURE]]</f>
        <v>17</v>
      </c>
      <c r="E667" t="s">
        <v>19</v>
      </c>
      <c r="F667">
        <v>212485</v>
      </c>
      <c r="G667">
        <v>4400</v>
      </c>
      <c r="H667" t="s">
        <v>11</v>
      </c>
      <c r="I667" s="14">
        <f t="shared" si="44"/>
        <v>344.38411669367912</v>
      </c>
      <c r="J667" t="s">
        <v>12</v>
      </c>
      <c r="K667" s="5">
        <v>6090000</v>
      </c>
      <c r="L667" s="5" t="str">
        <f t="shared" si="45"/>
        <v>middle-income earners</v>
      </c>
      <c r="M667" t="s">
        <v>20</v>
      </c>
    </row>
    <row r="668" spans="1:13" x14ac:dyDescent="0.25">
      <c r="A668">
        <v>666</v>
      </c>
      <c r="B668" t="s">
        <v>34</v>
      </c>
      <c r="C668">
        <v>2018</v>
      </c>
      <c r="D668">
        <f>2023-DATA[[#This Row],[YEAR OF MANUFACTURE]]</f>
        <v>5</v>
      </c>
      <c r="E668" t="s">
        <v>19</v>
      </c>
      <c r="F668">
        <v>14405</v>
      </c>
      <c r="G668">
        <v>3500</v>
      </c>
      <c r="H668" t="s">
        <v>11</v>
      </c>
      <c r="I668" s="14">
        <f t="shared" si="44"/>
        <v>23.346839546191248</v>
      </c>
      <c r="J668" t="s">
        <v>12</v>
      </c>
      <c r="K668" s="5">
        <v>18375000</v>
      </c>
      <c r="L668" s="5" t="str">
        <f t="shared" si="45"/>
        <v>high-income earners</v>
      </c>
      <c r="M668" t="s">
        <v>20</v>
      </c>
    </row>
    <row r="669" spans="1:13" x14ac:dyDescent="0.25">
      <c r="A669">
        <v>667</v>
      </c>
      <c r="B669" t="s">
        <v>34</v>
      </c>
      <c r="C669">
        <v>2013</v>
      </c>
      <c r="D669">
        <f>2023-DATA[[#This Row],[YEAR OF MANUFACTURE]]</f>
        <v>10</v>
      </c>
      <c r="E669" t="s">
        <v>10</v>
      </c>
      <c r="F669">
        <v>88432</v>
      </c>
      <c r="G669">
        <v>2000</v>
      </c>
      <c r="H669" t="s">
        <v>11</v>
      </c>
      <c r="I669" s="14">
        <f t="shared" si="44"/>
        <v>143.32576985413291</v>
      </c>
      <c r="J669" t="s">
        <v>12</v>
      </c>
      <c r="K669" s="5">
        <v>3675000</v>
      </c>
      <c r="L669" s="5" t="str">
        <f t="shared" si="45"/>
        <v>low-income earners</v>
      </c>
      <c r="M669" t="str">
        <f>M668</f>
        <v>SUV</v>
      </c>
    </row>
    <row r="670" spans="1:13" x14ac:dyDescent="0.25">
      <c r="A670">
        <v>668</v>
      </c>
      <c r="B670" t="s">
        <v>9</v>
      </c>
      <c r="C670">
        <v>2010</v>
      </c>
      <c r="D670">
        <f>2023-DATA[[#This Row],[YEAR OF MANUFACTURE]]</f>
        <v>13</v>
      </c>
      <c r="E670" t="s">
        <v>19</v>
      </c>
      <c r="F670">
        <v>138462</v>
      </c>
      <c r="G670">
        <v>2500</v>
      </c>
      <c r="H670" t="s">
        <v>11</v>
      </c>
      <c r="I670" s="14">
        <f t="shared" si="44"/>
        <v>224.41166936790924</v>
      </c>
      <c r="J670" t="s">
        <v>12</v>
      </c>
      <c r="K670" s="5">
        <v>4160000</v>
      </c>
      <c r="L670" s="5" t="str">
        <f t="shared" si="45"/>
        <v>low-income earners</v>
      </c>
      <c r="M670" t="str">
        <f>M669</f>
        <v>SUV</v>
      </c>
    </row>
    <row r="671" spans="1:13" x14ac:dyDescent="0.25">
      <c r="A671">
        <v>669</v>
      </c>
      <c r="B671" t="s">
        <v>13</v>
      </c>
      <c r="C671">
        <v>2008</v>
      </c>
      <c r="D671">
        <f>2023-DATA[[#This Row],[YEAR OF MANUFACTURE]]</f>
        <v>15</v>
      </c>
      <c r="E671" t="s">
        <v>10</v>
      </c>
      <c r="F671">
        <v>124886</v>
      </c>
      <c r="G671">
        <v>3500</v>
      </c>
      <c r="H671" t="s">
        <v>11</v>
      </c>
      <c r="I671" s="14">
        <f t="shared" si="44"/>
        <v>202.40842787682334</v>
      </c>
      <c r="J671" t="s">
        <v>12</v>
      </c>
      <c r="K671" s="5">
        <v>4160000</v>
      </c>
      <c r="L671" s="5" t="str">
        <f t="shared" si="45"/>
        <v>low-income earners</v>
      </c>
      <c r="M671" t="str">
        <f>M670</f>
        <v>SUV</v>
      </c>
    </row>
    <row r="672" spans="1:13" x14ac:dyDescent="0.25">
      <c r="A672">
        <v>670</v>
      </c>
      <c r="B672" t="s">
        <v>13</v>
      </c>
      <c r="C672">
        <v>2010</v>
      </c>
      <c r="D672">
        <f>2023-DATA[[#This Row],[YEAR OF MANUFACTURE]]</f>
        <v>13</v>
      </c>
      <c r="E672" t="s">
        <v>10</v>
      </c>
      <c r="F672">
        <v>310442</v>
      </c>
      <c r="G672">
        <v>3400</v>
      </c>
      <c r="H672" t="s">
        <v>11</v>
      </c>
      <c r="I672" s="14">
        <f t="shared" si="44"/>
        <v>503.14748784440843</v>
      </c>
      <c r="J672" t="s">
        <v>12</v>
      </c>
      <c r="K672" s="5">
        <v>5775000</v>
      </c>
      <c r="L672" s="5" t="str">
        <f t="shared" si="45"/>
        <v>middle-income earners</v>
      </c>
      <c r="M672" t="s">
        <v>20</v>
      </c>
    </row>
    <row r="673" spans="1:13" x14ac:dyDescent="0.25">
      <c r="A673">
        <v>671</v>
      </c>
      <c r="B673" t="s">
        <v>9</v>
      </c>
      <c r="C673">
        <v>2007</v>
      </c>
      <c r="D673">
        <f>2023-DATA[[#This Row],[YEAR OF MANUFACTURE]]</f>
        <v>16</v>
      </c>
      <c r="E673" t="s">
        <v>19</v>
      </c>
      <c r="F673">
        <v>172580</v>
      </c>
      <c r="G673">
        <v>2400</v>
      </c>
      <c r="H673" t="s">
        <v>11</v>
      </c>
      <c r="I673" s="14">
        <f t="shared" si="44"/>
        <v>279.70826580226907</v>
      </c>
      <c r="J673" t="s">
        <v>12</v>
      </c>
      <c r="K673" s="5">
        <v>4576000</v>
      </c>
      <c r="L673" s="5" t="str">
        <f t="shared" si="45"/>
        <v>low-income earners</v>
      </c>
      <c r="M673" t="s">
        <v>20</v>
      </c>
    </row>
    <row r="674" spans="1:13" x14ac:dyDescent="0.25">
      <c r="A674">
        <v>672</v>
      </c>
      <c r="B674" t="s">
        <v>34</v>
      </c>
      <c r="C674">
        <f>C673</f>
        <v>2007</v>
      </c>
      <c r="D674">
        <f>2023-DATA[[#This Row],[YEAR OF MANUFACTURE]]</f>
        <v>16</v>
      </c>
      <c r="E674" t="str">
        <f>E673</f>
        <v>Foreign Used</v>
      </c>
      <c r="F674">
        <v>147372</v>
      </c>
      <c r="G674">
        <f>G673</f>
        <v>2400</v>
      </c>
      <c r="H674" t="str">
        <f>H673</f>
        <v>Petrol</v>
      </c>
      <c r="I674" s="14">
        <f t="shared" si="44"/>
        <v>238.85251215559157</v>
      </c>
      <c r="J674" t="s">
        <v>12</v>
      </c>
      <c r="K674" s="5">
        <v>4714000</v>
      </c>
      <c r="L674" s="5" t="str">
        <f t="shared" si="45"/>
        <v>low-income earners</v>
      </c>
      <c r="M674" t="str">
        <f>M673</f>
        <v>SUV</v>
      </c>
    </row>
    <row r="675" spans="1:13" x14ac:dyDescent="0.25">
      <c r="A675">
        <v>673</v>
      </c>
      <c r="B675" t="s">
        <v>9</v>
      </c>
      <c r="C675">
        <v>2004</v>
      </c>
      <c r="D675">
        <f>2023-DATA[[#This Row],[YEAR OF MANUFACTURE]]</f>
        <v>19</v>
      </c>
      <c r="E675" t="s">
        <v>19</v>
      </c>
      <c r="F675">
        <v>387265</v>
      </c>
      <c r="G675">
        <v>3500</v>
      </c>
      <c r="H675" t="s">
        <v>11</v>
      </c>
      <c r="I675" s="14">
        <f t="shared" si="44"/>
        <v>627.65802269043763</v>
      </c>
      <c r="J675" t="s">
        <v>12</v>
      </c>
      <c r="K675" s="5">
        <v>3465000</v>
      </c>
      <c r="L675" s="5" t="str">
        <f t="shared" si="45"/>
        <v>low-income earners</v>
      </c>
      <c r="M675" t="s">
        <v>20</v>
      </c>
    </row>
    <row r="676" spans="1:13" x14ac:dyDescent="0.25">
      <c r="A676">
        <v>674</v>
      </c>
      <c r="B676" t="s">
        <v>9</v>
      </c>
      <c r="C676">
        <v>2012</v>
      </c>
      <c r="D676">
        <f>2023-DATA[[#This Row],[YEAR OF MANUFACTURE]]</f>
        <v>11</v>
      </c>
      <c r="E676" t="s">
        <v>10</v>
      </c>
      <c r="F676">
        <v>162229</v>
      </c>
      <c r="G676">
        <v>2700</v>
      </c>
      <c r="H676" t="s">
        <v>11</v>
      </c>
      <c r="I676" s="14">
        <f t="shared" si="44"/>
        <v>262.93192868719609</v>
      </c>
      <c r="J676" t="s">
        <v>12</v>
      </c>
      <c r="K676" s="5">
        <v>12600000</v>
      </c>
      <c r="L676" s="5" t="str">
        <f t="shared" si="45"/>
        <v>high-income earners</v>
      </c>
      <c r="M676" t="s">
        <v>20</v>
      </c>
    </row>
    <row r="677" spans="1:13" x14ac:dyDescent="0.25">
      <c r="A677">
        <v>675</v>
      </c>
      <c r="B677" t="s">
        <v>9</v>
      </c>
      <c r="C677">
        <v>2004</v>
      </c>
      <c r="D677">
        <f>2023-DATA[[#This Row],[YEAR OF MANUFACTURE]]</f>
        <v>19</v>
      </c>
      <c r="E677" t="s">
        <v>19</v>
      </c>
      <c r="F677">
        <v>2671736</v>
      </c>
      <c r="G677">
        <v>2400</v>
      </c>
      <c r="H677" t="s">
        <v>11</v>
      </c>
      <c r="I677" s="14">
        <f t="shared" si="44"/>
        <v>4330.2042139384121</v>
      </c>
      <c r="J677" t="s">
        <v>12</v>
      </c>
      <c r="K677" s="5">
        <v>4992000</v>
      </c>
      <c r="L677" s="5" t="str">
        <f t="shared" si="45"/>
        <v>low-income earners</v>
      </c>
      <c r="M677" t="s">
        <v>20</v>
      </c>
    </row>
    <row r="678" spans="1:13" x14ac:dyDescent="0.25">
      <c r="A678">
        <v>676</v>
      </c>
      <c r="B678" t="s">
        <v>14</v>
      </c>
      <c r="C678">
        <v>2012</v>
      </c>
      <c r="D678">
        <f>2023-DATA[[#This Row],[YEAR OF MANUFACTURE]]</f>
        <v>11</v>
      </c>
      <c r="E678" t="s">
        <v>10</v>
      </c>
      <c r="F678">
        <v>176123</v>
      </c>
      <c r="G678">
        <v>4600</v>
      </c>
      <c r="H678" t="s">
        <v>11</v>
      </c>
      <c r="I678" s="14">
        <f t="shared" si="44"/>
        <v>285.45056726094003</v>
      </c>
      <c r="J678" t="s">
        <v>12</v>
      </c>
      <c r="K678" s="5">
        <v>7875000</v>
      </c>
      <c r="L678" s="5" t="str">
        <f t="shared" si="45"/>
        <v>middle-income earners</v>
      </c>
      <c r="M678" t="s">
        <v>20</v>
      </c>
    </row>
    <row r="679" spans="1:13" x14ac:dyDescent="0.25">
      <c r="A679">
        <v>677</v>
      </c>
      <c r="B679" t="s">
        <v>9</v>
      </c>
      <c r="C679">
        <v>2012</v>
      </c>
      <c r="D679">
        <f>2023-DATA[[#This Row],[YEAR OF MANUFACTURE]]</f>
        <v>11</v>
      </c>
      <c r="E679" t="s">
        <v>10</v>
      </c>
      <c r="F679">
        <v>68028</v>
      </c>
      <c r="G679">
        <v>2500</v>
      </c>
      <c r="H679" t="s">
        <v>11</v>
      </c>
      <c r="I679" s="14">
        <f t="shared" si="44"/>
        <v>110.25607779578606</v>
      </c>
      <c r="J679" t="s">
        <v>12</v>
      </c>
      <c r="K679" s="5">
        <v>4160000</v>
      </c>
      <c r="L679" s="5" t="str">
        <f t="shared" si="45"/>
        <v>low-income earners</v>
      </c>
      <c r="M679" t="str">
        <f>M678</f>
        <v>SUV</v>
      </c>
    </row>
    <row r="680" spans="1:13" x14ac:dyDescent="0.25">
      <c r="A680">
        <v>678</v>
      </c>
      <c r="B680" t="s">
        <v>23</v>
      </c>
      <c r="C680">
        <v>2010</v>
      </c>
      <c r="D680">
        <f>2023-DATA[[#This Row],[YEAR OF MANUFACTURE]]</f>
        <v>13</v>
      </c>
      <c r="E680" t="s">
        <v>19</v>
      </c>
      <c r="F680">
        <v>205258</v>
      </c>
      <c r="G680">
        <v>3500</v>
      </c>
      <c r="H680" t="s">
        <v>11</v>
      </c>
      <c r="I680" s="14">
        <f t="shared" si="44"/>
        <v>332.67098865478118</v>
      </c>
      <c r="J680" t="s">
        <v>12</v>
      </c>
      <c r="K680" s="5">
        <v>3360000</v>
      </c>
      <c r="L680" s="5" t="str">
        <f t="shared" si="45"/>
        <v>low-income earners</v>
      </c>
      <c r="M680" t="str">
        <f>M679</f>
        <v>SUV</v>
      </c>
    </row>
    <row r="681" spans="1:13" x14ac:dyDescent="0.25">
      <c r="A681">
        <v>679</v>
      </c>
      <c r="B681" t="s">
        <v>35</v>
      </c>
      <c r="C681">
        <f>C680</f>
        <v>2010</v>
      </c>
      <c r="D681">
        <f>2023-DATA[[#This Row],[YEAR OF MANUFACTURE]]</f>
        <v>13</v>
      </c>
      <c r="E681" t="str">
        <f>E680</f>
        <v>Foreign Used</v>
      </c>
      <c r="F681">
        <v>55388</v>
      </c>
      <c r="G681">
        <f>G680</f>
        <v>3500</v>
      </c>
      <c r="H681" t="str">
        <f>H680</f>
        <v>Petrol</v>
      </c>
      <c r="I681" s="14">
        <f t="shared" si="44"/>
        <v>89.769854132901131</v>
      </c>
      <c r="J681" t="s">
        <v>12</v>
      </c>
      <c r="K681" s="5">
        <v>4770000</v>
      </c>
      <c r="L681" s="5" t="str">
        <f t="shared" si="45"/>
        <v>low-income earners</v>
      </c>
      <c r="M681" t="str">
        <f>M680</f>
        <v>SUV</v>
      </c>
    </row>
    <row r="682" spans="1:13" x14ac:dyDescent="0.25">
      <c r="A682">
        <v>680</v>
      </c>
      <c r="B682" t="s">
        <v>17</v>
      </c>
      <c r="C682">
        <f>C681</f>
        <v>2010</v>
      </c>
      <c r="D682">
        <f>2023-DATA[[#This Row],[YEAR OF MANUFACTURE]]</f>
        <v>13</v>
      </c>
      <c r="E682" t="str">
        <f>E681</f>
        <v>Foreign Used</v>
      </c>
      <c r="F682">
        <v>37846</v>
      </c>
      <c r="G682">
        <f>G681</f>
        <v>3500</v>
      </c>
      <c r="H682" t="str">
        <f>H681</f>
        <v>Petrol</v>
      </c>
      <c r="I682" s="14">
        <f t="shared" si="44"/>
        <v>61.338735818476501</v>
      </c>
      <c r="J682" t="s">
        <v>12</v>
      </c>
      <c r="K682" s="5">
        <v>11210000</v>
      </c>
      <c r="L682" s="5" t="str">
        <f t="shared" si="45"/>
        <v>high-income earners</v>
      </c>
      <c r="M682" t="str">
        <f>M681</f>
        <v>SUV</v>
      </c>
    </row>
    <row r="683" spans="1:13" x14ac:dyDescent="0.25">
      <c r="A683">
        <v>681</v>
      </c>
      <c r="B683" t="s">
        <v>17</v>
      </c>
      <c r="C683">
        <v>2017</v>
      </c>
      <c r="D683">
        <f>2023-DATA[[#This Row],[YEAR OF MANUFACTURE]]</f>
        <v>6</v>
      </c>
      <c r="E683" t="s">
        <v>19</v>
      </c>
      <c r="F683">
        <v>87589</v>
      </c>
      <c r="G683">
        <v>3000</v>
      </c>
      <c r="H683" t="s">
        <v>11</v>
      </c>
      <c r="I683" s="14">
        <f t="shared" si="44"/>
        <v>141.95948136142624</v>
      </c>
      <c r="J683" t="s">
        <v>12</v>
      </c>
      <c r="K683" s="5">
        <v>32550000</v>
      </c>
      <c r="L683" s="5" t="str">
        <f t="shared" si="45"/>
        <v>politicians</v>
      </c>
      <c r="M683" t="s">
        <v>20</v>
      </c>
    </row>
    <row r="684" spans="1:13" x14ac:dyDescent="0.25">
      <c r="A684">
        <v>682</v>
      </c>
      <c r="B684" t="s">
        <v>23</v>
      </c>
      <c r="C684">
        <v>2010</v>
      </c>
      <c r="D684">
        <f>2023-DATA[[#This Row],[YEAR OF MANUFACTURE]]</f>
        <v>13</v>
      </c>
      <c r="E684" t="s">
        <v>19</v>
      </c>
      <c r="F684">
        <v>370878</v>
      </c>
      <c r="G684">
        <v>3700</v>
      </c>
      <c r="H684" t="s">
        <v>11</v>
      </c>
      <c r="I684" s="14">
        <f t="shared" si="44"/>
        <v>601.09886547811993</v>
      </c>
      <c r="J684" t="s">
        <v>12</v>
      </c>
      <c r="K684" s="5">
        <v>3990000</v>
      </c>
      <c r="L684" s="5" t="str">
        <f t="shared" si="45"/>
        <v>low-income earners</v>
      </c>
      <c r="M684" t="str">
        <f>M683</f>
        <v>SUV</v>
      </c>
    </row>
    <row r="685" spans="1:13" x14ac:dyDescent="0.25">
      <c r="A685">
        <v>683</v>
      </c>
      <c r="B685" t="s">
        <v>13</v>
      </c>
      <c r="C685">
        <v>2008</v>
      </c>
      <c r="D685">
        <f>2023-DATA[[#This Row],[YEAR OF MANUFACTURE]]</f>
        <v>15</v>
      </c>
      <c r="E685" t="s">
        <v>10</v>
      </c>
      <c r="F685">
        <v>169887</v>
      </c>
      <c r="G685">
        <v>3500</v>
      </c>
      <c r="H685" t="s">
        <v>11</v>
      </c>
      <c r="I685" s="14">
        <f t="shared" si="44"/>
        <v>275.34359805510536</v>
      </c>
      <c r="J685" t="s">
        <v>12</v>
      </c>
      <c r="K685" s="5">
        <v>3675000</v>
      </c>
      <c r="L685" s="5" t="str">
        <f t="shared" si="45"/>
        <v>low-income earners</v>
      </c>
      <c r="M685" t="s">
        <v>20</v>
      </c>
    </row>
    <row r="686" spans="1:13" x14ac:dyDescent="0.25">
      <c r="A686">
        <v>684</v>
      </c>
      <c r="B686" t="s">
        <v>13</v>
      </c>
      <c r="C686">
        <v>2012</v>
      </c>
      <c r="D686">
        <f>2023-DATA[[#This Row],[YEAR OF MANUFACTURE]]</f>
        <v>11</v>
      </c>
      <c r="E686" t="s">
        <v>10</v>
      </c>
      <c r="F686">
        <v>96283</v>
      </c>
      <c r="G686">
        <v>2500</v>
      </c>
      <c r="H686" t="s">
        <v>11</v>
      </c>
      <c r="I686" s="14">
        <f t="shared" si="44"/>
        <v>156.05024311183143</v>
      </c>
      <c r="J686" t="s">
        <v>12</v>
      </c>
      <c r="K686" s="5">
        <v>4200000</v>
      </c>
      <c r="L686" s="5" t="str">
        <f t="shared" si="45"/>
        <v>low-income earners</v>
      </c>
      <c r="M686" t="str">
        <f>M685</f>
        <v>SUV</v>
      </c>
    </row>
    <row r="687" spans="1:13" x14ac:dyDescent="0.25">
      <c r="A687">
        <v>685</v>
      </c>
      <c r="B687" t="s">
        <v>9</v>
      </c>
      <c r="C687">
        <v>2013</v>
      </c>
      <c r="D687">
        <f>2023-DATA[[#This Row],[YEAR OF MANUFACTURE]]</f>
        <v>10</v>
      </c>
      <c r="E687" t="s">
        <v>10</v>
      </c>
      <c r="F687">
        <v>44496</v>
      </c>
      <c r="G687">
        <v>2600</v>
      </c>
      <c r="H687" t="s">
        <v>11</v>
      </c>
      <c r="I687" s="14">
        <f t="shared" si="44"/>
        <v>72.116693679092378</v>
      </c>
      <c r="J687" t="s">
        <v>12</v>
      </c>
      <c r="K687" s="5">
        <v>7280000</v>
      </c>
      <c r="L687" s="5" t="str">
        <f t="shared" si="45"/>
        <v>middle-income earners</v>
      </c>
      <c r="M687" t="str">
        <f>M686</f>
        <v>SUV</v>
      </c>
    </row>
    <row r="688" spans="1:13" x14ac:dyDescent="0.25">
      <c r="A688">
        <v>686</v>
      </c>
      <c r="B688" t="s">
        <v>9</v>
      </c>
      <c r="C688">
        <v>2007</v>
      </c>
      <c r="D688">
        <f>2023-DATA[[#This Row],[YEAR OF MANUFACTURE]]</f>
        <v>16</v>
      </c>
      <c r="E688" t="s">
        <v>19</v>
      </c>
      <c r="F688">
        <v>220902</v>
      </c>
      <c r="G688">
        <v>4700</v>
      </c>
      <c r="H688" t="s">
        <v>11</v>
      </c>
      <c r="I688" s="14">
        <f t="shared" si="44"/>
        <v>358.02593192868721</v>
      </c>
      <c r="J688" t="s">
        <v>12</v>
      </c>
      <c r="K688" s="5">
        <v>10400000</v>
      </c>
      <c r="L688" s="5" t="str">
        <f t="shared" si="45"/>
        <v>high-income earners</v>
      </c>
      <c r="M688" t="str">
        <f>M687</f>
        <v>SUV</v>
      </c>
    </row>
    <row r="689" spans="1:13" x14ac:dyDescent="0.25">
      <c r="A689">
        <v>687</v>
      </c>
      <c r="B689" t="s">
        <v>9</v>
      </c>
      <c r="C689">
        <v>2014</v>
      </c>
      <c r="D689">
        <f>2023-DATA[[#This Row],[YEAR OF MANUFACTURE]]</f>
        <v>9</v>
      </c>
      <c r="E689" t="s">
        <v>10</v>
      </c>
      <c r="F689">
        <v>47523</v>
      </c>
      <c r="G689">
        <v>3500</v>
      </c>
      <c r="H689" t="s">
        <v>11</v>
      </c>
      <c r="I689" s="14">
        <f t="shared" si="44"/>
        <v>77.022690437601298</v>
      </c>
      <c r="J689" t="s">
        <v>12</v>
      </c>
      <c r="K689" s="5">
        <v>9880000</v>
      </c>
      <c r="L689" s="5" t="str">
        <f t="shared" si="45"/>
        <v>middle-income earners</v>
      </c>
      <c r="M689" t="str">
        <f>M688</f>
        <v>SUV</v>
      </c>
    </row>
    <row r="690" spans="1:13" x14ac:dyDescent="0.25">
      <c r="A690">
        <v>688</v>
      </c>
      <c r="B690" t="s">
        <v>14</v>
      </c>
      <c r="C690">
        <v>2009</v>
      </c>
      <c r="D690">
        <f>2023-DATA[[#This Row],[YEAR OF MANUFACTURE]]</f>
        <v>14</v>
      </c>
      <c r="E690" t="s">
        <v>10</v>
      </c>
      <c r="F690">
        <v>159366</v>
      </c>
      <c r="G690">
        <v>3500</v>
      </c>
      <c r="H690" t="s">
        <v>11</v>
      </c>
      <c r="I690" s="14">
        <f t="shared" si="44"/>
        <v>258.29173419773093</v>
      </c>
      <c r="J690" t="s">
        <v>12</v>
      </c>
      <c r="K690" s="5">
        <v>4992000</v>
      </c>
      <c r="L690" s="5" t="str">
        <f t="shared" si="45"/>
        <v>low-income earners</v>
      </c>
      <c r="M690" t="s">
        <v>20</v>
      </c>
    </row>
    <row r="691" spans="1:13" x14ac:dyDescent="0.25">
      <c r="A691">
        <v>689</v>
      </c>
      <c r="B691" t="s">
        <v>14</v>
      </c>
      <c r="C691">
        <v>2009</v>
      </c>
      <c r="D691">
        <f>2023-DATA[[#This Row],[YEAR OF MANUFACTURE]]</f>
        <v>14</v>
      </c>
      <c r="E691" t="s">
        <v>19</v>
      </c>
      <c r="F691">
        <v>96757</v>
      </c>
      <c r="G691">
        <v>3000</v>
      </c>
      <c r="H691" t="s">
        <v>22</v>
      </c>
      <c r="I691" s="14">
        <f t="shared" si="44"/>
        <v>156.81847649918961</v>
      </c>
      <c r="J691" t="s">
        <v>12</v>
      </c>
      <c r="K691" s="5">
        <v>4620000</v>
      </c>
      <c r="L691" s="5" t="str">
        <f t="shared" si="45"/>
        <v>low-income earners</v>
      </c>
      <c r="M691" t="s">
        <v>20</v>
      </c>
    </row>
    <row r="692" spans="1:13" x14ac:dyDescent="0.25">
      <c r="A692">
        <v>690</v>
      </c>
      <c r="B692" t="s">
        <v>9</v>
      </c>
      <c r="C692">
        <v>2011</v>
      </c>
      <c r="D692">
        <f>2023-DATA[[#This Row],[YEAR OF MANUFACTURE]]</f>
        <v>12</v>
      </c>
      <c r="E692" t="s">
        <v>10</v>
      </c>
      <c r="F692">
        <v>90000</v>
      </c>
      <c r="G692">
        <v>3500</v>
      </c>
      <c r="H692" t="s">
        <v>11</v>
      </c>
      <c r="I692" s="14">
        <f t="shared" si="44"/>
        <v>145.86709886547811</v>
      </c>
      <c r="J692" t="s">
        <v>12</v>
      </c>
      <c r="K692" s="5">
        <v>8320000</v>
      </c>
      <c r="L692" s="5" t="str">
        <f t="shared" si="45"/>
        <v>middle-income earners</v>
      </c>
      <c r="M692" t="s">
        <v>20</v>
      </c>
    </row>
    <row r="693" spans="1:13" x14ac:dyDescent="0.25">
      <c r="A693">
        <v>691</v>
      </c>
      <c r="B693" t="s">
        <v>34</v>
      </c>
      <c r="C693">
        <f>C692</f>
        <v>2011</v>
      </c>
      <c r="D693">
        <f>2023-DATA[[#This Row],[YEAR OF MANUFACTURE]]</f>
        <v>12</v>
      </c>
      <c r="E693" t="str">
        <f>E692</f>
        <v>Nigerian Used</v>
      </c>
      <c r="F693">
        <v>147372</v>
      </c>
      <c r="G693">
        <f>G692</f>
        <v>3500</v>
      </c>
      <c r="H693" t="str">
        <f>H692</f>
        <v>Petrol</v>
      </c>
      <c r="I693" s="14">
        <f t="shared" si="44"/>
        <v>238.85251215559157</v>
      </c>
      <c r="J693" t="s">
        <v>12</v>
      </c>
      <c r="K693" s="5">
        <v>4714000</v>
      </c>
      <c r="L693" s="5" t="str">
        <f t="shared" si="45"/>
        <v>low-income earners</v>
      </c>
      <c r="M693" t="str">
        <f>M692</f>
        <v>SUV</v>
      </c>
    </row>
    <row r="694" spans="1:13" x14ac:dyDescent="0.25">
      <c r="A694">
        <v>692</v>
      </c>
      <c r="B694" t="s">
        <v>23</v>
      </c>
      <c r="C694">
        <v>2010</v>
      </c>
      <c r="D694">
        <f>2023-DATA[[#This Row],[YEAR OF MANUFACTURE]]</f>
        <v>13</v>
      </c>
      <c r="E694" t="s">
        <v>19</v>
      </c>
      <c r="F694">
        <v>205258</v>
      </c>
      <c r="G694">
        <v>3500</v>
      </c>
      <c r="H694" t="s">
        <v>11</v>
      </c>
      <c r="I694" s="14">
        <f t="shared" si="44"/>
        <v>332.67098865478118</v>
      </c>
      <c r="J694" t="s">
        <v>12</v>
      </c>
      <c r="K694" s="5">
        <v>3360000</v>
      </c>
      <c r="L694" s="5" t="str">
        <f t="shared" si="45"/>
        <v>low-income earners</v>
      </c>
      <c r="M694" t="str">
        <f>M693</f>
        <v>SUV</v>
      </c>
    </row>
    <row r="695" spans="1:13" x14ac:dyDescent="0.25">
      <c r="A695">
        <v>693</v>
      </c>
      <c r="B695" t="s">
        <v>9</v>
      </c>
      <c r="C695">
        <v>2009</v>
      </c>
      <c r="D695">
        <f>2023-DATA[[#This Row],[YEAR OF MANUFACTURE]]</f>
        <v>14</v>
      </c>
      <c r="E695" t="s">
        <v>19</v>
      </c>
      <c r="F695">
        <v>209830</v>
      </c>
      <c r="G695">
        <v>2700</v>
      </c>
      <c r="H695" t="s">
        <v>11</v>
      </c>
      <c r="I695" s="14">
        <f t="shared" si="44"/>
        <v>340.08103727714752</v>
      </c>
      <c r="J695" t="s">
        <v>12</v>
      </c>
      <c r="K695" s="5">
        <v>7800000</v>
      </c>
      <c r="L695" s="5" t="str">
        <f t="shared" si="45"/>
        <v>middle-income earners</v>
      </c>
      <c r="M695" t="s">
        <v>20</v>
      </c>
    </row>
    <row r="696" spans="1:13" x14ac:dyDescent="0.25">
      <c r="A696">
        <v>694</v>
      </c>
      <c r="B696" t="s">
        <v>17</v>
      </c>
      <c r="C696">
        <v>2012</v>
      </c>
      <c r="D696">
        <f>2023-DATA[[#This Row],[YEAR OF MANUFACTURE]]</f>
        <v>11</v>
      </c>
      <c r="E696" t="s">
        <v>10</v>
      </c>
      <c r="F696">
        <v>21632</v>
      </c>
      <c r="G696">
        <v>2000</v>
      </c>
      <c r="H696" t="s">
        <v>11</v>
      </c>
      <c r="I696" s="14">
        <f t="shared" si="44"/>
        <v>35.05996758508914</v>
      </c>
      <c r="J696" t="s">
        <v>12</v>
      </c>
      <c r="K696" s="5">
        <v>6090000</v>
      </c>
      <c r="L696" s="5" t="str">
        <f t="shared" si="45"/>
        <v>middle-income earners</v>
      </c>
      <c r="M696" t="s">
        <v>20</v>
      </c>
    </row>
    <row r="697" spans="1:13" x14ac:dyDescent="0.25">
      <c r="A697">
        <v>695</v>
      </c>
      <c r="B697" t="s">
        <v>17</v>
      </c>
      <c r="C697">
        <v>2006</v>
      </c>
      <c r="D697">
        <f>2023-DATA[[#This Row],[YEAR OF MANUFACTURE]]</f>
        <v>17</v>
      </c>
      <c r="E697" t="s">
        <v>19</v>
      </c>
      <c r="F697">
        <v>212485</v>
      </c>
      <c r="G697">
        <v>4400</v>
      </c>
      <c r="H697" t="s">
        <v>11</v>
      </c>
      <c r="I697" s="14">
        <f t="shared" si="44"/>
        <v>344.38411669367912</v>
      </c>
      <c r="J697" t="s">
        <v>12</v>
      </c>
      <c r="K697" s="5">
        <v>6090000</v>
      </c>
      <c r="L697" s="5" t="str">
        <f t="shared" si="45"/>
        <v>middle-income earners</v>
      </c>
      <c r="M697" t="s">
        <v>20</v>
      </c>
    </row>
    <row r="698" spans="1:13" x14ac:dyDescent="0.25">
      <c r="A698">
        <v>696</v>
      </c>
      <c r="B698" t="s">
        <v>9</v>
      </c>
      <c r="C698">
        <v>2014</v>
      </c>
      <c r="D698">
        <f>2023-DATA[[#This Row],[YEAR OF MANUFACTURE]]</f>
        <v>9</v>
      </c>
      <c r="E698" t="s">
        <v>10</v>
      </c>
      <c r="F698">
        <v>48858</v>
      </c>
      <c r="G698">
        <v>3500</v>
      </c>
      <c r="H698" t="s">
        <v>11</v>
      </c>
      <c r="I698" s="14">
        <f t="shared" si="44"/>
        <v>79.186385737439224</v>
      </c>
      <c r="J698" t="s">
        <v>12</v>
      </c>
      <c r="K698" s="5">
        <v>7280000</v>
      </c>
      <c r="L698" s="5" t="str">
        <f t="shared" si="45"/>
        <v>middle-income earners</v>
      </c>
      <c r="M698" t="s">
        <v>20</v>
      </c>
    </row>
    <row r="699" spans="1:13" x14ac:dyDescent="0.25">
      <c r="A699">
        <v>697</v>
      </c>
      <c r="B699" t="s">
        <v>13</v>
      </c>
      <c r="C699">
        <v>2007</v>
      </c>
      <c r="D699">
        <f>2023-DATA[[#This Row],[YEAR OF MANUFACTURE]]</f>
        <v>16</v>
      </c>
      <c r="E699" t="s">
        <v>19</v>
      </c>
      <c r="F699">
        <v>49407</v>
      </c>
      <c r="G699">
        <v>3600</v>
      </c>
      <c r="H699" t="s">
        <v>11</v>
      </c>
      <c r="I699" s="14">
        <f t="shared" si="44"/>
        <v>80.076175040518635</v>
      </c>
      <c r="J699" t="s">
        <v>12</v>
      </c>
      <c r="K699" s="5">
        <v>4888000</v>
      </c>
      <c r="L699" s="5" t="str">
        <f t="shared" si="45"/>
        <v>low-income earners</v>
      </c>
      <c r="M699" t="str">
        <f>M698</f>
        <v>SUV</v>
      </c>
    </row>
    <row r="700" spans="1:13" x14ac:dyDescent="0.25">
      <c r="A700">
        <v>698</v>
      </c>
      <c r="B700" t="s">
        <v>9</v>
      </c>
      <c r="C700">
        <v>2010</v>
      </c>
      <c r="D700">
        <f>2023-DATA[[#This Row],[YEAR OF MANUFACTURE]]</f>
        <v>13</v>
      </c>
      <c r="E700" t="s">
        <v>19</v>
      </c>
      <c r="F700">
        <v>446982</v>
      </c>
      <c r="G700">
        <v>2500</v>
      </c>
      <c r="H700" t="s">
        <v>11</v>
      </c>
      <c r="I700" s="14">
        <f t="shared" si="44"/>
        <v>724.44408427876829</v>
      </c>
      <c r="J700" t="s">
        <v>12</v>
      </c>
      <c r="K700" s="5">
        <v>3465000</v>
      </c>
      <c r="L700" s="5" t="str">
        <f t="shared" si="45"/>
        <v>low-income earners</v>
      </c>
      <c r="M700" t="str">
        <f>M699</f>
        <v>SUV</v>
      </c>
    </row>
    <row r="701" spans="1:13" x14ac:dyDescent="0.25">
      <c r="A701">
        <v>699</v>
      </c>
      <c r="B701" t="s">
        <v>14</v>
      </c>
      <c r="C701">
        <v>2008</v>
      </c>
      <c r="D701">
        <f>2023-DATA[[#This Row],[YEAR OF MANUFACTURE]]</f>
        <v>15</v>
      </c>
      <c r="E701" t="s">
        <v>10</v>
      </c>
      <c r="F701">
        <v>283739</v>
      </c>
      <c r="G701">
        <v>3500</v>
      </c>
      <c r="H701" t="s">
        <v>11</v>
      </c>
      <c r="I701" s="14">
        <f t="shared" si="44"/>
        <v>459.86871961102105</v>
      </c>
      <c r="J701" t="s">
        <v>12</v>
      </c>
      <c r="K701" s="5">
        <v>3255000</v>
      </c>
      <c r="L701" s="5" t="str">
        <f t="shared" si="45"/>
        <v>low-income earners</v>
      </c>
      <c r="M701" t="str">
        <f>M700</f>
        <v>SUV</v>
      </c>
    </row>
    <row r="702" spans="1:13" x14ac:dyDescent="0.25">
      <c r="A702">
        <v>700</v>
      </c>
      <c r="B702" t="s">
        <v>17</v>
      </c>
      <c r="C702">
        <v>2013</v>
      </c>
      <c r="D702">
        <f>2023-DATA[[#This Row],[YEAR OF MANUFACTURE]]</f>
        <v>10</v>
      </c>
      <c r="E702" t="s">
        <v>10</v>
      </c>
      <c r="F702">
        <v>52502</v>
      </c>
      <c r="G702">
        <v>5000</v>
      </c>
      <c r="H702" t="s">
        <v>11</v>
      </c>
      <c r="I702" s="14">
        <f t="shared" si="44"/>
        <v>85.092382495948129</v>
      </c>
      <c r="J702" t="s">
        <v>12</v>
      </c>
      <c r="K702" s="5">
        <v>15600000</v>
      </c>
      <c r="L702" s="5" t="str">
        <f t="shared" si="45"/>
        <v>high-income earners</v>
      </c>
      <c r="M702" t="s">
        <v>20</v>
      </c>
    </row>
    <row r="703" spans="1:13" x14ac:dyDescent="0.25">
      <c r="A703">
        <v>701</v>
      </c>
      <c r="B703" t="s">
        <v>14</v>
      </c>
      <c r="C703">
        <v>2010</v>
      </c>
      <c r="D703">
        <f>2023-DATA[[#This Row],[YEAR OF MANUFACTURE]]</f>
        <v>13</v>
      </c>
      <c r="E703" t="s">
        <v>10</v>
      </c>
      <c r="F703">
        <v>236078</v>
      </c>
      <c r="G703">
        <v>30</v>
      </c>
      <c r="H703" t="s">
        <v>11</v>
      </c>
      <c r="I703" s="14">
        <f t="shared" si="44"/>
        <v>382.62236628849269</v>
      </c>
      <c r="J703" t="s">
        <v>12</v>
      </c>
      <c r="K703" s="5">
        <v>4200000</v>
      </c>
      <c r="L703" s="5" t="str">
        <f t="shared" si="45"/>
        <v>low-income earners</v>
      </c>
      <c r="M703" t="str">
        <f t="shared" ref="M703:M711" si="47">M702</f>
        <v>SUV</v>
      </c>
    </row>
    <row r="704" spans="1:13" x14ac:dyDescent="0.25">
      <c r="A704">
        <v>702</v>
      </c>
      <c r="B704" t="s">
        <v>9</v>
      </c>
      <c r="C704">
        <v>2011</v>
      </c>
      <c r="D704">
        <f>2023-DATA[[#This Row],[YEAR OF MANUFACTURE]]</f>
        <v>12</v>
      </c>
      <c r="E704" t="s">
        <v>19</v>
      </c>
      <c r="F704">
        <v>95182</v>
      </c>
      <c r="G704">
        <v>2400</v>
      </c>
      <c r="H704" t="s">
        <v>11</v>
      </c>
      <c r="I704" s="14">
        <f t="shared" si="44"/>
        <v>154.26580226904375</v>
      </c>
      <c r="J704" t="s">
        <v>12</v>
      </c>
      <c r="K704" s="5">
        <v>4576000</v>
      </c>
      <c r="L704" s="5" t="str">
        <f t="shared" si="45"/>
        <v>low-income earners</v>
      </c>
      <c r="M704" t="str">
        <f t="shared" si="47"/>
        <v>SUV</v>
      </c>
    </row>
    <row r="705" spans="1:13" x14ac:dyDescent="0.25">
      <c r="A705">
        <v>703</v>
      </c>
      <c r="B705" t="s">
        <v>30</v>
      </c>
      <c r="C705">
        <f>C704</f>
        <v>2011</v>
      </c>
      <c r="D705">
        <f>2023-DATA[[#This Row],[YEAR OF MANUFACTURE]]</f>
        <v>12</v>
      </c>
      <c r="E705" t="str">
        <f>E704</f>
        <v>Foreign Used</v>
      </c>
      <c r="F705">
        <v>18245</v>
      </c>
      <c r="G705">
        <f>G704</f>
        <v>2400</v>
      </c>
      <c r="H705" t="str">
        <f>H704</f>
        <v>Petrol</v>
      </c>
      <c r="I705" s="14">
        <f t="shared" si="44"/>
        <v>29.570502431118314</v>
      </c>
      <c r="J705" t="s">
        <v>12</v>
      </c>
      <c r="K705" s="5">
        <v>15000000</v>
      </c>
      <c r="L705" s="5" t="str">
        <f t="shared" si="45"/>
        <v>high-income earners</v>
      </c>
      <c r="M705" t="str">
        <f t="shared" si="47"/>
        <v>SUV</v>
      </c>
    </row>
    <row r="706" spans="1:13" x14ac:dyDescent="0.25">
      <c r="A706">
        <v>704</v>
      </c>
      <c r="B706" t="s">
        <v>14</v>
      </c>
      <c r="C706">
        <f>C705</f>
        <v>2011</v>
      </c>
      <c r="D706">
        <f>2023-DATA[[#This Row],[YEAR OF MANUFACTURE]]</f>
        <v>12</v>
      </c>
      <c r="E706" t="str">
        <f>E705</f>
        <v>Foreign Used</v>
      </c>
      <c r="F706">
        <v>76857</v>
      </c>
      <c r="G706">
        <f>G705</f>
        <v>2400</v>
      </c>
      <c r="H706" t="str">
        <f>H705</f>
        <v>Petrol</v>
      </c>
      <c r="I706" s="14">
        <f t="shared" ref="I706:I769" si="48">F706/617</f>
        <v>124.56564019448946</v>
      </c>
      <c r="J706" t="s">
        <v>12</v>
      </c>
      <c r="K706" s="5">
        <v>5162000</v>
      </c>
      <c r="L706" s="5" t="str">
        <f t="shared" ref="L706:L769" si="49">IF(K706&gt;=25000000,"politicians",IF(K706&gt;10000000,"high-income earners",IF(K706&gt;=5000000,"middle-income earners",IF(K706&lt;5000000,"low-income earners","invalid"))))</f>
        <v>middle-income earners</v>
      </c>
      <c r="M706" t="str">
        <f t="shared" si="47"/>
        <v>SUV</v>
      </c>
    </row>
    <row r="707" spans="1:13" x14ac:dyDescent="0.25">
      <c r="A707">
        <v>705</v>
      </c>
      <c r="B707" t="s">
        <v>13</v>
      </c>
      <c r="C707">
        <v>2010</v>
      </c>
      <c r="D707">
        <f>2023-DATA[[#This Row],[YEAR OF MANUFACTURE]]</f>
        <v>13</v>
      </c>
      <c r="E707" t="s">
        <v>10</v>
      </c>
      <c r="F707">
        <v>58108</v>
      </c>
      <c r="G707">
        <v>3500</v>
      </c>
      <c r="H707" t="s">
        <v>11</v>
      </c>
      <c r="I707" s="14">
        <f t="shared" si="48"/>
        <v>94.17828200972447</v>
      </c>
      <c r="J707" t="s">
        <v>12</v>
      </c>
      <c r="K707" s="5">
        <v>4680000</v>
      </c>
      <c r="L707" s="5" t="str">
        <f t="shared" si="49"/>
        <v>low-income earners</v>
      </c>
      <c r="M707" t="str">
        <f t="shared" si="47"/>
        <v>SUV</v>
      </c>
    </row>
    <row r="708" spans="1:13" x14ac:dyDescent="0.25">
      <c r="A708">
        <v>706</v>
      </c>
      <c r="B708" t="s">
        <v>13</v>
      </c>
      <c r="C708">
        <f>C707</f>
        <v>2010</v>
      </c>
      <c r="D708">
        <f>2023-DATA[[#This Row],[YEAR OF MANUFACTURE]]</f>
        <v>13</v>
      </c>
      <c r="E708" t="str">
        <f>E707</f>
        <v>Nigerian Used</v>
      </c>
      <c r="F708">
        <v>133201</v>
      </c>
      <c r="G708">
        <f>G707</f>
        <v>3500</v>
      </c>
      <c r="H708" t="str">
        <f>H707</f>
        <v>Petrol</v>
      </c>
      <c r="I708" s="14">
        <f t="shared" si="48"/>
        <v>215.88492706645056</v>
      </c>
      <c r="J708" t="s">
        <v>12</v>
      </c>
      <c r="K708" s="5">
        <v>3370000</v>
      </c>
      <c r="L708" s="5" t="str">
        <f t="shared" si="49"/>
        <v>low-income earners</v>
      </c>
      <c r="M708" t="str">
        <f t="shared" si="47"/>
        <v>SUV</v>
      </c>
    </row>
    <row r="709" spans="1:13" x14ac:dyDescent="0.25">
      <c r="A709">
        <v>707</v>
      </c>
      <c r="B709" t="s">
        <v>9</v>
      </c>
      <c r="C709">
        <v>2007</v>
      </c>
      <c r="D709">
        <f>2023-DATA[[#This Row],[YEAR OF MANUFACTURE]]</f>
        <v>16</v>
      </c>
      <c r="E709" t="s">
        <v>19</v>
      </c>
      <c r="F709">
        <v>121015</v>
      </c>
      <c r="G709">
        <v>2400</v>
      </c>
      <c r="H709" t="s">
        <v>11</v>
      </c>
      <c r="I709" s="14">
        <f t="shared" si="48"/>
        <v>196.13452188006482</v>
      </c>
      <c r="J709" t="s">
        <v>12</v>
      </c>
      <c r="K709" s="5">
        <v>3952000</v>
      </c>
      <c r="L709" s="5" t="str">
        <f t="shared" si="49"/>
        <v>low-income earners</v>
      </c>
      <c r="M709" t="str">
        <f t="shared" si="47"/>
        <v>SUV</v>
      </c>
    </row>
    <row r="710" spans="1:13" x14ac:dyDescent="0.25">
      <c r="A710">
        <v>708</v>
      </c>
      <c r="B710" t="s">
        <v>14</v>
      </c>
      <c r="C710">
        <f>C709</f>
        <v>2007</v>
      </c>
      <c r="D710">
        <f>2023-DATA[[#This Row],[YEAR OF MANUFACTURE]]</f>
        <v>16</v>
      </c>
      <c r="E710" t="str">
        <f>E709</f>
        <v>Foreign Used</v>
      </c>
      <c r="F710">
        <v>76857</v>
      </c>
      <c r="G710">
        <f>G709</f>
        <v>2400</v>
      </c>
      <c r="H710" t="str">
        <f>H709</f>
        <v>Petrol</v>
      </c>
      <c r="I710" s="14">
        <f t="shared" si="48"/>
        <v>124.56564019448946</v>
      </c>
      <c r="J710" t="s">
        <v>12</v>
      </c>
      <c r="K710" s="5">
        <v>5162000</v>
      </c>
      <c r="L710" s="5" t="str">
        <f t="shared" si="49"/>
        <v>middle-income earners</v>
      </c>
      <c r="M710" t="str">
        <f t="shared" si="47"/>
        <v>SUV</v>
      </c>
    </row>
    <row r="711" spans="1:13" x14ac:dyDescent="0.25">
      <c r="A711">
        <v>709</v>
      </c>
      <c r="B711" t="s">
        <v>30</v>
      </c>
      <c r="C711">
        <f>C710</f>
        <v>2007</v>
      </c>
      <c r="D711">
        <f>2023-DATA[[#This Row],[YEAR OF MANUFACTURE]]</f>
        <v>16</v>
      </c>
      <c r="E711" t="str">
        <f>E710</f>
        <v>Foreign Used</v>
      </c>
      <c r="F711">
        <v>18245</v>
      </c>
      <c r="G711">
        <f>G710</f>
        <v>2400</v>
      </c>
      <c r="H711" t="str">
        <f>H710</f>
        <v>Petrol</v>
      </c>
      <c r="I711" s="14">
        <f t="shared" si="48"/>
        <v>29.570502431118314</v>
      </c>
      <c r="J711" t="s">
        <v>12</v>
      </c>
      <c r="K711" s="5">
        <v>15000000</v>
      </c>
      <c r="L711" s="5" t="str">
        <f t="shared" si="49"/>
        <v>high-income earners</v>
      </c>
      <c r="M711" t="str">
        <f t="shared" si="47"/>
        <v>SUV</v>
      </c>
    </row>
    <row r="712" spans="1:13" x14ac:dyDescent="0.25">
      <c r="A712">
        <v>710</v>
      </c>
      <c r="B712" t="s">
        <v>9</v>
      </c>
      <c r="C712">
        <v>2007</v>
      </c>
      <c r="D712">
        <f>2023-DATA[[#This Row],[YEAR OF MANUFACTURE]]</f>
        <v>16</v>
      </c>
      <c r="E712" t="s">
        <v>19</v>
      </c>
      <c r="F712">
        <v>178364</v>
      </c>
      <c r="G712">
        <v>3300</v>
      </c>
      <c r="H712" t="s">
        <v>11</v>
      </c>
      <c r="I712" s="14">
        <f t="shared" si="48"/>
        <v>289.08265802269045</v>
      </c>
      <c r="J712" t="s">
        <v>12</v>
      </c>
      <c r="K712" s="5">
        <v>3675000</v>
      </c>
      <c r="L712" s="5" t="str">
        <f t="shared" si="49"/>
        <v>low-income earners</v>
      </c>
      <c r="M712" t="s">
        <v>20</v>
      </c>
    </row>
    <row r="713" spans="1:13" x14ac:dyDescent="0.25">
      <c r="A713">
        <v>711</v>
      </c>
      <c r="B713" t="s">
        <v>13</v>
      </c>
      <c r="C713">
        <v>2008</v>
      </c>
      <c r="D713">
        <f>2023-DATA[[#This Row],[YEAR OF MANUFACTURE]]</f>
        <v>15</v>
      </c>
      <c r="E713" t="s">
        <v>19</v>
      </c>
      <c r="F713">
        <v>264214</v>
      </c>
      <c r="G713">
        <v>4700</v>
      </c>
      <c r="H713" t="s">
        <v>11</v>
      </c>
      <c r="I713" s="14">
        <f t="shared" si="48"/>
        <v>428.22366288492708</v>
      </c>
      <c r="J713" t="s">
        <v>12</v>
      </c>
      <c r="K713" s="5">
        <v>9360000</v>
      </c>
      <c r="L713" s="5" t="str">
        <f t="shared" si="49"/>
        <v>middle-income earners</v>
      </c>
      <c r="M713" t="s">
        <v>20</v>
      </c>
    </row>
    <row r="714" spans="1:13" x14ac:dyDescent="0.25">
      <c r="A714">
        <v>712</v>
      </c>
      <c r="B714" t="s">
        <v>14</v>
      </c>
      <c r="C714">
        <v>2009</v>
      </c>
      <c r="D714">
        <f>2023-DATA[[#This Row],[YEAR OF MANUFACTURE]]</f>
        <v>14</v>
      </c>
      <c r="E714" t="s">
        <v>19</v>
      </c>
      <c r="F714">
        <v>144066</v>
      </c>
      <c r="G714">
        <v>3500</v>
      </c>
      <c r="H714" t="s">
        <v>11</v>
      </c>
      <c r="I714" s="14">
        <f t="shared" si="48"/>
        <v>233.49432739059966</v>
      </c>
      <c r="J714" t="s">
        <v>12</v>
      </c>
      <c r="K714" s="5">
        <v>3150000</v>
      </c>
      <c r="L714" s="5" t="str">
        <f t="shared" si="49"/>
        <v>low-income earners</v>
      </c>
      <c r="M714" t="str">
        <f t="shared" ref="M714:M720" si="50">M713</f>
        <v>SUV</v>
      </c>
    </row>
    <row r="715" spans="1:13" x14ac:dyDescent="0.25">
      <c r="A715">
        <v>713</v>
      </c>
      <c r="B715" t="s">
        <v>9</v>
      </c>
      <c r="C715">
        <v>2011</v>
      </c>
      <c r="D715">
        <f>2023-DATA[[#This Row],[YEAR OF MANUFACTURE]]</f>
        <v>12</v>
      </c>
      <c r="E715" t="s">
        <v>19</v>
      </c>
      <c r="F715">
        <v>95182</v>
      </c>
      <c r="G715">
        <v>2400</v>
      </c>
      <c r="H715" t="s">
        <v>11</v>
      </c>
      <c r="I715" s="14">
        <f t="shared" si="48"/>
        <v>154.26580226904375</v>
      </c>
      <c r="J715" t="s">
        <v>12</v>
      </c>
      <c r="K715" s="5">
        <v>4576000</v>
      </c>
      <c r="L715" s="5" t="str">
        <f t="shared" si="49"/>
        <v>low-income earners</v>
      </c>
      <c r="M715" t="str">
        <f t="shared" si="50"/>
        <v>SUV</v>
      </c>
    </row>
    <row r="716" spans="1:13" x14ac:dyDescent="0.25">
      <c r="A716">
        <v>714</v>
      </c>
      <c r="B716" t="s">
        <v>13</v>
      </c>
      <c r="C716">
        <v>2008</v>
      </c>
      <c r="D716">
        <f>2023-DATA[[#This Row],[YEAR OF MANUFACTURE]]</f>
        <v>15</v>
      </c>
      <c r="E716" t="s">
        <v>10</v>
      </c>
      <c r="F716">
        <v>64129</v>
      </c>
      <c r="G716">
        <v>4600</v>
      </c>
      <c r="H716" t="s">
        <v>11</v>
      </c>
      <c r="I716" s="14">
        <f t="shared" si="48"/>
        <v>103.93679092382496</v>
      </c>
      <c r="J716" t="s">
        <v>12</v>
      </c>
      <c r="K716" s="5">
        <v>3465000</v>
      </c>
      <c r="L716" s="5" t="str">
        <f t="shared" si="49"/>
        <v>low-income earners</v>
      </c>
      <c r="M716" t="str">
        <f t="shared" si="50"/>
        <v>SUV</v>
      </c>
    </row>
    <row r="717" spans="1:13" x14ac:dyDescent="0.25">
      <c r="A717">
        <v>715</v>
      </c>
      <c r="B717" t="s">
        <v>9</v>
      </c>
      <c r="C717">
        <v>2010</v>
      </c>
      <c r="D717">
        <f>2023-DATA[[#This Row],[YEAR OF MANUFACTURE]]</f>
        <v>13</v>
      </c>
      <c r="E717" t="s">
        <v>19</v>
      </c>
      <c r="F717">
        <v>82855</v>
      </c>
      <c r="G717">
        <v>2500</v>
      </c>
      <c r="H717" t="s">
        <v>11</v>
      </c>
      <c r="I717" s="14">
        <f t="shared" si="48"/>
        <v>134.28687196110209</v>
      </c>
      <c r="J717" t="s">
        <v>12</v>
      </c>
      <c r="K717" s="5">
        <v>4160000</v>
      </c>
      <c r="L717" s="5" t="str">
        <f t="shared" si="49"/>
        <v>low-income earners</v>
      </c>
      <c r="M717" t="str">
        <f t="shared" si="50"/>
        <v>SUV</v>
      </c>
    </row>
    <row r="718" spans="1:13" x14ac:dyDescent="0.25">
      <c r="A718">
        <v>716</v>
      </c>
      <c r="B718" t="s">
        <v>9</v>
      </c>
      <c r="C718">
        <v>2011</v>
      </c>
      <c r="D718">
        <f>2023-DATA[[#This Row],[YEAR OF MANUFACTURE]]</f>
        <v>12</v>
      </c>
      <c r="E718" t="s">
        <v>10</v>
      </c>
      <c r="F718">
        <v>109174</v>
      </c>
      <c r="G718">
        <v>3500</v>
      </c>
      <c r="H718" t="s">
        <v>11</v>
      </c>
      <c r="I718" s="14">
        <f t="shared" si="48"/>
        <v>176.94327390599676</v>
      </c>
      <c r="J718" t="s">
        <v>12</v>
      </c>
      <c r="K718" s="5">
        <v>3570000</v>
      </c>
      <c r="L718" s="5" t="str">
        <f t="shared" si="49"/>
        <v>low-income earners</v>
      </c>
      <c r="M718" t="str">
        <f t="shared" si="50"/>
        <v>SUV</v>
      </c>
    </row>
    <row r="719" spans="1:13" x14ac:dyDescent="0.25">
      <c r="A719">
        <v>717</v>
      </c>
      <c r="B719" t="s">
        <v>9</v>
      </c>
      <c r="C719">
        <v>2013</v>
      </c>
      <c r="D719">
        <f>2023-DATA[[#This Row],[YEAR OF MANUFACTURE]]</f>
        <v>10</v>
      </c>
      <c r="E719" t="s">
        <v>10</v>
      </c>
      <c r="F719">
        <v>76097</v>
      </c>
      <c r="G719">
        <v>2400</v>
      </c>
      <c r="H719" t="s">
        <v>11</v>
      </c>
      <c r="I719" s="14">
        <f t="shared" si="48"/>
        <v>123.33387358184766</v>
      </c>
      <c r="J719" t="s">
        <v>12</v>
      </c>
      <c r="K719" s="5">
        <v>5565000</v>
      </c>
      <c r="L719" s="5" t="str">
        <f t="shared" si="49"/>
        <v>middle-income earners</v>
      </c>
      <c r="M719" t="str">
        <f t="shared" si="50"/>
        <v>SUV</v>
      </c>
    </row>
    <row r="720" spans="1:13" x14ac:dyDescent="0.25">
      <c r="A720">
        <v>718</v>
      </c>
      <c r="B720" t="s">
        <v>14</v>
      </c>
      <c r="C720">
        <v>2010</v>
      </c>
      <c r="D720">
        <f>2023-DATA[[#This Row],[YEAR OF MANUFACTURE]]</f>
        <v>13</v>
      </c>
      <c r="E720" t="s">
        <v>10</v>
      </c>
      <c r="F720">
        <v>131203</v>
      </c>
      <c r="G720">
        <v>3000</v>
      </c>
      <c r="H720" t="s">
        <v>11</v>
      </c>
      <c r="I720" s="14">
        <f t="shared" si="48"/>
        <v>212.64667747163696</v>
      </c>
      <c r="J720" t="s">
        <v>12</v>
      </c>
      <c r="K720" s="5">
        <v>3848000</v>
      </c>
      <c r="L720" s="5" t="str">
        <f t="shared" si="49"/>
        <v>low-income earners</v>
      </c>
      <c r="M720" t="str">
        <f t="shared" si="50"/>
        <v>SUV</v>
      </c>
    </row>
    <row r="721" spans="1:13" x14ac:dyDescent="0.25">
      <c r="A721">
        <v>719</v>
      </c>
      <c r="B721" t="s">
        <v>14</v>
      </c>
      <c r="C721">
        <v>2008</v>
      </c>
      <c r="D721">
        <f>2023-DATA[[#This Row],[YEAR OF MANUFACTURE]]</f>
        <v>15</v>
      </c>
      <c r="E721" t="s">
        <v>10</v>
      </c>
      <c r="F721">
        <v>91566</v>
      </c>
      <c r="G721">
        <v>3500</v>
      </c>
      <c r="H721" t="s">
        <v>11</v>
      </c>
      <c r="I721" s="14">
        <f t="shared" si="48"/>
        <v>148.40518638573744</v>
      </c>
      <c r="J721" t="s">
        <v>12</v>
      </c>
      <c r="K721" s="5">
        <v>3675000</v>
      </c>
      <c r="L721" s="5" t="str">
        <f t="shared" si="49"/>
        <v>low-income earners</v>
      </c>
      <c r="M721" t="s">
        <v>20</v>
      </c>
    </row>
    <row r="722" spans="1:13" x14ac:dyDescent="0.25">
      <c r="A722">
        <v>720</v>
      </c>
      <c r="B722" t="s">
        <v>9</v>
      </c>
      <c r="C722">
        <v>2014</v>
      </c>
      <c r="D722">
        <f>2023-DATA[[#This Row],[YEAR OF MANUFACTURE]]</f>
        <v>9</v>
      </c>
      <c r="E722" t="s">
        <v>10</v>
      </c>
      <c r="F722">
        <v>48858</v>
      </c>
      <c r="G722">
        <v>3500</v>
      </c>
      <c r="H722" t="s">
        <v>11</v>
      </c>
      <c r="I722" s="14">
        <f t="shared" si="48"/>
        <v>79.186385737439224</v>
      </c>
      <c r="J722" t="s">
        <v>12</v>
      </c>
      <c r="K722" s="5">
        <v>7280000</v>
      </c>
      <c r="L722" s="5" t="str">
        <f t="shared" si="49"/>
        <v>middle-income earners</v>
      </c>
      <c r="M722" t="s">
        <v>20</v>
      </c>
    </row>
    <row r="723" spans="1:13" x14ac:dyDescent="0.25">
      <c r="A723">
        <v>721</v>
      </c>
      <c r="B723" t="s">
        <v>13</v>
      </c>
      <c r="C723">
        <v>2010</v>
      </c>
      <c r="D723">
        <f>2023-DATA[[#This Row],[YEAR OF MANUFACTURE]]</f>
        <v>13</v>
      </c>
      <c r="E723" t="s">
        <v>19</v>
      </c>
      <c r="F723">
        <v>91604</v>
      </c>
      <c r="G723">
        <v>3500</v>
      </c>
      <c r="H723" t="s">
        <v>11</v>
      </c>
      <c r="I723" s="14">
        <f t="shared" si="48"/>
        <v>148.46677471636954</v>
      </c>
      <c r="J723" t="s">
        <v>12</v>
      </c>
      <c r="K723" s="5">
        <v>9391200</v>
      </c>
      <c r="L723" s="5" t="str">
        <f t="shared" si="49"/>
        <v>middle-income earners</v>
      </c>
      <c r="M723" t="s">
        <v>20</v>
      </c>
    </row>
    <row r="724" spans="1:13" x14ac:dyDescent="0.25">
      <c r="A724">
        <v>722</v>
      </c>
      <c r="B724" t="s">
        <v>13</v>
      </c>
      <c r="C724">
        <v>2011</v>
      </c>
      <c r="D724">
        <f>2023-DATA[[#This Row],[YEAR OF MANUFACTURE]]</f>
        <v>12</v>
      </c>
      <c r="E724" t="s">
        <v>10</v>
      </c>
      <c r="F724">
        <v>222718</v>
      </c>
      <c r="G724">
        <f>G723</f>
        <v>3500</v>
      </c>
      <c r="H724" t="s">
        <v>11</v>
      </c>
      <c r="I724" s="14">
        <f t="shared" si="48"/>
        <v>360.96920583468398</v>
      </c>
      <c r="J724" t="s">
        <v>12</v>
      </c>
      <c r="K724" s="5">
        <v>3700000</v>
      </c>
      <c r="L724" s="5" t="str">
        <f t="shared" si="49"/>
        <v>low-income earners</v>
      </c>
      <c r="M724" t="str">
        <f>M723</f>
        <v>SUV</v>
      </c>
    </row>
    <row r="725" spans="1:13" x14ac:dyDescent="0.25">
      <c r="A725">
        <v>723</v>
      </c>
      <c r="B725" t="s">
        <v>17</v>
      </c>
      <c r="C725">
        <v>2013</v>
      </c>
      <c r="D725">
        <f>2023-DATA[[#This Row],[YEAR OF MANUFACTURE]]</f>
        <v>10</v>
      </c>
      <c r="E725" t="s">
        <v>10</v>
      </c>
      <c r="F725">
        <v>52502</v>
      </c>
      <c r="G725">
        <v>5000</v>
      </c>
      <c r="H725" t="s">
        <v>11</v>
      </c>
      <c r="I725" s="14">
        <f t="shared" si="48"/>
        <v>85.092382495948129</v>
      </c>
      <c r="J725" t="s">
        <v>12</v>
      </c>
      <c r="K725" s="5">
        <v>15600000</v>
      </c>
      <c r="L725" s="5" t="str">
        <f t="shared" si="49"/>
        <v>high-income earners</v>
      </c>
      <c r="M725" t="s">
        <v>20</v>
      </c>
    </row>
    <row r="726" spans="1:13" x14ac:dyDescent="0.25">
      <c r="A726">
        <v>724</v>
      </c>
      <c r="B726" t="s">
        <v>9</v>
      </c>
      <c r="C726">
        <v>2015</v>
      </c>
      <c r="D726">
        <f>2023-DATA[[#This Row],[YEAR OF MANUFACTURE]]</f>
        <v>8</v>
      </c>
      <c r="E726" t="s">
        <v>10</v>
      </c>
      <c r="F726">
        <v>13022</v>
      </c>
      <c r="G726">
        <v>1800</v>
      </c>
      <c r="H726" t="s">
        <v>11</v>
      </c>
      <c r="I726" s="14">
        <f t="shared" si="48"/>
        <v>21.105348460291733</v>
      </c>
      <c r="J726" t="s">
        <v>12</v>
      </c>
      <c r="K726" s="5">
        <v>7280000</v>
      </c>
      <c r="L726" s="5" t="str">
        <f t="shared" si="49"/>
        <v>middle-income earners</v>
      </c>
      <c r="M726" t="s">
        <v>20</v>
      </c>
    </row>
    <row r="727" spans="1:13" x14ac:dyDescent="0.25">
      <c r="A727">
        <v>725</v>
      </c>
      <c r="B727" t="s">
        <v>14</v>
      </c>
      <c r="C727">
        <v>2009</v>
      </c>
      <c r="D727">
        <f>2023-DATA[[#This Row],[YEAR OF MANUFACTURE]]</f>
        <v>14</v>
      </c>
      <c r="E727" t="s">
        <v>10</v>
      </c>
      <c r="F727">
        <v>103752</v>
      </c>
      <c r="G727">
        <v>4700</v>
      </c>
      <c r="H727" t="s">
        <v>11</v>
      </c>
      <c r="I727" s="14">
        <f t="shared" si="48"/>
        <v>168.15559157212317</v>
      </c>
      <c r="J727" t="s">
        <v>12</v>
      </c>
      <c r="K727" s="5">
        <v>4410000</v>
      </c>
      <c r="L727" s="5" t="str">
        <f t="shared" si="49"/>
        <v>low-income earners</v>
      </c>
      <c r="M727" t="s">
        <v>20</v>
      </c>
    </row>
    <row r="728" spans="1:13" x14ac:dyDescent="0.25">
      <c r="A728">
        <v>726</v>
      </c>
      <c r="B728" t="s">
        <v>14</v>
      </c>
      <c r="C728">
        <f>C727</f>
        <v>2009</v>
      </c>
      <c r="D728">
        <f>2023-DATA[[#This Row],[YEAR OF MANUFACTURE]]</f>
        <v>14</v>
      </c>
      <c r="E728" t="str">
        <f>E727</f>
        <v>Nigerian Used</v>
      </c>
      <c r="F728">
        <v>102669</v>
      </c>
      <c r="G728">
        <f>G727</f>
        <v>4700</v>
      </c>
      <c r="H728" t="str">
        <f>H727</f>
        <v>Petrol</v>
      </c>
      <c r="I728" s="14">
        <f t="shared" si="48"/>
        <v>166.4003241491086</v>
      </c>
      <c r="J728" t="s">
        <v>12</v>
      </c>
      <c r="K728" s="5">
        <v>8970000</v>
      </c>
      <c r="L728" s="5" t="str">
        <f t="shared" si="49"/>
        <v>middle-income earners</v>
      </c>
      <c r="M728" t="str">
        <f>M727</f>
        <v>SUV</v>
      </c>
    </row>
    <row r="729" spans="1:13" x14ac:dyDescent="0.25">
      <c r="A729">
        <v>727</v>
      </c>
      <c r="B729" t="s">
        <v>9</v>
      </c>
      <c r="C729">
        <v>2011</v>
      </c>
      <c r="D729">
        <f>2023-DATA[[#This Row],[YEAR OF MANUFACTURE]]</f>
        <v>12</v>
      </c>
      <c r="E729" t="s">
        <v>10</v>
      </c>
      <c r="F729">
        <v>212752</v>
      </c>
      <c r="G729">
        <v>3500</v>
      </c>
      <c r="H729" t="s">
        <v>11</v>
      </c>
      <c r="I729" s="14">
        <f t="shared" si="48"/>
        <v>344.81685575364668</v>
      </c>
      <c r="J729" t="s">
        <v>12</v>
      </c>
      <c r="K729" s="5">
        <v>4160000</v>
      </c>
      <c r="L729" s="5" t="str">
        <f t="shared" si="49"/>
        <v>low-income earners</v>
      </c>
      <c r="M729" t="str">
        <f>M728</f>
        <v>SUV</v>
      </c>
    </row>
    <row r="730" spans="1:13" x14ac:dyDescent="0.25">
      <c r="A730">
        <v>728</v>
      </c>
      <c r="B730" t="s">
        <v>9</v>
      </c>
      <c r="C730">
        <v>2013</v>
      </c>
      <c r="D730">
        <f>2023-DATA[[#This Row],[YEAR OF MANUFACTURE]]</f>
        <v>10</v>
      </c>
      <c r="E730" t="s">
        <v>10</v>
      </c>
      <c r="F730">
        <v>192609</v>
      </c>
      <c r="G730">
        <v>3500</v>
      </c>
      <c r="H730" t="s">
        <v>11</v>
      </c>
      <c r="I730" s="14">
        <f t="shared" si="48"/>
        <v>312.17017828200972</v>
      </c>
      <c r="J730" t="s">
        <v>12</v>
      </c>
      <c r="K730" s="5">
        <v>6760000</v>
      </c>
      <c r="L730" s="5" t="str">
        <f t="shared" si="49"/>
        <v>middle-income earners</v>
      </c>
      <c r="M730" t="s">
        <v>20</v>
      </c>
    </row>
    <row r="731" spans="1:13" x14ac:dyDescent="0.25">
      <c r="A731">
        <v>729</v>
      </c>
      <c r="B731" t="s">
        <v>17</v>
      </c>
      <c r="C731">
        <v>2007</v>
      </c>
      <c r="D731">
        <f>2023-DATA[[#This Row],[YEAR OF MANUFACTURE]]</f>
        <v>16</v>
      </c>
      <c r="E731" t="s">
        <v>10</v>
      </c>
      <c r="F731">
        <v>117254</v>
      </c>
      <c r="G731">
        <v>4400</v>
      </c>
      <c r="H731" t="s">
        <v>11</v>
      </c>
      <c r="I731" s="14">
        <f t="shared" si="48"/>
        <v>190.03889789303079</v>
      </c>
      <c r="J731" t="s">
        <v>12</v>
      </c>
      <c r="K731" s="5">
        <v>3640000</v>
      </c>
      <c r="L731" s="5" t="str">
        <f t="shared" si="49"/>
        <v>low-income earners</v>
      </c>
      <c r="M731" t="s">
        <v>20</v>
      </c>
    </row>
    <row r="732" spans="1:13" x14ac:dyDescent="0.25">
      <c r="A732">
        <v>730</v>
      </c>
      <c r="B732" t="s">
        <v>9</v>
      </c>
      <c r="C732">
        <v>2011</v>
      </c>
      <c r="D732">
        <f>2023-DATA[[#This Row],[YEAR OF MANUFACTURE]]</f>
        <v>12</v>
      </c>
      <c r="E732" t="s">
        <v>10</v>
      </c>
      <c r="F732">
        <v>129896</v>
      </c>
      <c r="G732">
        <v>3500</v>
      </c>
      <c r="H732" t="s">
        <v>11</v>
      </c>
      <c r="I732" s="14">
        <f t="shared" si="48"/>
        <v>210.52836304700162</v>
      </c>
      <c r="J732" t="s">
        <v>12</v>
      </c>
      <c r="K732" s="5">
        <v>4992000</v>
      </c>
      <c r="L732" s="5" t="str">
        <f t="shared" si="49"/>
        <v>low-income earners</v>
      </c>
      <c r="M732" t="str">
        <f>M731</f>
        <v>SUV</v>
      </c>
    </row>
    <row r="733" spans="1:13" x14ac:dyDescent="0.25">
      <c r="A733">
        <v>731</v>
      </c>
      <c r="B733" t="s">
        <v>9</v>
      </c>
      <c r="C733">
        <v>2006</v>
      </c>
      <c r="D733">
        <f>2023-DATA[[#This Row],[YEAR OF MANUFACTURE]]</f>
        <v>17</v>
      </c>
      <c r="E733" t="s">
        <v>19</v>
      </c>
      <c r="F733">
        <v>230373</v>
      </c>
      <c r="G733">
        <v>3500</v>
      </c>
      <c r="H733" t="s">
        <v>11</v>
      </c>
      <c r="I733" s="14">
        <f t="shared" si="48"/>
        <v>373.37601296596432</v>
      </c>
      <c r="J733" t="s">
        <v>12</v>
      </c>
      <c r="K733" s="5">
        <v>3360000</v>
      </c>
      <c r="L733" s="5" t="str">
        <f t="shared" si="49"/>
        <v>low-income earners</v>
      </c>
      <c r="M733" t="str">
        <f>M732</f>
        <v>SUV</v>
      </c>
    </row>
    <row r="734" spans="1:13" x14ac:dyDescent="0.25">
      <c r="A734">
        <v>732</v>
      </c>
      <c r="B734" t="s">
        <v>34</v>
      </c>
      <c r="C734">
        <v>2004</v>
      </c>
      <c r="D734">
        <f>2023-DATA[[#This Row],[YEAR OF MANUFACTURE]]</f>
        <v>19</v>
      </c>
      <c r="E734" t="s">
        <v>19</v>
      </c>
      <c r="F734">
        <v>322143</v>
      </c>
      <c r="G734">
        <v>5400</v>
      </c>
      <c r="H734" t="s">
        <v>11</v>
      </c>
      <c r="I734" s="14">
        <f t="shared" si="48"/>
        <v>522.11183144246354</v>
      </c>
      <c r="J734" t="s">
        <v>12</v>
      </c>
      <c r="K734" s="5">
        <v>4725000</v>
      </c>
      <c r="L734" s="5" t="str">
        <f t="shared" si="49"/>
        <v>low-income earners</v>
      </c>
      <c r="M734" t="str">
        <f>M733</f>
        <v>SUV</v>
      </c>
    </row>
    <row r="735" spans="1:13" x14ac:dyDescent="0.25">
      <c r="A735">
        <v>733</v>
      </c>
      <c r="B735" t="s">
        <v>13</v>
      </c>
      <c r="C735">
        <v>2007</v>
      </c>
      <c r="D735">
        <f>2023-DATA[[#This Row],[YEAR OF MANUFACTURE]]</f>
        <v>16</v>
      </c>
      <c r="E735" t="s">
        <v>19</v>
      </c>
      <c r="F735">
        <v>298814</v>
      </c>
      <c r="G735">
        <v>3500</v>
      </c>
      <c r="H735" t="s">
        <v>11</v>
      </c>
      <c r="I735" s="14">
        <f t="shared" si="48"/>
        <v>484.30145867098867</v>
      </c>
      <c r="J735" t="s">
        <v>12</v>
      </c>
      <c r="K735" s="5">
        <v>5512000</v>
      </c>
      <c r="L735" s="5" t="str">
        <f t="shared" si="49"/>
        <v>middle-income earners</v>
      </c>
      <c r="M735" t="s">
        <v>20</v>
      </c>
    </row>
    <row r="736" spans="1:13" x14ac:dyDescent="0.25">
      <c r="A736">
        <v>734</v>
      </c>
      <c r="B736" t="s">
        <v>9</v>
      </c>
      <c r="C736">
        <v>2012</v>
      </c>
      <c r="D736">
        <f>2023-DATA[[#This Row],[YEAR OF MANUFACTURE]]</f>
        <v>11</v>
      </c>
      <c r="E736" t="s">
        <v>10</v>
      </c>
      <c r="F736">
        <v>67067</v>
      </c>
      <c r="G736">
        <v>2500</v>
      </c>
      <c r="H736" t="s">
        <v>11</v>
      </c>
      <c r="I736" s="14">
        <f t="shared" si="48"/>
        <v>108.69854132901135</v>
      </c>
      <c r="J736" t="s">
        <v>12</v>
      </c>
      <c r="K736" s="5">
        <v>4680000</v>
      </c>
      <c r="L736" s="5" t="str">
        <f t="shared" si="49"/>
        <v>low-income earners</v>
      </c>
      <c r="M736" t="str">
        <f>M735</f>
        <v>SUV</v>
      </c>
    </row>
    <row r="737" spans="1:13" x14ac:dyDescent="0.25">
      <c r="A737">
        <v>735</v>
      </c>
      <c r="B737" t="s">
        <v>9</v>
      </c>
      <c r="C737">
        <v>2008</v>
      </c>
      <c r="D737">
        <f>2023-DATA[[#This Row],[YEAR OF MANUFACTURE]]</f>
        <v>15</v>
      </c>
      <c r="E737" t="s">
        <v>19</v>
      </c>
      <c r="F737">
        <v>94447</v>
      </c>
      <c r="G737">
        <v>24</v>
      </c>
      <c r="H737" t="s">
        <v>11</v>
      </c>
      <c r="I737" s="14">
        <f t="shared" si="48"/>
        <v>153.07455429497568</v>
      </c>
      <c r="J737" t="s">
        <v>12</v>
      </c>
      <c r="K737" s="5">
        <v>3465000</v>
      </c>
      <c r="L737" s="5" t="str">
        <f t="shared" si="49"/>
        <v>low-income earners</v>
      </c>
      <c r="M737" t="str">
        <f>M736</f>
        <v>SUV</v>
      </c>
    </row>
    <row r="738" spans="1:13" x14ac:dyDescent="0.25">
      <c r="A738">
        <v>736</v>
      </c>
      <c r="B738" t="s">
        <v>14</v>
      </c>
      <c r="C738">
        <v>2015</v>
      </c>
      <c r="D738">
        <f>2023-DATA[[#This Row],[YEAR OF MANUFACTURE]]</f>
        <v>8</v>
      </c>
      <c r="E738" t="s">
        <v>10</v>
      </c>
      <c r="F738">
        <v>138572</v>
      </c>
      <c r="G738">
        <v>2000</v>
      </c>
      <c r="H738" t="s">
        <v>11</v>
      </c>
      <c r="I738" s="14">
        <f t="shared" si="48"/>
        <v>224.58995137763372</v>
      </c>
      <c r="J738" t="s">
        <v>12</v>
      </c>
      <c r="K738" s="5">
        <v>9975000</v>
      </c>
      <c r="L738" s="5" t="str">
        <f t="shared" si="49"/>
        <v>middle-income earners</v>
      </c>
      <c r="M738" t="str">
        <f>M737</f>
        <v>SUV</v>
      </c>
    </row>
    <row r="739" spans="1:13" x14ac:dyDescent="0.25">
      <c r="A739">
        <v>737</v>
      </c>
      <c r="B739" t="s">
        <v>9</v>
      </c>
      <c r="C739">
        <v>2005</v>
      </c>
      <c r="D739">
        <f>2023-DATA[[#This Row],[YEAR OF MANUFACTURE]]</f>
        <v>18</v>
      </c>
      <c r="E739" t="s">
        <v>19</v>
      </c>
      <c r="F739">
        <v>120624</v>
      </c>
      <c r="G739">
        <v>3300</v>
      </c>
      <c r="H739" t="s">
        <v>11</v>
      </c>
      <c r="I739" s="14">
        <f t="shared" si="48"/>
        <v>195.50081037277147</v>
      </c>
      <c r="J739" t="s">
        <v>12</v>
      </c>
      <c r="K739" s="5">
        <v>3360000</v>
      </c>
      <c r="L739" s="5" t="str">
        <f t="shared" si="49"/>
        <v>low-income earners</v>
      </c>
      <c r="M739" t="str">
        <f>M738</f>
        <v>SUV</v>
      </c>
    </row>
    <row r="740" spans="1:13" x14ac:dyDescent="0.25">
      <c r="A740">
        <v>738</v>
      </c>
      <c r="B740" t="s">
        <v>34</v>
      </c>
      <c r="C740">
        <v>2013</v>
      </c>
      <c r="D740">
        <f>2023-DATA[[#This Row],[YEAR OF MANUFACTURE]]</f>
        <v>10</v>
      </c>
      <c r="E740" t="s">
        <v>10</v>
      </c>
      <c r="F740">
        <v>153535</v>
      </c>
      <c r="G740">
        <v>20</v>
      </c>
      <c r="H740" t="s">
        <v>11</v>
      </c>
      <c r="I740" s="14">
        <f t="shared" si="48"/>
        <v>248.84116693679093</v>
      </c>
      <c r="J740" t="s">
        <v>12</v>
      </c>
      <c r="K740" s="5">
        <v>3640000</v>
      </c>
      <c r="L740" s="5" t="str">
        <f t="shared" si="49"/>
        <v>low-income earners</v>
      </c>
      <c r="M740" t="s">
        <v>20</v>
      </c>
    </row>
    <row r="741" spans="1:13" x14ac:dyDescent="0.25">
      <c r="A741">
        <v>739</v>
      </c>
      <c r="B741" t="s">
        <v>9</v>
      </c>
      <c r="C741">
        <v>2012</v>
      </c>
      <c r="D741">
        <f>2023-DATA[[#This Row],[YEAR OF MANUFACTURE]]</f>
        <v>11</v>
      </c>
      <c r="E741" t="s">
        <v>10</v>
      </c>
      <c r="F741">
        <v>145137</v>
      </c>
      <c r="G741">
        <v>2500</v>
      </c>
      <c r="H741" t="s">
        <v>11</v>
      </c>
      <c r="I741" s="14">
        <f t="shared" si="48"/>
        <v>235.23014586709886</v>
      </c>
      <c r="J741" t="s">
        <v>16</v>
      </c>
      <c r="K741" s="5">
        <v>7904000</v>
      </c>
      <c r="L741" s="5" t="str">
        <f t="shared" si="49"/>
        <v>middle-income earners</v>
      </c>
      <c r="M741" t="str">
        <f>M740</f>
        <v>SUV</v>
      </c>
    </row>
    <row r="742" spans="1:13" x14ac:dyDescent="0.25">
      <c r="A742">
        <v>740</v>
      </c>
      <c r="B742" t="s">
        <v>13</v>
      </c>
      <c r="C742">
        <v>2004</v>
      </c>
      <c r="D742">
        <f>2023-DATA[[#This Row],[YEAR OF MANUFACTURE]]</f>
        <v>19</v>
      </c>
      <c r="E742" t="s">
        <v>10</v>
      </c>
      <c r="F742">
        <v>163903</v>
      </c>
      <c r="G742">
        <v>3300</v>
      </c>
      <c r="H742" t="s">
        <v>11</v>
      </c>
      <c r="I742" s="14">
        <f t="shared" si="48"/>
        <v>265.64505672609403</v>
      </c>
      <c r="J742" t="s">
        <v>12</v>
      </c>
      <c r="K742" s="5">
        <v>3744000</v>
      </c>
      <c r="L742" s="5" t="str">
        <f t="shared" si="49"/>
        <v>low-income earners</v>
      </c>
      <c r="M742" t="s">
        <v>20</v>
      </c>
    </row>
    <row r="743" spans="1:13" x14ac:dyDescent="0.25">
      <c r="A743">
        <v>741</v>
      </c>
      <c r="B743" t="s">
        <v>14</v>
      </c>
      <c r="C743">
        <v>2009</v>
      </c>
      <c r="D743">
        <f>2023-DATA[[#This Row],[YEAR OF MANUFACTURE]]</f>
        <v>14</v>
      </c>
      <c r="E743" t="s">
        <v>10</v>
      </c>
      <c r="F743">
        <v>153109</v>
      </c>
      <c r="G743">
        <v>5500</v>
      </c>
      <c r="H743" t="s">
        <v>11</v>
      </c>
      <c r="I743" s="14">
        <f t="shared" si="48"/>
        <v>248.15072933549433</v>
      </c>
      <c r="J743" t="s">
        <v>12</v>
      </c>
      <c r="K743" s="5">
        <v>4400000</v>
      </c>
      <c r="L743" s="5" t="str">
        <f t="shared" si="49"/>
        <v>low-income earners</v>
      </c>
      <c r="M743" t="str">
        <f>M742</f>
        <v>SUV</v>
      </c>
    </row>
    <row r="744" spans="1:13" x14ac:dyDescent="0.25">
      <c r="A744">
        <v>742</v>
      </c>
      <c r="B744" t="s">
        <v>34</v>
      </c>
      <c r="C744">
        <v>2013</v>
      </c>
      <c r="D744">
        <f>2023-DATA[[#This Row],[YEAR OF MANUFACTURE]]</f>
        <v>10</v>
      </c>
      <c r="E744" t="s">
        <v>10</v>
      </c>
      <c r="F744">
        <v>88734</v>
      </c>
      <c r="G744">
        <v>3500</v>
      </c>
      <c r="H744" t="s">
        <v>11</v>
      </c>
      <c r="I744" s="14">
        <f t="shared" si="48"/>
        <v>143.81523500810374</v>
      </c>
      <c r="J744" t="s">
        <v>12</v>
      </c>
      <c r="K744" s="5">
        <v>8840000</v>
      </c>
      <c r="L744" s="5" t="str">
        <f t="shared" si="49"/>
        <v>middle-income earners</v>
      </c>
      <c r="M744" t="str">
        <f>M743</f>
        <v>SUV</v>
      </c>
    </row>
    <row r="745" spans="1:13" x14ac:dyDescent="0.25">
      <c r="A745">
        <v>743</v>
      </c>
      <c r="B745" t="s">
        <v>14</v>
      </c>
      <c r="C745">
        <v>2009</v>
      </c>
      <c r="D745">
        <f>2023-DATA[[#This Row],[YEAR OF MANUFACTURE]]</f>
        <v>14</v>
      </c>
      <c r="E745" t="s">
        <v>10</v>
      </c>
      <c r="F745">
        <v>193057</v>
      </c>
      <c r="G745">
        <v>3500</v>
      </c>
      <c r="H745" t="s">
        <v>11</v>
      </c>
      <c r="I745" s="14">
        <f t="shared" si="48"/>
        <v>312.8962722852512</v>
      </c>
      <c r="J745" t="s">
        <v>12</v>
      </c>
      <c r="K745" s="5">
        <v>5824000</v>
      </c>
      <c r="L745" s="5" t="str">
        <f t="shared" si="49"/>
        <v>middle-income earners</v>
      </c>
      <c r="M745" t="s">
        <v>20</v>
      </c>
    </row>
    <row r="746" spans="1:13" x14ac:dyDescent="0.25">
      <c r="A746">
        <v>744</v>
      </c>
      <c r="B746" t="s">
        <v>34</v>
      </c>
      <c r="C746">
        <v>2008</v>
      </c>
      <c r="D746">
        <f>2023-DATA[[#This Row],[YEAR OF MANUFACTURE]]</f>
        <v>15</v>
      </c>
      <c r="E746" t="s">
        <v>10</v>
      </c>
      <c r="F746">
        <v>169315</v>
      </c>
      <c r="G746">
        <v>3500</v>
      </c>
      <c r="H746" t="s">
        <v>11</v>
      </c>
      <c r="I746" s="14">
        <f t="shared" si="48"/>
        <v>274.41653160453808</v>
      </c>
      <c r="J746" t="s">
        <v>12</v>
      </c>
      <c r="K746" s="5">
        <v>3328000</v>
      </c>
      <c r="L746" s="5" t="str">
        <f t="shared" si="49"/>
        <v>low-income earners</v>
      </c>
      <c r="M746" t="s">
        <v>20</v>
      </c>
    </row>
    <row r="747" spans="1:13" x14ac:dyDescent="0.25">
      <c r="A747">
        <v>745</v>
      </c>
      <c r="B747" t="s">
        <v>9</v>
      </c>
      <c r="C747">
        <v>2013</v>
      </c>
      <c r="D747">
        <f>2023-DATA[[#This Row],[YEAR OF MANUFACTURE]]</f>
        <v>10</v>
      </c>
      <c r="E747" t="s">
        <v>10</v>
      </c>
      <c r="F747">
        <v>106032</v>
      </c>
      <c r="G747">
        <v>2700</v>
      </c>
      <c r="H747" t="s">
        <v>11</v>
      </c>
      <c r="I747" s="14">
        <f t="shared" si="48"/>
        <v>171.85089141004863</v>
      </c>
      <c r="J747" t="s">
        <v>12</v>
      </c>
      <c r="K747" s="5">
        <v>5460000</v>
      </c>
      <c r="L747" s="5" t="str">
        <f t="shared" si="49"/>
        <v>middle-income earners</v>
      </c>
      <c r="M747" t="s">
        <v>20</v>
      </c>
    </row>
    <row r="748" spans="1:13" x14ac:dyDescent="0.25">
      <c r="A748">
        <v>746</v>
      </c>
      <c r="B748" t="s">
        <v>14</v>
      </c>
      <c r="C748">
        <v>2009</v>
      </c>
      <c r="D748">
        <f>2023-DATA[[#This Row],[YEAR OF MANUFACTURE]]</f>
        <v>14</v>
      </c>
      <c r="E748" t="s">
        <v>19</v>
      </c>
      <c r="F748">
        <v>269137</v>
      </c>
      <c r="G748">
        <v>3000</v>
      </c>
      <c r="H748" t="s">
        <v>11</v>
      </c>
      <c r="I748" s="14">
        <f t="shared" si="48"/>
        <v>436.20259319286873</v>
      </c>
      <c r="J748" t="s">
        <v>12</v>
      </c>
      <c r="K748" s="5">
        <v>4410000</v>
      </c>
      <c r="L748" s="5" t="str">
        <f t="shared" si="49"/>
        <v>low-income earners</v>
      </c>
      <c r="M748" t="str">
        <f>M747</f>
        <v>SUV</v>
      </c>
    </row>
    <row r="749" spans="1:13" x14ac:dyDescent="0.25">
      <c r="A749">
        <v>747</v>
      </c>
      <c r="B749" t="s">
        <v>34</v>
      </c>
      <c r="C749">
        <f>C748</f>
        <v>2009</v>
      </c>
      <c r="D749">
        <f>2023-DATA[[#This Row],[YEAR OF MANUFACTURE]]</f>
        <v>14</v>
      </c>
      <c r="E749" t="str">
        <f>E748</f>
        <v>Foreign Used</v>
      </c>
      <c r="F749">
        <v>232683</v>
      </c>
      <c r="G749">
        <f>G748</f>
        <v>3000</v>
      </c>
      <c r="H749" t="str">
        <f>H748</f>
        <v>Petrol</v>
      </c>
      <c r="I749" s="14">
        <f t="shared" si="48"/>
        <v>377.11993517017828</v>
      </c>
      <c r="J749" t="s">
        <v>12</v>
      </c>
      <c r="K749" s="5">
        <v>5610000</v>
      </c>
      <c r="L749" s="5" t="str">
        <f t="shared" si="49"/>
        <v>middle-income earners</v>
      </c>
      <c r="M749" t="str">
        <f>M748</f>
        <v>SUV</v>
      </c>
    </row>
    <row r="750" spans="1:13" x14ac:dyDescent="0.25">
      <c r="A750">
        <v>748</v>
      </c>
      <c r="B750" t="s">
        <v>9</v>
      </c>
      <c r="C750">
        <v>2013</v>
      </c>
      <c r="D750">
        <f>2023-DATA[[#This Row],[YEAR OF MANUFACTURE]]</f>
        <v>10</v>
      </c>
      <c r="E750" t="s">
        <v>10</v>
      </c>
      <c r="F750">
        <v>76803</v>
      </c>
      <c r="G750">
        <v>2700</v>
      </c>
      <c r="H750" t="s">
        <v>11</v>
      </c>
      <c r="I750" s="14">
        <f t="shared" si="48"/>
        <v>124.47811993517018</v>
      </c>
      <c r="J750" t="s">
        <v>12</v>
      </c>
      <c r="K750" s="5">
        <v>4830000</v>
      </c>
      <c r="L750" s="5" t="str">
        <f t="shared" si="49"/>
        <v>low-income earners</v>
      </c>
      <c r="M750" t="s">
        <v>20</v>
      </c>
    </row>
    <row r="751" spans="1:13" x14ac:dyDescent="0.25">
      <c r="A751">
        <v>749</v>
      </c>
      <c r="B751" t="s">
        <v>9</v>
      </c>
      <c r="C751">
        <v>2011</v>
      </c>
      <c r="D751">
        <f>2023-DATA[[#This Row],[YEAR OF MANUFACTURE]]</f>
        <v>12</v>
      </c>
      <c r="E751" t="s">
        <v>10</v>
      </c>
      <c r="F751">
        <v>90000</v>
      </c>
      <c r="G751">
        <v>3500</v>
      </c>
      <c r="H751" t="s">
        <v>11</v>
      </c>
      <c r="I751" s="14">
        <f t="shared" si="48"/>
        <v>145.86709886547811</v>
      </c>
      <c r="J751" t="s">
        <v>12</v>
      </c>
      <c r="K751" s="5">
        <v>8320000</v>
      </c>
      <c r="L751" s="5" t="str">
        <f t="shared" si="49"/>
        <v>middle-income earners</v>
      </c>
      <c r="M751" t="s">
        <v>20</v>
      </c>
    </row>
    <row r="752" spans="1:13" x14ac:dyDescent="0.25">
      <c r="A752">
        <v>750</v>
      </c>
      <c r="B752" t="s">
        <v>34</v>
      </c>
      <c r="C752">
        <v>2014</v>
      </c>
      <c r="D752">
        <f>2023-DATA[[#This Row],[YEAR OF MANUFACTURE]]</f>
        <v>9</v>
      </c>
      <c r="E752" t="s">
        <v>10</v>
      </c>
      <c r="F752">
        <v>42095</v>
      </c>
      <c r="G752">
        <v>2400</v>
      </c>
      <c r="H752" t="s">
        <v>11</v>
      </c>
      <c r="I752" s="14">
        <f t="shared" si="48"/>
        <v>68.225283630470017</v>
      </c>
      <c r="J752" t="s">
        <v>12</v>
      </c>
      <c r="K752" s="5">
        <v>5200000</v>
      </c>
      <c r="L752" s="5" t="str">
        <f t="shared" si="49"/>
        <v>middle-income earners</v>
      </c>
      <c r="M752" t="s">
        <v>20</v>
      </c>
    </row>
    <row r="753" spans="1:13" x14ac:dyDescent="0.25">
      <c r="A753">
        <v>751</v>
      </c>
      <c r="B753" t="s">
        <v>9</v>
      </c>
      <c r="C753">
        <v>2012</v>
      </c>
      <c r="D753">
        <f>2023-DATA[[#This Row],[YEAR OF MANUFACTURE]]</f>
        <v>11</v>
      </c>
      <c r="E753" t="s">
        <v>10</v>
      </c>
      <c r="F753">
        <v>145137</v>
      </c>
      <c r="G753">
        <v>2500</v>
      </c>
      <c r="H753" t="s">
        <v>11</v>
      </c>
      <c r="I753" s="14">
        <f t="shared" si="48"/>
        <v>235.23014586709886</v>
      </c>
      <c r="J753" t="s">
        <v>16</v>
      </c>
      <c r="K753" s="5">
        <v>7904000</v>
      </c>
      <c r="L753" s="5" t="str">
        <f t="shared" si="49"/>
        <v>middle-income earners</v>
      </c>
      <c r="M753" t="str">
        <f>M752</f>
        <v>SUV</v>
      </c>
    </row>
    <row r="754" spans="1:13" x14ac:dyDescent="0.25">
      <c r="A754">
        <v>752</v>
      </c>
      <c r="B754" t="s">
        <v>9</v>
      </c>
      <c r="C754">
        <f>C753</f>
        <v>2012</v>
      </c>
      <c r="D754">
        <f>2023-DATA[[#This Row],[YEAR OF MANUFACTURE]]</f>
        <v>11</v>
      </c>
      <c r="E754" t="str">
        <f>E753</f>
        <v>Nigerian Used</v>
      </c>
      <c r="F754">
        <v>98405</v>
      </c>
      <c r="G754">
        <f>G753</f>
        <v>2500</v>
      </c>
      <c r="H754" t="str">
        <f>H753</f>
        <v>Petrol</v>
      </c>
      <c r="I754" s="14">
        <f t="shared" si="48"/>
        <v>159.48946515397083</v>
      </c>
      <c r="J754" t="s">
        <v>12</v>
      </c>
      <c r="K754" s="5">
        <v>3930000</v>
      </c>
      <c r="L754" s="5" t="str">
        <f t="shared" si="49"/>
        <v>low-income earners</v>
      </c>
      <c r="M754" t="str">
        <f>M753</f>
        <v>SUV</v>
      </c>
    </row>
    <row r="755" spans="1:13" x14ac:dyDescent="0.25">
      <c r="A755">
        <v>753</v>
      </c>
      <c r="B755" t="s">
        <v>9</v>
      </c>
      <c r="C755">
        <v>2015</v>
      </c>
      <c r="D755">
        <f>2023-DATA[[#This Row],[YEAR OF MANUFACTURE]]</f>
        <v>8</v>
      </c>
      <c r="E755" t="s">
        <v>19</v>
      </c>
      <c r="F755">
        <v>94222</v>
      </c>
      <c r="G755">
        <v>3500</v>
      </c>
      <c r="H755" t="s">
        <v>11</v>
      </c>
      <c r="I755" s="14">
        <f t="shared" si="48"/>
        <v>152.709886547812</v>
      </c>
      <c r="J755" t="s">
        <v>12</v>
      </c>
      <c r="K755" s="5">
        <v>12075000</v>
      </c>
      <c r="L755" s="5" t="str">
        <f t="shared" si="49"/>
        <v>high-income earners</v>
      </c>
      <c r="M755" t="s">
        <v>20</v>
      </c>
    </row>
    <row r="756" spans="1:13" x14ac:dyDescent="0.25">
      <c r="A756">
        <v>754</v>
      </c>
      <c r="B756" t="s">
        <v>26</v>
      </c>
      <c r="C756">
        <v>2005</v>
      </c>
      <c r="D756">
        <f>2023-DATA[[#This Row],[YEAR OF MANUFACTURE]]</f>
        <v>18</v>
      </c>
      <c r="E756" t="s">
        <v>19</v>
      </c>
      <c r="F756">
        <v>222372</v>
      </c>
      <c r="G756">
        <v>3200</v>
      </c>
      <c r="H756" t="s">
        <v>11</v>
      </c>
      <c r="I756" s="14">
        <f t="shared" si="48"/>
        <v>360.40842787682334</v>
      </c>
      <c r="J756" t="s">
        <v>12</v>
      </c>
      <c r="K756" s="5">
        <v>6300000</v>
      </c>
      <c r="L756" s="5" t="str">
        <f t="shared" si="49"/>
        <v>middle-income earners</v>
      </c>
      <c r="M756" t="s">
        <v>20</v>
      </c>
    </row>
    <row r="757" spans="1:13" x14ac:dyDescent="0.25">
      <c r="A757">
        <v>755</v>
      </c>
      <c r="B757" t="s">
        <v>14</v>
      </c>
      <c r="C757">
        <v>2011</v>
      </c>
      <c r="D757">
        <f>2023-DATA[[#This Row],[YEAR OF MANUFACTURE]]</f>
        <v>12</v>
      </c>
      <c r="E757" t="s">
        <v>10</v>
      </c>
      <c r="F757">
        <v>167340</v>
      </c>
      <c r="G757">
        <v>3500</v>
      </c>
      <c r="H757" t="s">
        <v>11</v>
      </c>
      <c r="I757" s="14">
        <f t="shared" si="48"/>
        <v>271.21555915721234</v>
      </c>
      <c r="J757" t="s">
        <v>12</v>
      </c>
      <c r="K757" s="5">
        <v>10920000</v>
      </c>
      <c r="L757" s="5" t="str">
        <f t="shared" si="49"/>
        <v>high-income earners</v>
      </c>
      <c r="M757" t="s">
        <v>20</v>
      </c>
    </row>
    <row r="758" spans="1:13" x14ac:dyDescent="0.25">
      <c r="A758">
        <v>756</v>
      </c>
      <c r="B758" t="s">
        <v>9</v>
      </c>
      <c r="C758">
        <v>2008</v>
      </c>
      <c r="D758">
        <f>2023-DATA[[#This Row],[YEAR OF MANUFACTURE]]</f>
        <v>15</v>
      </c>
      <c r="E758" t="s">
        <v>19</v>
      </c>
      <c r="F758">
        <v>108226</v>
      </c>
      <c r="G758">
        <v>57</v>
      </c>
      <c r="H758" t="s">
        <v>11</v>
      </c>
      <c r="I758" s="14">
        <f t="shared" si="48"/>
        <v>175.4068071312804</v>
      </c>
      <c r="J758" t="s">
        <v>12</v>
      </c>
      <c r="K758" s="5">
        <v>4725000</v>
      </c>
      <c r="L758" s="5" t="str">
        <f t="shared" si="49"/>
        <v>low-income earners</v>
      </c>
      <c r="M758" t="s">
        <v>20</v>
      </c>
    </row>
    <row r="759" spans="1:13" x14ac:dyDescent="0.25">
      <c r="A759">
        <v>757</v>
      </c>
      <c r="B759" t="s">
        <v>14</v>
      </c>
      <c r="C759">
        <f>C758</f>
        <v>2008</v>
      </c>
      <c r="D759">
        <f>2023-DATA[[#This Row],[YEAR OF MANUFACTURE]]</f>
        <v>15</v>
      </c>
      <c r="E759" t="str">
        <f>E758</f>
        <v>Foreign Used</v>
      </c>
      <c r="F759">
        <v>155764</v>
      </c>
      <c r="G759">
        <f>G758</f>
        <v>57</v>
      </c>
      <c r="H759" t="str">
        <f>H758</f>
        <v>Petrol</v>
      </c>
      <c r="I759" s="14">
        <f t="shared" si="48"/>
        <v>252.45380875202594</v>
      </c>
      <c r="J759" t="s">
        <v>12</v>
      </c>
      <c r="K759" s="5">
        <v>3930000</v>
      </c>
      <c r="L759" s="5" t="str">
        <f t="shared" si="49"/>
        <v>low-income earners</v>
      </c>
      <c r="M759" t="str">
        <f>M758</f>
        <v>SUV</v>
      </c>
    </row>
    <row r="760" spans="1:13" x14ac:dyDescent="0.25">
      <c r="A760">
        <v>758</v>
      </c>
      <c r="B760" t="s">
        <v>9</v>
      </c>
      <c r="C760">
        <v>2016</v>
      </c>
      <c r="D760">
        <f>2023-DATA[[#This Row],[YEAR OF MANUFACTURE]]</f>
        <v>7</v>
      </c>
      <c r="E760" t="s">
        <v>10</v>
      </c>
      <c r="F760">
        <v>66489</v>
      </c>
      <c r="G760">
        <v>3600</v>
      </c>
      <c r="H760" t="s">
        <v>11</v>
      </c>
      <c r="I760" s="14">
        <f t="shared" si="48"/>
        <v>107.76175040518639</v>
      </c>
      <c r="J760" t="s">
        <v>12</v>
      </c>
      <c r="K760" s="5">
        <v>5775000</v>
      </c>
      <c r="L760" s="5" t="str">
        <f t="shared" si="49"/>
        <v>middle-income earners</v>
      </c>
      <c r="M760" t="s">
        <v>20</v>
      </c>
    </row>
    <row r="761" spans="1:13" x14ac:dyDescent="0.25">
      <c r="A761">
        <v>759</v>
      </c>
      <c r="B761" t="s">
        <v>34</v>
      </c>
      <c r="C761">
        <v>2008</v>
      </c>
      <c r="D761">
        <f>2023-DATA[[#This Row],[YEAR OF MANUFACTURE]]</f>
        <v>15</v>
      </c>
      <c r="E761" t="s">
        <v>10</v>
      </c>
      <c r="F761">
        <v>169315</v>
      </c>
      <c r="G761">
        <v>3500</v>
      </c>
      <c r="H761" t="s">
        <v>11</v>
      </c>
      <c r="I761" s="14">
        <f t="shared" si="48"/>
        <v>274.41653160453808</v>
      </c>
      <c r="J761" t="s">
        <v>12</v>
      </c>
      <c r="K761" s="5">
        <v>3328000</v>
      </c>
      <c r="L761" s="5" t="str">
        <f t="shared" si="49"/>
        <v>low-income earners</v>
      </c>
      <c r="M761" t="s">
        <v>20</v>
      </c>
    </row>
    <row r="762" spans="1:13" x14ac:dyDescent="0.25">
      <c r="A762">
        <v>760</v>
      </c>
      <c r="B762" t="s">
        <v>9</v>
      </c>
      <c r="C762">
        <v>2014</v>
      </c>
      <c r="D762">
        <f>2023-DATA[[#This Row],[YEAR OF MANUFACTURE]]</f>
        <v>9</v>
      </c>
      <c r="E762" t="s">
        <v>10</v>
      </c>
      <c r="F762">
        <v>127512</v>
      </c>
      <c r="G762">
        <v>2500</v>
      </c>
      <c r="H762" t="s">
        <v>11</v>
      </c>
      <c r="I762" s="14">
        <f t="shared" si="48"/>
        <v>206.66450567260941</v>
      </c>
      <c r="J762" t="s">
        <v>12</v>
      </c>
      <c r="K762" s="5">
        <v>3885000</v>
      </c>
      <c r="L762" s="5" t="str">
        <f t="shared" si="49"/>
        <v>low-income earners</v>
      </c>
      <c r="M762" t="str">
        <f>M761</f>
        <v>SUV</v>
      </c>
    </row>
    <row r="763" spans="1:13" x14ac:dyDescent="0.25">
      <c r="A763">
        <v>761</v>
      </c>
      <c r="B763" t="s">
        <v>9</v>
      </c>
      <c r="C763">
        <v>2010</v>
      </c>
      <c r="D763">
        <f>2023-DATA[[#This Row],[YEAR OF MANUFACTURE]]</f>
        <v>13</v>
      </c>
      <c r="E763" t="s">
        <v>19</v>
      </c>
      <c r="F763">
        <v>82855</v>
      </c>
      <c r="G763">
        <v>2500</v>
      </c>
      <c r="H763" t="s">
        <v>11</v>
      </c>
      <c r="I763" s="14">
        <f t="shared" si="48"/>
        <v>134.28687196110209</v>
      </c>
      <c r="J763" t="s">
        <v>12</v>
      </c>
      <c r="K763" s="5">
        <v>4160000</v>
      </c>
      <c r="L763" s="5" t="str">
        <f t="shared" si="49"/>
        <v>low-income earners</v>
      </c>
      <c r="M763" t="str">
        <f>M762</f>
        <v>SUV</v>
      </c>
    </row>
    <row r="764" spans="1:13" x14ac:dyDescent="0.25">
      <c r="A764">
        <v>762</v>
      </c>
      <c r="B764" t="s">
        <v>14</v>
      </c>
      <c r="C764">
        <v>2012</v>
      </c>
      <c r="D764">
        <f>2023-DATA[[#This Row],[YEAR OF MANUFACTURE]]</f>
        <v>11</v>
      </c>
      <c r="E764" t="s">
        <v>10</v>
      </c>
      <c r="F764">
        <v>176123</v>
      </c>
      <c r="G764">
        <v>4600</v>
      </c>
      <c r="H764" t="s">
        <v>11</v>
      </c>
      <c r="I764" s="14">
        <f t="shared" si="48"/>
        <v>285.45056726094003</v>
      </c>
      <c r="J764" t="s">
        <v>12</v>
      </c>
      <c r="K764" s="5">
        <v>7875000</v>
      </c>
      <c r="L764" s="5" t="str">
        <f t="shared" si="49"/>
        <v>middle-income earners</v>
      </c>
      <c r="M764" t="s">
        <v>20</v>
      </c>
    </row>
    <row r="765" spans="1:13" x14ac:dyDescent="0.25">
      <c r="A765">
        <v>763</v>
      </c>
      <c r="B765" t="s">
        <v>13</v>
      </c>
      <c r="C765">
        <v>2004</v>
      </c>
      <c r="D765">
        <f>2023-DATA[[#This Row],[YEAR OF MANUFACTURE]]</f>
        <v>19</v>
      </c>
      <c r="E765" t="s">
        <v>10</v>
      </c>
      <c r="F765">
        <v>163903</v>
      </c>
      <c r="G765">
        <v>3300</v>
      </c>
      <c r="H765" t="s">
        <v>11</v>
      </c>
      <c r="I765" s="14">
        <f t="shared" si="48"/>
        <v>265.64505672609403</v>
      </c>
      <c r="J765" t="s">
        <v>12</v>
      </c>
      <c r="K765" s="5">
        <v>3744000</v>
      </c>
      <c r="L765" s="5" t="str">
        <f t="shared" si="49"/>
        <v>low-income earners</v>
      </c>
      <c r="M765" t="s">
        <v>20</v>
      </c>
    </row>
    <row r="766" spans="1:13" x14ac:dyDescent="0.25">
      <c r="A766">
        <v>764</v>
      </c>
      <c r="B766" t="s">
        <v>34</v>
      </c>
      <c r="C766">
        <v>2013</v>
      </c>
      <c r="D766">
        <f>2023-DATA[[#This Row],[YEAR OF MANUFACTURE]]</f>
        <v>10</v>
      </c>
      <c r="E766" t="s">
        <v>10</v>
      </c>
      <c r="F766">
        <v>88734</v>
      </c>
      <c r="G766">
        <v>3500</v>
      </c>
      <c r="H766" t="s">
        <v>11</v>
      </c>
      <c r="I766" s="14">
        <f t="shared" si="48"/>
        <v>143.81523500810374</v>
      </c>
      <c r="J766" t="s">
        <v>12</v>
      </c>
      <c r="K766" s="5">
        <v>8840000</v>
      </c>
      <c r="L766" s="5" t="str">
        <f t="shared" si="49"/>
        <v>middle-income earners</v>
      </c>
      <c r="M766" t="str">
        <f>M765</f>
        <v>SUV</v>
      </c>
    </row>
    <row r="767" spans="1:13" x14ac:dyDescent="0.25">
      <c r="A767">
        <v>765</v>
      </c>
      <c r="B767" t="s">
        <v>9</v>
      </c>
      <c r="C767">
        <v>2012</v>
      </c>
      <c r="D767">
        <f>2023-DATA[[#This Row],[YEAR OF MANUFACTURE]]</f>
        <v>11</v>
      </c>
      <c r="E767" t="s">
        <v>10</v>
      </c>
      <c r="F767">
        <v>27981</v>
      </c>
      <c r="G767">
        <v>3500</v>
      </c>
      <c r="H767" t="s">
        <v>11</v>
      </c>
      <c r="I767" s="14">
        <f t="shared" si="48"/>
        <v>45.35008103727715</v>
      </c>
      <c r="J767" t="s">
        <v>12</v>
      </c>
      <c r="K767" s="5">
        <v>6240000</v>
      </c>
      <c r="L767" s="5" t="str">
        <f t="shared" si="49"/>
        <v>middle-income earners</v>
      </c>
      <c r="M767" t="s">
        <v>20</v>
      </c>
    </row>
    <row r="768" spans="1:13" x14ac:dyDescent="0.25">
      <c r="A768">
        <v>766</v>
      </c>
      <c r="B768" t="s">
        <v>14</v>
      </c>
      <c r="C768">
        <v>2009</v>
      </c>
      <c r="D768">
        <f>2023-DATA[[#This Row],[YEAR OF MANUFACTURE]]</f>
        <v>14</v>
      </c>
      <c r="E768" t="s">
        <v>10</v>
      </c>
      <c r="F768">
        <v>179870</v>
      </c>
      <c r="G768">
        <v>3500</v>
      </c>
      <c r="H768" t="s">
        <v>11</v>
      </c>
      <c r="I768" s="14">
        <f t="shared" si="48"/>
        <v>291.52350081037275</v>
      </c>
      <c r="J768" t="s">
        <v>12</v>
      </c>
      <c r="K768" s="5">
        <v>3832500</v>
      </c>
      <c r="L768" s="5" t="str">
        <f t="shared" si="49"/>
        <v>low-income earners</v>
      </c>
      <c r="M768" t="s">
        <v>20</v>
      </c>
    </row>
    <row r="769" spans="1:13" x14ac:dyDescent="0.25">
      <c r="A769">
        <v>767</v>
      </c>
      <c r="B769" t="s">
        <v>34</v>
      </c>
      <c r="C769">
        <v>2017</v>
      </c>
      <c r="D769">
        <f>2023-DATA[[#This Row],[YEAR OF MANUFACTURE]]</f>
        <v>6</v>
      </c>
      <c r="E769" t="s">
        <v>10</v>
      </c>
      <c r="F769">
        <v>64052</v>
      </c>
      <c r="G769">
        <v>3500</v>
      </c>
      <c r="H769" t="s">
        <v>11</v>
      </c>
      <c r="I769" s="14">
        <f t="shared" si="48"/>
        <v>103.81199351701783</v>
      </c>
      <c r="J769" t="s">
        <v>12</v>
      </c>
      <c r="K769" s="5">
        <v>8400000</v>
      </c>
      <c r="L769" s="5" t="str">
        <f t="shared" si="49"/>
        <v>middle-income earners</v>
      </c>
      <c r="M769" t="s">
        <v>20</v>
      </c>
    </row>
    <row r="770" spans="1:13" x14ac:dyDescent="0.25">
      <c r="A770">
        <v>768</v>
      </c>
      <c r="B770" t="s">
        <v>9</v>
      </c>
      <c r="C770">
        <v>2011</v>
      </c>
      <c r="D770">
        <f>2023-DATA[[#This Row],[YEAR OF MANUFACTURE]]</f>
        <v>12</v>
      </c>
      <c r="E770" t="s">
        <v>10</v>
      </c>
      <c r="F770">
        <v>76187</v>
      </c>
      <c r="G770">
        <v>3500</v>
      </c>
      <c r="H770" t="s">
        <v>11</v>
      </c>
      <c r="I770" s="14">
        <f t="shared" ref="I770:I833" si="51">F770/617</f>
        <v>123.47974068071312</v>
      </c>
      <c r="J770" t="s">
        <v>12</v>
      </c>
      <c r="K770" s="5">
        <v>4830000</v>
      </c>
      <c r="L770" s="5" t="str">
        <f t="shared" ref="L770:L833" si="52">IF(K770&gt;=25000000,"politicians",IF(K770&gt;10000000,"high-income earners",IF(K770&gt;=5000000,"middle-income earners",IF(K770&lt;5000000,"low-income earners","invalid"))))</f>
        <v>low-income earners</v>
      </c>
      <c r="M770" t="s">
        <v>20</v>
      </c>
    </row>
    <row r="771" spans="1:13" x14ac:dyDescent="0.25">
      <c r="A771">
        <v>769</v>
      </c>
      <c r="B771" t="s">
        <v>14</v>
      </c>
      <c r="C771">
        <f>C770</f>
        <v>2011</v>
      </c>
      <c r="D771">
        <f>2023-DATA[[#This Row],[YEAR OF MANUFACTURE]]</f>
        <v>12</v>
      </c>
      <c r="E771" t="str">
        <f>E770</f>
        <v>Nigerian Used</v>
      </c>
      <c r="F771">
        <v>109027</v>
      </c>
      <c r="G771">
        <f>G770</f>
        <v>3500</v>
      </c>
      <c r="H771" t="str">
        <f>H770</f>
        <v>Petrol</v>
      </c>
      <c r="I771" s="14">
        <f t="shared" si="51"/>
        <v>176.70502431118314</v>
      </c>
      <c r="J771" t="s">
        <v>12</v>
      </c>
      <c r="K771" s="5">
        <v>4938000</v>
      </c>
      <c r="L771" s="5" t="str">
        <f t="shared" si="52"/>
        <v>low-income earners</v>
      </c>
      <c r="M771" t="str">
        <f>M770</f>
        <v>SUV</v>
      </c>
    </row>
    <row r="772" spans="1:13" x14ac:dyDescent="0.25">
      <c r="A772">
        <v>770</v>
      </c>
      <c r="B772" t="s">
        <v>13</v>
      </c>
      <c r="C772">
        <v>2009</v>
      </c>
      <c r="D772">
        <f>2023-DATA[[#This Row],[YEAR OF MANUFACTURE]]</f>
        <v>14</v>
      </c>
      <c r="E772" t="s">
        <v>10</v>
      </c>
      <c r="F772">
        <v>152653</v>
      </c>
      <c r="G772">
        <v>2500</v>
      </c>
      <c r="H772" t="s">
        <v>11</v>
      </c>
      <c r="I772" s="14">
        <f t="shared" si="51"/>
        <v>247.41166936790924</v>
      </c>
      <c r="J772" t="s">
        <v>12</v>
      </c>
      <c r="K772" s="5">
        <v>4160000</v>
      </c>
      <c r="L772" s="5" t="str">
        <f t="shared" si="52"/>
        <v>low-income earners</v>
      </c>
      <c r="M772" t="str">
        <f>M771</f>
        <v>SUV</v>
      </c>
    </row>
    <row r="773" spans="1:13" x14ac:dyDescent="0.25">
      <c r="A773">
        <v>771</v>
      </c>
      <c r="B773" t="s">
        <v>9</v>
      </c>
      <c r="C773">
        <v>2013</v>
      </c>
      <c r="D773">
        <f>2023-DATA[[#This Row],[YEAR OF MANUFACTURE]]</f>
        <v>10</v>
      </c>
      <c r="E773" t="s">
        <v>10</v>
      </c>
      <c r="F773">
        <v>142436</v>
      </c>
      <c r="G773">
        <v>2500</v>
      </c>
      <c r="H773" t="s">
        <v>11</v>
      </c>
      <c r="I773" s="14">
        <f t="shared" si="51"/>
        <v>230.85251215559157</v>
      </c>
      <c r="J773" t="s">
        <v>12</v>
      </c>
      <c r="K773" s="5">
        <v>5200000</v>
      </c>
      <c r="L773" s="5" t="str">
        <f t="shared" si="52"/>
        <v>middle-income earners</v>
      </c>
      <c r="M773" t="str">
        <f>M772</f>
        <v>SUV</v>
      </c>
    </row>
    <row r="774" spans="1:13" x14ac:dyDescent="0.25">
      <c r="A774">
        <v>772</v>
      </c>
      <c r="B774" t="s">
        <v>9</v>
      </c>
      <c r="C774">
        <v>2005</v>
      </c>
      <c r="D774">
        <f>2023-DATA[[#This Row],[YEAR OF MANUFACTURE]]</f>
        <v>18</v>
      </c>
      <c r="E774" t="s">
        <v>19</v>
      </c>
      <c r="F774">
        <v>222738</v>
      </c>
      <c r="G774">
        <v>3500</v>
      </c>
      <c r="H774" t="s">
        <v>11</v>
      </c>
      <c r="I774" s="14">
        <f t="shared" si="51"/>
        <v>361.00162074554294</v>
      </c>
      <c r="J774" t="s">
        <v>12</v>
      </c>
      <c r="K774" s="5">
        <v>3640000</v>
      </c>
      <c r="L774" s="5" t="str">
        <f t="shared" si="52"/>
        <v>low-income earners</v>
      </c>
      <c r="M774" t="str">
        <f>M773</f>
        <v>SUV</v>
      </c>
    </row>
    <row r="775" spans="1:13" x14ac:dyDescent="0.25">
      <c r="A775">
        <v>773</v>
      </c>
      <c r="B775" t="s">
        <v>9</v>
      </c>
      <c r="C775">
        <v>2015</v>
      </c>
      <c r="D775">
        <f>2023-DATA[[#This Row],[YEAR OF MANUFACTURE]]</f>
        <v>8</v>
      </c>
      <c r="E775" t="s">
        <v>19</v>
      </c>
      <c r="F775">
        <v>94222</v>
      </c>
      <c r="G775">
        <v>3500</v>
      </c>
      <c r="H775" t="s">
        <v>11</v>
      </c>
      <c r="I775" s="14">
        <f t="shared" si="51"/>
        <v>152.709886547812</v>
      </c>
      <c r="J775" t="s">
        <v>12</v>
      </c>
      <c r="K775" s="5">
        <v>12075000</v>
      </c>
      <c r="L775" s="5" t="str">
        <f t="shared" si="52"/>
        <v>high-income earners</v>
      </c>
      <c r="M775" t="s">
        <v>20</v>
      </c>
    </row>
    <row r="776" spans="1:13" x14ac:dyDescent="0.25">
      <c r="A776">
        <v>774</v>
      </c>
      <c r="B776" t="s">
        <v>13</v>
      </c>
      <c r="C776">
        <v>2006</v>
      </c>
      <c r="D776">
        <f>2023-DATA[[#This Row],[YEAR OF MANUFACTURE]]</f>
        <v>17</v>
      </c>
      <c r="E776" t="s">
        <v>10</v>
      </c>
      <c r="F776">
        <v>88003</v>
      </c>
      <c r="G776">
        <v>3300</v>
      </c>
      <c r="H776" t="s">
        <v>28</v>
      </c>
      <c r="I776" s="14">
        <f t="shared" si="51"/>
        <v>142.63047001620745</v>
      </c>
      <c r="J776" t="s">
        <v>12</v>
      </c>
      <c r="K776" s="5">
        <v>3150000</v>
      </c>
      <c r="L776" s="5" t="str">
        <f t="shared" si="52"/>
        <v>low-income earners</v>
      </c>
      <c r="M776" t="s">
        <v>20</v>
      </c>
    </row>
    <row r="777" spans="1:13" x14ac:dyDescent="0.25">
      <c r="A777">
        <v>775</v>
      </c>
      <c r="B777" t="s">
        <v>9</v>
      </c>
      <c r="C777">
        <v>2011</v>
      </c>
      <c r="D777">
        <f>2023-DATA[[#This Row],[YEAR OF MANUFACTURE]]</f>
        <v>12</v>
      </c>
      <c r="E777" t="s">
        <v>10</v>
      </c>
      <c r="F777">
        <v>137851</v>
      </c>
      <c r="G777">
        <v>3000</v>
      </c>
      <c r="H777" t="s">
        <v>11</v>
      </c>
      <c r="I777" s="14">
        <f t="shared" si="51"/>
        <v>223.42139384116695</v>
      </c>
      <c r="J777" t="s">
        <v>12</v>
      </c>
      <c r="K777" s="5">
        <v>3224000</v>
      </c>
      <c r="L777" s="5" t="str">
        <f t="shared" si="52"/>
        <v>low-income earners</v>
      </c>
      <c r="M777" t="str">
        <f>M776</f>
        <v>SUV</v>
      </c>
    </row>
    <row r="778" spans="1:13" x14ac:dyDescent="0.25">
      <c r="A778">
        <v>776</v>
      </c>
      <c r="B778" t="s">
        <v>9</v>
      </c>
      <c r="C778">
        <v>2009</v>
      </c>
      <c r="D778">
        <f>2023-DATA[[#This Row],[YEAR OF MANUFACTURE]]</f>
        <v>14</v>
      </c>
      <c r="E778" t="s">
        <v>19</v>
      </c>
      <c r="F778">
        <v>113200</v>
      </c>
      <c r="G778">
        <v>2400</v>
      </c>
      <c r="H778" t="s">
        <v>28</v>
      </c>
      <c r="I778" s="14">
        <f t="shared" si="51"/>
        <v>183.46839546191248</v>
      </c>
      <c r="J778" t="s">
        <v>12</v>
      </c>
      <c r="K778" s="5">
        <v>3150000</v>
      </c>
      <c r="L778" s="5" t="str">
        <f t="shared" si="52"/>
        <v>low-income earners</v>
      </c>
      <c r="M778" t="str">
        <f>M777</f>
        <v>SUV</v>
      </c>
    </row>
    <row r="779" spans="1:13" x14ac:dyDescent="0.25">
      <c r="A779">
        <v>777</v>
      </c>
      <c r="B779" t="s">
        <v>13</v>
      </c>
      <c r="C779">
        <v>2007</v>
      </c>
      <c r="D779">
        <f>2023-DATA[[#This Row],[YEAR OF MANUFACTURE]]</f>
        <v>16</v>
      </c>
      <c r="E779" t="s">
        <v>10</v>
      </c>
      <c r="F779">
        <v>158523</v>
      </c>
      <c r="G779">
        <v>3500</v>
      </c>
      <c r="H779" t="s">
        <v>11</v>
      </c>
      <c r="I779" s="14">
        <f t="shared" si="51"/>
        <v>256.92544570502429</v>
      </c>
      <c r="J779" t="s">
        <v>12</v>
      </c>
      <c r="K779" s="5">
        <v>3328000</v>
      </c>
      <c r="L779" s="5" t="str">
        <f t="shared" si="52"/>
        <v>low-income earners</v>
      </c>
      <c r="M779" t="str">
        <f>M778</f>
        <v>SUV</v>
      </c>
    </row>
    <row r="780" spans="1:13" x14ac:dyDescent="0.25">
      <c r="A780">
        <v>778</v>
      </c>
      <c r="B780" t="s">
        <v>14</v>
      </c>
      <c r="C780">
        <v>2011</v>
      </c>
      <c r="D780">
        <f>2023-DATA[[#This Row],[YEAR OF MANUFACTURE]]</f>
        <v>12</v>
      </c>
      <c r="E780" t="s">
        <v>10</v>
      </c>
      <c r="F780">
        <v>9388</v>
      </c>
      <c r="G780">
        <v>3500</v>
      </c>
      <c r="H780" t="s">
        <v>11</v>
      </c>
      <c r="I780" s="14">
        <f t="shared" si="51"/>
        <v>15.215559157212319</v>
      </c>
      <c r="J780" t="s">
        <v>12</v>
      </c>
      <c r="K780" s="5">
        <v>5250000</v>
      </c>
      <c r="L780" s="5" t="str">
        <f t="shared" si="52"/>
        <v>middle-income earners</v>
      </c>
      <c r="M780" t="s">
        <v>20</v>
      </c>
    </row>
    <row r="781" spans="1:13" x14ac:dyDescent="0.25">
      <c r="A781">
        <v>779</v>
      </c>
      <c r="B781" t="s">
        <v>14</v>
      </c>
      <c r="C781">
        <f>C780</f>
        <v>2011</v>
      </c>
      <c r="D781">
        <f>2023-DATA[[#This Row],[YEAR OF MANUFACTURE]]</f>
        <v>12</v>
      </c>
      <c r="E781" t="str">
        <f>E780</f>
        <v>Nigerian Used</v>
      </c>
      <c r="F781">
        <v>155764</v>
      </c>
      <c r="G781">
        <f>G780</f>
        <v>3500</v>
      </c>
      <c r="H781" t="str">
        <f>H780</f>
        <v>Petrol</v>
      </c>
      <c r="I781" s="14">
        <f t="shared" si="51"/>
        <v>252.45380875202594</v>
      </c>
      <c r="J781" t="s">
        <v>12</v>
      </c>
      <c r="K781" s="5">
        <v>3930000</v>
      </c>
      <c r="L781" s="5" t="str">
        <f t="shared" si="52"/>
        <v>low-income earners</v>
      </c>
      <c r="M781" t="str">
        <f>M780</f>
        <v>SUV</v>
      </c>
    </row>
    <row r="782" spans="1:13" x14ac:dyDescent="0.25">
      <c r="A782">
        <v>780</v>
      </c>
      <c r="B782" t="s">
        <v>14</v>
      </c>
      <c r="C782">
        <v>2009</v>
      </c>
      <c r="D782">
        <f>2023-DATA[[#This Row],[YEAR OF MANUFACTURE]]</f>
        <v>14</v>
      </c>
      <c r="E782" t="s">
        <v>10</v>
      </c>
      <c r="F782">
        <v>80323</v>
      </c>
      <c r="G782">
        <v>3500</v>
      </c>
      <c r="H782" t="s">
        <v>11</v>
      </c>
      <c r="I782" s="14">
        <f t="shared" si="51"/>
        <v>130.18314424635332</v>
      </c>
      <c r="J782" t="s">
        <v>12</v>
      </c>
      <c r="K782" s="5">
        <v>4680000</v>
      </c>
      <c r="L782" s="5" t="str">
        <f t="shared" si="52"/>
        <v>low-income earners</v>
      </c>
      <c r="M782" t="s">
        <v>20</v>
      </c>
    </row>
    <row r="783" spans="1:13" x14ac:dyDescent="0.25">
      <c r="A783">
        <v>781</v>
      </c>
      <c r="B783" t="s">
        <v>9</v>
      </c>
      <c r="C783">
        <v>2013</v>
      </c>
      <c r="D783">
        <f>2023-DATA[[#This Row],[YEAR OF MANUFACTURE]]</f>
        <v>10</v>
      </c>
      <c r="E783" t="s">
        <v>10</v>
      </c>
      <c r="F783">
        <v>241993</v>
      </c>
      <c r="G783">
        <v>2700</v>
      </c>
      <c r="H783" t="s">
        <v>11</v>
      </c>
      <c r="I783" s="14">
        <f t="shared" si="51"/>
        <v>392.20907617504054</v>
      </c>
      <c r="J783" t="s">
        <v>12</v>
      </c>
      <c r="K783" s="5">
        <v>6864000</v>
      </c>
      <c r="L783" s="5" t="str">
        <f t="shared" si="52"/>
        <v>middle-income earners</v>
      </c>
      <c r="M783" t="s">
        <v>20</v>
      </c>
    </row>
    <row r="784" spans="1:13" x14ac:dyDescent="0.25">
      <c r="A784">
        <v>782</v>
      </c>
      <c r="B784" t="s">
        <v>13</v>
      </c>
      <c r="C784">
        <f>C783</f>
        <v>2013</v>
      </c>
      <c r="D784">
        <f>2023-DATA[[#This Row],[YEAR OF MANUFACTURE]]</f>
        <v>10</v>
      </c>
      <c r="E784" t="str">
        <f>E783</f>
        <v>Nigerian Used</v>
      </c>
      <c r="F784">
        <v>57143</v>
      </c>
      <c r="G784">
        <f>G783</f>
        <v>2700</v>
      </c>
      <c r="H784" t="str">
        <f>H783</f>
        <v>Petrol</v>
      </c>
      <c r="I784" s="14">
        <f t="shared" si="51"/>
        <v>92.614262560777959</v>
      </c>
      <c r="J784" t="s">
        <v>12</v>
      </c>
      <c r="K784" s="5">
        <v>6800000</v>
      </c>
      <c r="L784" s="5" t="str">
        <f t="shared" si="52"/>
        <v>middle-income earners</v>
      </c>
      <c r="M784" t="str">
        <f>M783</f>
        <v>SUV</v>
      </c>
    </row>
    <row r="785" spans="1:13" x14ac:dyDescent="0.25">
      <c r="A785">
        <v>783</v>
      </c>
      <c r="B785" t="s">
        <v>13</v>
      </c>
      <c r="C785">
        <v>2010</v>
      </c>
      <c r="D785">
        <f>2023-DATA[[#This Row],[YEAR OF MANUFACTURE]]</f>
        <v>13</v>
      </c>
      <c r="E785" t="s">
        <v>19</v>
      </c>
      <c r="F785">
        <v>110466</v>
      </c>
      <c r="G785">
        <v>3500</v>
      </c>
      <c r="H785" t="s">
        <v>28</v>
      </c>
      <c r="I785" s="14">
        <f t="shared" si="51"/>
        <v>179.03727714748786</v>
      </c>
      <c r="J785" t="s">
        <v>38</v>
      </c>
      <c r="K785" s="5">
        <v>8925000</v>
      </c>
      <c r="L785" s="5" t="str">
        <f t="shared" si="52"/>
        <v>middle-income earners</v>
      </c>
      <c r="M785" t="s">
        <v>20</v>
      </c>
    </row>
    <row r="786" spans="1:13" x14ac:dyDescent="0.25">
      <c r="A786">
        <v>784</v>
      </c>
      <c r="B786" t="s">
        <v>9</v>
      </c>
      <c r="C786">
        <v>2007</v>
      </c>
      <c r="D786">
        <f>2023-DATA[[#This Row],[YEAR OF MANUFACTURE]]</f>
        <v>16</v>
      </c>
      <c r="E786" t="s">
        <v>19</v>
      </c>
      <c r="F786">
        <v>200246</v>
      </c>
      <c r="G786">
        <v>2400</v>
      </c>
      <c r="H786" t="s">
        <v>11</v>
      </c>
      <c r="I786" s="14">
        <f t="shared" si="51"/>
        <v>324.54781199351703</v>
      </c>
      <c r="J786" t="s">
        <v>12</v>
      </c>
      <c r="K786" s="5">
        <v>3150000</v>
      </c>
      <c r="L786" s="5" t="str">
        <f t="shared" si="52"/>
        <v>low-income earners</v>
      </c>
      <c r="M786" t="str">
        <f>M785</f>
        <v>SUV</v>
      </c>
    </row>
    <row r="787" spans="1:13" x14ac:dyDescent="0.25">
      <c r="A787">
        <v>785</v>
      </c>
      <c r="B787" t="s">
        <v>13</v>
      </c>
      <c r="C787">
        <v>2008</v>
      </c>
      <c r="D787">
        <f>2023-DATA[[#This Row],[YEAR OF MANUFACTURE]]</f>
        <v>15</v>
      </c>
      <c r="E787" t="s">
        <v>10</v>
      </c>
      <c r="F787">
        <v>86824</v>
      </c>
      <c r="G787">
        <v>3400</v>
      </c>
      <c r="H787" t="s">
        <v>11</v>
      </c>
      <c r="I787" s="14">
        <f t="shared" si="51"/>
        <v>140.71961102106968</v>
      </c>
      <c r="J787" t="s">
        <v>12</v>
      </c>
      <c r="K787" s="5">
        <v>3432000</v>
      </c>
      <c r="L787" s="5" t="str">
        <f t="shared" si="52"/>
        <v>low-income earners</v>
      </c>
      <c r="M787" t="str">
        <f>M786</f>
        <v>SUV</v>
      </c>
    </row>
    <row r="788" spans="1:13" x14ac:dyDescent="0.25">
      <c r="A788">
        <v>786</v>
      </c>
      <c r="B788" t="s">
        <v>34</v>
      </c>
      <c r="C788">
        <v>2014</v>
      </c>
      <c r="D788">
        <f>2023-DATA[[#This Row],[YEAR OF MANUFACTURE]]</f>
        <v>9</v>
      </c>
      <c r="E788" t="s">
        <v>10</v>
      </c>
      <c r="F788">
        <v>111941</v>
      </c>
      <c r="G788">
        <v>3500</v>
      </c>
      <c r="H788" t="s">
        <v>11</v>
      </c>
      <c r="I788" s="14">
        <f t="shared" si="51"/>
        <v>181.42787682333875</v>
      </c>
      <c r="J788" t="s">
        <v>12</v>
      </c>
      <c r="K788" s="5">
        <v>4200000</v>
      </c>
      <c r="L788" s="5" t="str">
        <f t="shared" si="52"/>
        <v>low-income earners</v>
      </c>
      <c r="M788" t="s">
        <v>20</v>
      </c>
    </row>
    <row r="789" spans="1:13" x14ac:dyDescent="0.25">
      <c r="A789">
        <v>787</v>
      </c>
      <c r="B789" t="s">
        <v>34</v>
      </c>
      <c r="C789">
        <v>2007</v>
      </c>
      <c r="D789">
        <f>2023-DATA[[#This Row],[YEAR OF MANUFACTURE]]</f>
        <v>16</v>
      </c>
      <c r="E789" t="s">
        <v>19</v>
      </c>
      <c r="F789">
        <v>275873</v>
      </c>
      <c r="G789">
        <v>3500</v>
      </c>
      <c r="H789" t="s">
        <v>11</v>
      </c>
      <c r="I789" s="14">
        <f t="shared" si="51"/>
        <v>447.11993517017828</v>
      </c>
      <c r="J789" t="s">
        <v>12</v>
      </c>
      <c r="K789" s="5">
        <v>3744000</v>
      </c>
      <c r="L789" s="5" t="str">
        <f t="shared" si="52"/>
        <v>low-income earners</v>
      </c>
      <c r="M789" t="s">
        <v>20</v>
      </c>
    </row>
    <row r="790" spans="1:13" x14ac:dyDescent="0.25">
      <c r="A790">
        <v>788</v>
      </c>
      <c r="B790" t="s">
        <v>9</v>
      </c>
      <c r="C790">
        <v>2013</v>
      </c>
      <c r="D790">
        <f>2023-DATA[[#This Row],[YEAR OF MANUFACTURE]]</f>
        <v>10</v>
      </c>
      <c r="E790" t="s">
        <v>10</v>
      </c>
      <c r="F790">
        <v>125478</v>
      </c>
      <c r="G790">
        <v>2500</v>
      </c>
      <c r="H790" t="s">
        <v>11</v>
      </c>
      <c r="I790" s="14">
        <f t="shared" si="51"/>
        <v>203.36790923824958</v>
      </c>
      <c r="J790" t="s">
        <v>12</v>
      </c>
      <c r="K790" s="5">
        <v>3780103</v>
      </c>
      <c r="L790" s="5" t="str">
        <f t="shared" si="52"/>
        <v>low-income earners</v>
      </c>
      <c r="M790" t="str">
        <f>M789</f>
        <v>SUV</v>
      </c>
    </row>
    <row r="791" spans="1:13" x14ac:dyDescent="0.25">
      <c r="A791">
        <v>789</v>
      </c>
      <c r="B791" t="s">
        <v>9</v>
      </c>
      <c r="C791">
        <v>2014</v>
      </c>
      <c r="D791">
        <f>2023-DATA[[#This Row],[YEAR OF MANUFACTURE]]</f>
        <v>9</v>
      </c>
      <c r="E791" t="s">
        <v>19</v>
      </c>
      <c r="F791">
        <v>160922</v>
      </c>
      <c r="G791">
        <v>2500</v>
      </c>
      <c r="H791" t="s">
        <v>11</v>
      </c>
      <c r="I791" s="14">
        <f t="shared" si="51"/>
        <v>260.8136142625608</v>
      </c>
      <c r="J791" t="s">
        <v>12</v>
      </c>
      <c r="K791" s="5">
        <v>8400000</v>
      </c>
      <c r="L791" s="5" t="str">
        <f t="shared" si="52"/>
        <v>middle-income earners</v>
      </c>
      <c r="M791" t="s">
        <v>20</v>
      </c>
    </row>
    <row r="792" spans="1:13" x14ac:dyDescent="0.25">
      <c r="A792">
        <v>790</v>
      </c>
      <c r="B792" t="s">
        <v>9</v>
      </c>
      <c r="C792">
        <v>2009</v>
      </c>
      <c r="D792">
        <f>2023-DATA[[#This Row],[YEAR OF MANUFACTURE]]</f>
        <v>14</v>
      </c>
      <c r="E792" t="s">
        <v>10</v>
      </c>
      <c r="F792">
        <v>89348</v>
      </c>
      <c r="G792">
        <v>2700</v>
      </c>
      <c r="H792" t="s">
        <v>11</v>
      </c>
      <c r="I792" s="14">
        <f t="shared" si="51"/>
        <v>144.81037277147487</v>
      </c>
      <c r="J792" t="s">
        <v>12</v>
      </c>
      <c r="K792" s="5">
        <v>5200000</v>
      </c>
      <c r="L792" s="5" t="str">
        <f t="shared" si="52"/>
        <v>middle-income earners</v>
      </c>
      <c r="M792" t="s">
        <v>20</v>
      </c>
    </row>
    <row r="793" spans="1:13" x14ac:dyDescent="0.25">
      <c r="A793">
        <v>791</v>
      </c>
      <c r="B793" t="s">
        <v>9</v>
      </c>
      <c r="C793">
        <f>C792</f>
        <v>2009</v>
      </c>
      <c r="D793">
        <f>2023-DATA[[#This Row],[YEAR OF MANUFACTURE]]</f>
        <v>14</v>
      </c>
      <c r="E793" t="str">
        <f>E792</f>
        <v>Nigerian Used</v>
      </c>
      <c r="F793">
        <v>42710</v>
      </c>
      <c r="G793">
        <f>G792</f>
        <v>2700</v>
      </c>
      <c r="H793" t="str">
        <f>H792</f>
        <v>Petrol</v>
      </c>
      <c r="I793" s="14">
        <f t="shared" si="51"/>
        <v>69.222042139384115</v>
      </c>
      <c r="J793" t="s">
        <v>12</v>
      </c>
      <c r="K793" s="5">
        <v>15690000</v>
      </c>
      <c r="L793" s="5" t="str">
        <f t="shared" si="52"/>
        <v>high-income earners</v>
      </c>
      <c r="M793" t="str">
        <f t="shared" ref="M793:M802" si="53">M792</f>
        <v>SUV</v>
      </c>
    </row>
    <row r="794" spans="1:13" x14ac:dyDescent="0.25">
      <c r="A794">
        <v>792</v>
      </c>
      <c r="B794" t="s">
        <v>34</v>
      </c>
      <c r="C794">
        <f>C793</f>
        <v>2009</v>
      </c>
      <c r="D794">
        <f>2023-DATA[[#This Row],[YEAR OF MANUFACTURE]]</f>
        <v>14</v>
      </c>
      <c r="E794" t="str">
        <f>E793</f>
        <v>Nigerian Used</v>
      </c>
      <c r="F794">
        <v>132930</v>
      </c>
      <c r="G794">
        <f>G793</f>
        <v>2700</v>
      </c>
      <c r="H794" t="str">
        <f>H793</f>
        <v>Petrol</v>
      </c>
      <c r="I794" s="14">
        <f t="shared" si="51"/>
        <v>215.4457050243112</v>
      </c>
      <c r="J794" t="s">
        <v>12</v>
      </c>
      <c r="K794" s="5">
        <v>5946000</v>
      </c>
      <c r="L794" s="5" t="str">
        <f t="shared" si="52"/>
        <v>middle-income earners</v>
      </c>
      <c r="M794" t="str">
        <f t="shared" si="53"/>
        <v>SUV</v>
      </c>
    </row>
    <row r="795" spans="1:13" x14ac:dyDescent="0.25">
      <c r="A795">
        <v>793</v>
      </c>
      <c r="B795" t="s">
        <v>14</v>
      </c>
      <c r="C795">
        <v>2010</v>
      </c>
      <c r="D795">
        <f>2023-DATA[[#This Row],[YEAR OF MANUFACTURE]]</f>
        <v>13</v>
      </c>
      <c r="E795" t="s">
        <v>10</v>
      </c>
      <c r="F795">
        <v>112776</v>
      </c>
      <c r="G795">
        <v>3500</v>
      </c>
      <c r="H795" t="s">
        <v>11</v>
      </c>
      <c r="I795" s="14">
        <f t="shared" si="51"/>
        <v>182.78119935170179</v>
      </c>
      <c r="J795" t="s">
        <v>12</v>
      </c>
      <c r="K795" s="5">
        <v>3885000</v>
      </c>
      <c r="L795" s="5" t="str">
        <f t="shared" si="52"/>
        <v>low-income earners</v>
      </c>
      <c r="M795" t="str">
        <f t="shared" si="53"/>
        <v>SUV</v>
      </c>
    </row>
    <row r="796" spans="1:13" x14ac:dyDescent="0.25">
      <c r="A796">
        <v>794</v>
      </c>
      <c r="B796" t="s">
        <v>14</v>
      </c>
      <c r="C796">
        <v>2015</v>
      </c>
      <c r="D796">
        <f>2023-DATA[[#This Row],[YEAR OF MANUFACTURE]]</f>
        <v>8</v>
      </c>
      <c r="E796" t="s">
        <v>10</v>
      </c>
      <c r="F796">
        <v>81656</v>
      </c>
      <c r="G796">
        <v>3000</v>
      </c>
      <c r="H796" t="s">
        <v>11</v>
      </c>
      <c r="I796" s="14">
        <f t="shared" si="51"/>
        <v>132.34359805510536</v>
      </c>
      <c r="J796" t="s">
        <v>12</v>
      </c>
      <c r="K796" s="5">
        <v>9450000</v>
      </c>
      <c r="L796" s="5" t="str">
        <f t="shared" si="52"/>
        <v>middle-income earners</v>
      </c>
      <c r="M796" t="str">
        <f t="shared" si="53"/>
        <v>SUV</v>
      </c>
    </row>
    <row r="797" spans="1:13" x14ac:dyDescent="0.25">
      <c r="A797">
        <v>795</v>
      </c>
      <c r="B797" t="s">
        <v>14</v>
      </c>
      <c r="C797">
        <v>2011</v>
      </c>
      <c r="D797">
        <f>2023-DATA[[#This Row],[YEAR OF MANUFACTURE]]</f>
        <v>12</v>
      </c>
      <c r="E797" t="s">
        <v>10</v>
      </c>
      <c r="F797">
        <v>51159</v>
      </c>
      <c r="G797">
        <v>1800</v>
      </c>
      <c r="H797" t="s">
        <v>11</v>
      </c>
      <c r="I797" s="14">
        <f t="shared" si="51"/>
        <v>82.915721231766611</v>
      </c>
      <c r="J797" t="s">
        <v>12</v>
      </c>
      <c r="K797" s="5">
        <v>5565000</v>
      </c>
      <c r="L797" s="5" t="str">
        <f t="shared" si="52"/>
        <v>middle-income earners</v>
      </c>
      <c r="M797" t="str">
        <f t="shared" si="53"/>
        <v>SUV</v>
      </c>
    </row>
    <row r="798" spans="1:13" x14ac:dyDescent="0.25">
      <c r="A798">
        <v>796</v>
      </c>
      <c r="B798" t="s">
        <v>14</v>
      </c>
      <c r="C798">
        <v>2015</v>
      </c>
      <c r="D798">
        <f>2023-DATA[[#This Row],[YEAR OF MANUFACTURE]]</f>
        <v>8</v>
      </c>
      <c r="E798" t="s">
        <v>10</v>
      </c>
      <c r="F798">
        <v>58808</v>
      </c>
      <c r="G798">
        <v>2000</v>
      </c>
      <c r="H798" t="s">
        <v>11</v>
      </c>
      <c r="I798" s="14">
        <f t="shared" si="51"/>
        <v>95.312803889789308</v>
      </c>
      <c r="J798" t="s">
        <v>12</v>
      </c>
      <c r="K798" s="5">
        <v>7875000</v>
      </c>
      <c r="L798" s="5" t="str">
        <f t="shared" si="52"/>
        <v>middle-income earners</v>
      </c>
      <c r="M798" t="str">
        <f t="shared" si="53"/>
        <v>SUV</v>
      </c>
    </row>
    <row r="799" spans="1:13" x14ac:dyDescent="0.25">
      <c r="A799">
        <v>797</v>
      </c>
      <c r="B799" t="s">
        <v>14</v>
      </c>
      <c r="C799">
        <v>2015</v>
      </c>
      <c r="D799">
        <f>2023-DATA[[#This Row],[YEAR OF MANUFACTURE]]</f>
        <v>8</v>
      </c>
      <c r="E799" t="s">
        <v>10</v>
      </c>
      <c r="F799">
        <v>81656</v>
      </c>
      <c r="G799">
        <v>3000</v>
      </c>
      <c r="H799" t="s">
        <v>11</v>
      </c>
      <c r="I799" s="14">
        <f t="shared" si="51"/>
        <v>132.34359805510536</v>
      </c>
      <c r="J799" t="s">
        <v>12</v>
      </c>
      <c r="K799" s="5">
        <v>9450000</v>
      </c>
      <c r="L799" s="5" t="str">
        <f t="shared" si="52"/>
        <v>middle-income earners</v>
      </c>
      <c r="M799" t="str">
        <f t="shared" si="53"/>
        <v>SUV</v>
      </c>
    </row>
    <row r="800" spans="1:13" x14ac:dyDescent="0.25">
      <c r="A800">
        <v>798</v>
      </c>
      <c r="B800" t="s">
        <v>34</v>
      </c>
      <c r="C800">
        <v>2010</v>
      </c>
      <c r="D800">
        <f>2023-DATA[[#This Row],[YEAR OF MANUFACTURE]]</f>
        <v>13</v>
      </c>
      <c r="E800" t="s">
        <v>19</v>
      </c>
      <c r="F800">
        <v>315836</v>
      </c>
      <c r="G800">
        <v>3500</v>
      </c>
      <c r="H800" t="s">
        <v>11</v>
      </c>
      <c r="I800" s="14">
        <f t="shared" si="51"/>
        <v>511.8897893030794</v>
      </c>
      <c r="J800" t="s">
        <v>12</v>
      </c>
      <c r="K800" s="5">
        <v>3675000</v>
      </c>
      <c r="L800" s="5" t="str">
        <f t="shared" si="52"/>
        <v>low-income earners</v>
      </c>
      <c r="M800" t="str">
        <f t="shared" si="53"/>
        <v>SUV</v>
      </c>
    </row>
    <row r="801" spans="1:13" x14ac:dyDescent="0.25">
      <c r="A801">
        <v>799</v>
      </c>
      <c r="B801" t="s">
        <v>9</v>
      </c>
      <c r="C801">
        <v>2011</v>
      </c>
      <c r="D801">
        <f>2023-DATA[[#This Row],[YEAR OF MANUFACTURE]]</f>
        <v>12</v>
      </c>
      <c r="E801" t="s">
        <v>10</v>
      </c>
      <c r="F801">
        <v>112042</v>
      </c>
      <c r="G801">
        <v>2400</v>
      </c>
      <c r="H801" t="s">
        <v>11</v>
      </c>
      <c r="I801" s="14">
        <f t="shared" si="51"/>
        <v>181.59157212317666</v>
      </c>
      <c r="J801" t="s">
        <v>12</v>
      </c>
      <c r="K801" s="5">
        <v>3328000</v>
      </c>
      <c r="L801" s="5" t="str">
        <f t="shared" si="52"/>
        <v>low-income earners</v>
      </c>
      <c r="M801" t="str">
        <f t="shared" si="53"/>
        <v>SUV</v>
      </c>
    </row>
    <row r="802" spans="1:13" x14ac:dyDescent="0.25">
      <c r="A802">
        <v>800</v>
      </c>
      <c r="B802" t="s">
        <v>9</v>
      </c>
      <c r="C802">
        <v>2016</v>
      </c>
      <c r="D802">
        <f>2023-DATA[[#This Row],[YEAR OF MANUFACTURE]]</f>
        <v>7</v>
      </c>
      <c r="E802" t="s">
        <v>10</v>
      </c>
      <c r="F802">
        <v>37986</v>
      </c>
      <c r="G802">
        <v>25</v>
      </c>
      <c r="H802" t="s">
        <v>39</v>
      </c>
      <c r="I802" s="14">
        <f t="shared" si="51"/>
        <v>61.565640194489468</v>
      </c>
      <c r="J802" t="s">
        <v>12</v>
      </c>
      <c r="K802" s="5">
        <v>6240000</v>
      </c>
      <c r="L802" s="5" t="str">
        <f t="shared" si="52"/>
        <v>middle-income earners</v>
      </c>
      <c r="M802" t="str">
        <f t="shared" si="53"/>
        <v>SUV</v>
      </c>
    </row>
    <row r="803" spans="1:13" x14ac:dyDescent="0.25">
      <c r="A803">
        <v>801</v>
      </c>
      <c r="B803" t="s">
        <v>14</v>
      </c>
      <c r="C803">
        <v>2010</v>
      </c>
      <c r="D803">
        <f>2023-DATA[[#This Row],[YEAR OF MANUFACTURE]]</f>
        <v>13</v>
      </c>
      <c r="E803" t="s">
        <v>10</v>
      </c>
      <c r="F803">
        <v>120908</v>
      </c>
      <c r="G803">
        <v>3500</v>
      </c>
      <c r="H803" t="s">
        <v>11</v>
      </c>
      <c r="I803" s="14">
        <f t="shared" si="51"/>
        <v>195.96110210696921</v>
      </c>
      <c r="J803" t="s">
        <v>12</v>
      </c>
      <c r="K803" s="5">
        <v>4725000</v>
      </c>
      <c r="L803" s="5" t="str">
        <f t="shared" si="52"/>
        <v>low-income earners</v>
      </c>
      <c r="M803" t="s">
        <v>20</v>
      </c>
    </row>
    <row r="804" spans="1:13" x14ac:dyDescent="0.25">
      <c r="A804">
        <v>802</v>
      </c>
      <c r="B804" t="s">
        <v>9</v>
      </c>
      <c r="C804">
        <v>2012</v>
      </c>
      <c r="D804">
        <f>2023-DATA[[#This Row],[YEAR OF MANUFACTURE]]</f>
        <v>11</v>
      </c>
      <c r="E804" t="s">
        <v>10</v>
      </c>
      <c r="F804">
        <v>217066</v>
      </c>
      <c r="G804">
        <v>2400</v>
      </c>
      <c r="H804" t="s">
        <v>11</v>
      </c>
      <c r="I804" s="14">
        <f t="shared" si="51"/>
        <v>351.80875202593194</v>
      </c>
      <c r="J804" t="s">
        <v>12</v>
      </c>
      <c r="K804" s="5">
        <v>4160000</v>
      </c>
      <c r="L804" s="5" t="str">
        <f t="shared" si="52"/>
        <v>low-income earners</v>
      </c>
      <c r="M804" t="str">
        <f>M803</f>
        <v>SUV</v>
      </c>
    </row>
    <row r="805" spans="1:13" x14ac:dyDescent="0.25">
      <c r="A805">
        <v>803</v>
      </c>
      <c r="B805" t="s">
        <v>9</v>
      </c>
      <c r="C805">
        <v>2008</v>
      </c>
      <c r="D805">
        <f>2023-DATA[[#This Row],[YEAR OF MANUFACTURE]]</f>
        <v>15</v>
      </c>
      <c r="E805" t="s">
        <v>10</v>
      </c>
      <c r="F805">
        <v>236274</v>
      </c>
      <c r="G805">
        <v>4800</v>
      </c>
      <c r="H805" t="s">
        <v>11</v>
      </c>
      <c r="I805" s="14">
        <f t="shared" si="51"/>
        <v>382.94003241491083</v>
      </c>
      <c r="J805" t="s">
        <v>12</v>
      </c>
      <c r="K805" s="5">
        <v>4200000</v>
      </c>
      <c r="L805" s="5" t="str">
        <f t="shared" si="52"/>
        <v>low-income earners</v>
      </c>
      <c r="M805" t="s">
        <v>20</v>
      </c>
    </row>
    <row r="806" spans="1:13" x14ac:dyDescent="0.25">
      <c r="A806">
        <v>804</v>
      </c>
      <c r="B806" t="s">
        <v>14</v>
      </c>
      <c r="C806">
        <v>2006</v>
      </c>
      <c r="D806">
        <f>2023-DATA[[#This Row],[YEAR OF MANUFACTURE]]</f>
        <v>17</v>
      </c>
      <c r="E806" t="s">
        <v>19</v>
      </c>
      <c r="F806">
        <v>155337</v>
      </c>
      <c r="G806">
        <v>3500</v>
      </c>
      <c r="H806" t="s">
        <v>11</v>
      </c>
      <c r="I806" s="14">
        <f t="shared" si="51"/>
        <v>251.76175040518638</v>
      </c>
      <c r="J806" t="s">
        <v>12</v>
      </c>
      <c r="K806" s="5">
        <v>3150000</v>
      </c>
      <c r="L806" s="5" t="str">
        <f t="shared" si="52"/>
        <v>low-income earners</v>
      </c>
      <c r="M806" t="str">
        <f>M805</f>
        <v>SUV</v>
      </c>
    </row>
    <row r="807" spans="1:13" x14ac:dyDescent="0.25">
      <c r="A807">
        <v>805</v>
      </c>
      <c r="B807" t="s">
        <v>14</v>
      </c>
      <c r="C807">
        <v>2009</v>
      </c>
      <c r="D807">
        <f>2023-DATA[[#This Row],[YEAR OF MANUFACTURE]]</f>
        <v>14</v>
      </c>
      <c r="E807" t="s">
        <v>10</v>
      </c>
      <c r="F807">
        <v>80323</v>
      </c>
      <c r="G807">
        <v>3500</v>
      </c>
      <c r="H807" t="s">
        <v>11</v>
      </c>
      <c r="I807" s="14">
        <f t="shared" si="51"/>
        <v>130.18314424635332</v>
      </c>
      <c r="J807" t="s">
        <v>12</v>
      </c>
      <c r="K807" s="5">
        <v>4680000</v>
      </c>
      <c r="L807" s="5" t="str">
        <f t="shared" si="52"/>
        <v>low-income earners</v>
      </c>
      <c r="M807" t="s">
        <v>20</v>
      </c>
    </row>
    <row r="808" spans="1:13" x14ac:dyDescent="0.25">
      <c r="A808">
        <v>806</v>
      </c>
      <c r="B808" t="s">
        <v>9</v>
      </c>
      <c r="C808">
        <v>2012</v>
      </c>
      <c r="D808">
        <f>2023-DATA[[#This Row],[YEAR OF MANUFACTURE]]</f>
        <v>11</v>
      </c>
      <c r="E808" t="s">
        <v>10</v>
      </c>
      <c r="F808">
        <v>49898</v>
      </c>
      <c r="G808">
        <v>2500</v>
      </c>
      <c r="H808" t="s">
        <v>11</v>
      </c>
      <c r="I808" s="14">
        <f t="shared" si="51"/>
        <v>80.871961102106965</v>
      </c>
      <c r="J808" t="s">
        <v>12</v>
      </c>
      <c r="K808" s="5">
        <v>4160000</v>
      </c>
      <c r="L808" s="5" t="str">
        <f t="shared" si="52"/>
        <v>low-income earners</v>
      </c>
      <c r="M808" t="str">
        <f>M807</f>
        <v>SUV</v>
      </c>
    </row>
    <row r="809" spans="1:13" x14ac:dyDescent="0.25">
      <c r="A809">
        <v>807</v>
      </c>
      <c r="B809" t="s">
        <v>9</v>
      </c>
      <c r="C809">
        <f>C808</f>
        <v>2012</v>
      </c>
      <c r="D809">
        <f>2023-DATA[[#This Row],[YEAR OF MANUFACTURE]]</f>
        <v>11</v>
      </c>
      <c r="E809" t="str">
        <f>E808</f>
        <v>Nigerian Used</v>
      </c>
      <c r="F809">
        <v>42710</v>
      </c>
      <c r="G809">
        <f>G808</f>
        <v>2500</v>
      </c>
      <c r="H809" t="str">
        <f>H808</f>
        <v>Petrol</v>
      </c>
      <c r="I809" s="14">
        <f t="shared" si="51"/>
        <v>69.222042139384115</v>
      </c>
      <c r="J809" t="s">
        <v>12</v>
      </c>
      <c r="K809" s="5">
        <v>15690000</v>
      </c>
      <c r="L809" s="5" t="str">
        <f t="shared" si="52"/>
        <v>high-income earners</v>
      </c>
      <c r="M809" t="str">
        <f>M808</f>
        <v>SUV</v>
      </c>
    </row>
    <row r="810" spans="1:13" x14ac:dyDescent="0.25">
      <c r="A810">
        <v>808</v>
      </c>
      <c r="B810" t="s">
        <v>34</v>
      </c>
      <c r="C810">
        <v>2013</v>
      </c>
      <c r="D810">
        <f>2023-DATA[[#This Row],[YEAR OF MANUFACTURE]]</f>
        <v>10</v>
      </c>
      <c r="E810" t="s">
        <v>10</v>
      </c>
      <c r="F810">
        <v>161753</v>
      </c>
      <c r="G810">
        <v>35</v>
      </c>
      <c r="H810" t="s">
        <v>11</v>
      </c>
      <c r="I810" s="14">
        <f t="shared" si="51"/>
        <v>262.16045380875204</v>
      </c>
      <c r="J810" t="s">
        <v>12</v>
      </c>
      <c r="K810" s="5">
        <v>3640000</v>
      </c>
      <c r="L810" s="5" t="str">
        <f t="shared" si="52"/>
        <v>low-income earners</v>
      </c>
      <c r="M810" t="s">
        <v>20</v>
      </c>
    </row>
    <row r="811" spans="1:13" x14ac:dyDescent="0.25">
      <c r="A811">
        <v>809</v>
      </c>
      <c r="B811" t="s">
        <v>9</v>
      </c>
      <c r="C811">
        <v>2009</v>
      </c>
      <c r="D811">
        <f>2023-DATA[[#This Row],[YEAR OF MANUFACTURE]]</f>
        <v>14</v>
      </c>
      <c r="E811" t="s">
        <v>10</v>
      </c>
      <c r="F811">
        <v>173367</v>
      </c>
      <c r="G811">
        <v>2700</v>
      </c>
      <c r="H811" t="s">
        <v>11</v>
      </c>
      <c r="I811" s="14">
        <f t="shared" si="51"/>
        <v>280.98379254457052</v>
      </c>
      <c r="J811" t="s">
        <v>12</v>
      </c>
      <c r="K811" s="5">
        <v>8320000</v>
      </c>
      <c r="L811" s="5" t="str">
        <f t="shared" si="52"/>
        <v>middle-income earners</v>
      </c>
      <c r="M811" t="s">
        <v>20</v>
      </c>
    </row>
    <row r="812" spans="1:13" x14ac:dyDescent="0.25">
      <c r="A812">
        <v>810</v>
      </c>
      <c r="B812" t="s">
        <v>9</v>
      </c>
      <c r="C812">
        <v>2008</v>
      </c>
      <c r="D812">
        <f>2023-DATA[[#This Row],[YEAR OF MANUFACTURE]]</f>
        <v>15</v>
      </c>
      <c r="E812" t="s">
        <v>19</v>
      </c>
      <c r="F812">
        <v>102613</v>
      </c>
      <c r="G812">
        <v>3300</v>
      </c>
      <c r="H812" t="s">
        <v>11</v>
      </c>
      <c r="I812" s="14">
        <f t="shared" si="51"/>
        <v>166.30956239870341</v>
      </c>
      <c r="J812" t="s">
        <v>12</v>
      </c>
      <c r="K812" s="5">
        <v>4725000</v>
      </c>
      <c r="L812" s="5" t="str">
        <f t="shared" si="52"/>
        <v>low-income earners</v>
      </c>
      <c r="M812" t="s">
        <v>20</v>
      </c>
    </row>
    <row r="813" spans="1:13" x14ac:dyDescent="0.25">
      <c r="A813">
        <v>811</v>
      </c>
      <c r="B813" t="s">
        <v>9</v>
      </c>
      <c r="C813">
        <v>2014</v>
      </c>
      <c r="D813">
        <f>2023-DATA[[#This Row],[YEAR OF MANUFACTURE]]</f>
        <v>9</v>
      </c>
      <c r="E813" t="s">
        <v>10</v>
      </c>
      <c r="F813">
        <v>95945</v>
      </c>
      <c r="G813">
        <v>2700</v>
      </c>
      <c r="H813" t="s">
        <v>11</v>
      </c>
      <c r="I813" s="14">
        <f t="shared" si="51"/>
        <v>155.50243111831443</v>
      </c>
      <c r="J813" t="s">
        <v>12</v>
      </c>
      <c r="K813" s="5">
        <v>15225000</v>
      </c>
      <c r="L813" s="5" t="str">
        <f t="shared" si="52"/>
        <v>high-income earners</v>
      </c>
      <c r="M813" t="s">
        <v>20</v>
      </c>
    </row>
    <row r="814" spans="1:13" x14ac:dyDescent="0.25">
      <c r="A814">
        <v>812</v>
      </c>
      <c r="B814" t="s">
        <v>40</v>
      </c>
      <c r="C814">
        <v>2013</v>
      </c>
      <c r="D814">
        <f>2023-DATA[[#This Row],[YEAR OF MANUFACTURE]]</f>
        <v>10</v>
      </c>
      <c r="E814" t="s">
        <v>19</v>
      </c>
      <c r="F814">
        <v>262159</v>
      </c>
      <c r="G814">
        <v>3500</v>
      </c>
      <c r="H814" t="s">
        <v>11</v>
      </c>
      <c r="I814" s="14">
        <f t="shared" si="51"/>
        <v>424.89303079416533</v>
      </c>
      <c r="J814" t="s">
        <v>12</v>
      </c>
      <c r="K814" s="5">
        <v>9360000</v>
      </c>
      <c r="L814" s="5" t="str">
        <f t="shared" si="52"/>
        <v>middle-income earners</v>
      </c>
      <c r="M814" t="s">
        <v>20</v>
      </c>
    </row>
    <row r="815" spans="1:13" x14ac:dyDescent="0.25">
      <c r="A815">
        <v>813</v>
      </c>
      <c r="B815" t="s">
        <v>9</v>
      </c>
      <c r="C815">
        <v>2011</v>
      </c>
      <c r="D815">
        <f>2023-DATA[[#This Row],[YEAR OF MANUFACTURE]]</f>
        <v>12</v>
      </c>
      <c r="E815" t="s">
        <v>10</v>
      </c>
      <c r="F815">
        <v>112042</v>
      </c>
      <c r="G815">
        <v>2400</v>
      </c>
      <c r="H815" t="s">
        <v>11</v>
      </c>
      <c r="I815" s="14">
        <f t="shared" si="51"/>
        <v>181.59157212317666</v>
      </c>
      <c r="J815" t="s">
        <v>12</v>
      </c>
      <c r="K815" s="5">
        <v>3328000</v>
      </c>
      <c r="L815" s="5" t="str">
        <f t="shared" si="52"/>
        <v>low-income earners</v>
      </c>
      <c r="M815" t="str">
        <f>M814</f>
        <v>SUV</v>
      </c>
    </row>
    <row r="816" spans="1:13" x14ac:dyDescent="0.25">
      <c r="A816">
        <v>814</v>
      </c>
      <c r="B816" t="s">
        <v>9</v>
      </c>
      <c r="C816">
        <v>2012</v>
      </c>
      <c r="D816">
        <f>2023-DATA[[#This Row],[YEAR OF MANUFACTURE]]</f>
        <v>11</v>
      </c>
      <c r="E816" t="s">
        <v>10</v>
      </c>
      <c r="F816">
        <v>49898</v>
      </c>
      <c r="G816">
        <v>2500</v>
      </c>
      <c r="H816" t="s">
        <v>11</v>
      </c>
      <c r="I816" s="14">
        <f t="shared" si="51"/>
        <v>80.871961102106965</v>
      </c>
      <c r="J816" t="s">
        <v>12</v>
      </c>
      <c r="K816" s="5">
        <v>4160000</v>
      </c>
      <c r="L816" s="5" t="str">
        <f t="shared" si="52"/>
        <v>low-income earners</v>
      </c>
      <c r="M816" t="str">
        <f>M815</f>
        <v>SUV</v>
      </c>
    </row>
    <row r="817" spans="1:13" x14ac:dyDescent="0.25">
      <c r="A817">
        <v>815</v>
      </c>
      <c r="B817" t="s">
        <v>9</v>
      </c>
      <c r="C817">
        <v>2007</v>
      </c>
      <c r="D817">
        <f>2023-DATA[[#This Row],[YEAR OF MANUFACTURE]]</f>
        <v>16</v>
      </c>
      <c r="E817" t="s">
        <v>10</v>
      </c>
      <c r="F817">
        <v>142870</v>
      </c>
      <c r="G817">
        <v>3500</v>
      </c>
      <c r="H817" t="s">
        <v>11</v>
      </c>
      <c r="I817" s="14">
        <f t="shared" si="51"/>
        <v>231.55591572123177</v>
      </c>
      <c r="J817" t="s">
        <v>12</v>
      </c>
      <c r="K817" s="5">
        <v>3640000</v>
      </c>
      <c r="L817" s="5" t="str">
        <f t="shared" si="52"/>
        <v>low-income earners</v>
      </c>
      <c r="M817" t="str">
        <f>M816</f>
        <v>SUV</v>
      </c>
    </row>
    <row r="818" spans="1:13" x14ac:dyDescent="0.25">
      <c r="A818">
        <v>816</v>
      </c>
      <c r="B818" t="s">
        <v>14</v>
      </c>
      <c r="C818">
        <f>C817</f>
        <v>2007</v>
      </c>
      <c r="D818">
        <f>2023-DATA[[#This Row],[YEAR OF MANUFACTURE]]</f>
        <v>16</v>
      </c>
      <c r="E818" t="str">
        <f>E817</f>
        <v>Nigerian Used</v>
      </c>
      <c r="F818">
        <v>54410</v>
      </c>
      <c r="G818">
        <f>G817</f>
        <v>3500</v>
      </c>
      <c r="H818" t="str">
        <f>H817</f>
        <v>Petrol</v>
      </c>
      <c r="I818" s="14">
        <f t="shared" si="51"/>
        <v>88.184764991896273</v>
      </c>
      <c r="J818" t="s">
        <v>12</v>
      </c>
      <c r="K818" s="5">
        <v>11210000</v>
      </c>
      <c r="L818" s="5" t="str">
        <f t="shared" si="52"/>
        <v>high-income earners</v>
      </c>
      <c r="M818" t="str">
        <f>M817</f>
        <v>SUV</v>
      </c>
    </row>
    <row r="819" spans="1:13" x14ac:dyDescent="0.25">
      <c r="A819">
        <v>817</v>
      </c>
      <c r="B819" t="s">
        <v>9</v>
      </c>
      <c r="C819">
        <v>2016</v>
      </c>
      <c r="D819">
        <f>2023-DATA[[#This Row],[YEAR OF MANUFACTURE]]</f>
        <v>7</v>
      </c>
      <c r="E819" t="s">
        <v>10</v>
      </c>
      <c r="F819">
        <v>66489</v>
      </c>
      <c r="G819">
        <v>3600</v>
      </c>
      <c r="H819" t="s">
        <v>11</v>
      </c>
      <c r="I819" s="14">
        <f t="shared" si="51"/>
        <v>107.76175040518639</v>
      </c>
      <c r="J819" t="s">
        <v>12</v>
      </c>
      <c r="K819" s="5">
        <v>5775000</v>
      </c>
      <c r="L819" s="5" t="str">
        <f t="shared" si="52"/>
        <v>middle-income earners</v>
      </c>
      <c r="M819" t="s">
        <v>20</v>
      </c>
    </row>
    <row r="820" spans="1:13" x14ac:dyDescent="0.25">
      <c r="A820">
        <v>818</v>
      </c>
      <c r="B820" t="s">
        <v>9</v>
      </c>
      <c r="C820">
        <v>2005</v>
      </c>
      <c r="D820">
        <f>2023-DATA[[#This Row],[YEAR OF MANUFACTURE]]</f>
        <v>18</v>
      </c>
      <c r="E820" t="s">
        <v>19</v>
      </c>
      <c r="F820">
        <v>101284</v>
      </c>
      <c r="G820">
        <v>3500</v>
      </c>
      <c r="H820" t="s">
        <v>11</v>
      </c>
      <c r="I820" s="14">
        <f t="shared" si="51"/>
        <v>164.15559157212317</v>
      </c>
      <c r="J820" t="s">
        <v>12</v>
      </c>
      <c r="K820" s="5">
        <v>3952000</v>
      </c>
      <c r="L820" s="5" t="str">
        <f t="shared" si="52"/>
        <v>low-income earners</v>
      </c>
      <c r="M820" t="str">
        <f>M819</f>
        <v>SUV</v>
      </c>
    </row>
    <row r="821" spans="1:13" x14ac:dyDescent="0.25">
      <c r="A821">
        <v>819</v>
      </c>
      <c r="B821" t="s">
        <v>13</v>
      </c>
      <c r="C821">
        <v>2005</v>
      </c>
      <c r="D821">
        <f>2023-DATA[[#This Row],[YEAR OF MANUFACTURE]]</f>
        <v>18</v>
      </c>
      <c r="E821" t="s">
        <v>10</v>
      </c>
      <c r="F821">
        <v>161376</v>
      </c>
      <c r="G821">
        <v>3300</v>
      </c>
      <c r="H821" t="s">
        <v>11</v>
      </c>
      <c r="I821" s="14">
        <f t="shared" si="51"/>
        <v>261.54943273905997</v>
      </c>
      <c r="J821" t="s">
        <v>12</v>
      </c>
      <c r="K821" s="5">
        <v>3432000</v>
      </c>
      <c r="L821" s="5" t="str">
        <f t="shared" si="52"/>
        <v>low-income earners</v>
      </c>
      <c r="M821" t="s">
        <v>20</v>
      </c>
    </row>
    <row r="822" spans="1:13" x14ac:dyDescent="0.25">
      <c r="A822">
        <v>820</v>
      </c>
      <c r="B822" t="s">
        <v>9</v>
      </c>
      <c r="C822">
        <v>2020</v>
      </c>
      <c r="D822">
        <f>2023-DATA[[#This Row],[YEAR OF MANUFACTURE]]</f>
        <v>3</v>
      </c>
      <c r="E822" t="s">
        <v>19</v>
      </c>
      <c r="F822">
        <v>66311</v>
      </c>
      <c r="G822">
        <f>G821</f>
        <v>3300</v>
      </c>
      <c r="H822" t="s">
        <v>11</v>
      </c>
      <c r="I822" s="14">
        <f t="shared" si="51"/>
        <v>107.47325769854133</v>
      </c>
      <c r="J822" t="s">
        <v>12</v>
      </c>
      <c r="K822" s="5">
        <v>19760000</v>
      </c>
      <c r="L822" s="5" t="str">
        <f t="shared" si="52"/>
        <v>high-income earners</v>
      </c>
      <c r="M822" t="str">
        <f>M821</f>
        <v>SUV</v>
      </c>
    </row>
    <row r="823" spans="1:13" x14ac:dyDescent="0.25">
      <c r="A823">
        <v>821</v>
      </c>
      <c r="B823" t="s">
        <v>9</v>
      </c>
      <c r="C823">
        <v>2008</v>
      </c>
      <c r="D823">
        <f>2023-DATA[[#This Row],[YEAR OF MANUFACTURE]]</f>
        <v>15</v>
      </c>
      <c r="E823" t="s">
        <v>10</v>
      </c>
      <c r="F823">
        <v>299900</v>
      </c>
      <c r="G823">
        <v>3500</v>
      </c>
      <c r="H823" t="s">
        <v>11</v>
      </c>
      <c r="I823" s="14">
        <f t="shared" si="51"/>
        <v>486.06158833063211</v>
      </c>
      <c r="J823" t="s">
        <v>12</v>
      </c>
      <c r="K823" s="5">
        <v>3640000</v>
      </c>
      <c r="L823" s="5" t="str">
        <f t="shared" si="52"/>
        <v>low-income earners</v>
      </c>
      <c r="M823" t="str">
        <f>M822</f>
        <v>SUV</v>
      </c>
    </row>
    <row r="824" spans="1:13" x14ac:dyDescent="0.25">
      <c r="A824">
        <v>822</v>
      </c>
      <c r="B824" t="s">
        <v>14</v>
      </c>
      <c r="C824">
        <v>2011</v>
      </c>
      <c r="D824">
        <f>2023-DATA[[#This Row],[YEAR OF MANUFACTURE]]</f>
        <v>12</v>
      </c>
      <c r="E824" t="s">
        <v>10</v>
      </c>
      <c r="F824">
        <v>51159</v>
      </c>
      <c r="G824">
        <v>1800</v>
      </c>
      <c r="H824" t="s">
        <v>11</v>
      </c>
      <c r="I824" s="14">
        <f t="shared" si="51"/>
        <v>82.915721231766611</v>
      </c>
      <c r="J824" t="s">
        <v>12</v>
      </c>
      <c r="K824" s="5">
        <v>5565000</v>
      </c>
      <c r="L824" s="5" t="str">
        <f t="shared" si="52"/>
        <v>middle-income earners</v>
      </c>
      <c r="M824" t="str">
        <f>M823</f>
        <v>SUV</v>
      </c>
    </row>
    <row r="825" spans="1:13" x14ac:dyDescent="0.25">
      <c r="A825">
        <v>823</v>
      </c>
      <c r="B825" t="s">
        <v>9</v>
      </c>
      <c r="C825">
        <v>2006</v>
      </c>
      <c r="D825">
        <f>2023-DATA[[#This Row],[YEAR OF MANUFACTURE]]</f>
        <v>17</v>
      </c>
      <c r="E825" t="s">
        <v>10</v>
      </c>
      <c r="F825">
        <v>107499</v>
      </c>
      <c r="G825">
        <v>4000</v>
      </c>
      <c r="H825" t="s">
        <v>11</v>
      </c>
      <c r="I825" s="14">
        <f t="shared" si="51"/>
        <v>174.22852512155592</v>
      </c>
      <c r="J825" t="s">
        <v>12</v>
      </c>
      <c r="K825" s="5">
        <v>5250000</v>
      </c>
      <c r="L825" s="5" t="str">
        <f t="shared" si="52"/>
        <v>middle-income earners</v>
      </c>
      <c r="M825" t="s">
        <v>20</v>
      </c>
    </row>
    <row r="826" spans="1:13" x14ac:dyDescent="0.25">
      <c r="A826">
        <v>824</v>
      </c>
      <c r="B826" t="s">
        <v>9</v>
      </c>
      <c r="C826">
        <v>2012</v>
      </c>
      <c r="D826">
        <f>2023-DATA[[#This Row],[YEAR OF MANUFACTURE]]</f>
        <v>11</v>
      </c>
      <c r="E826" t="s">
        <v>10</v>
      </c>
      <c r="F826">
        <v>74366</v>
      </c>
      <c r="G826">
        <v>2500</v>
      </c>
      <c r="H826" t="s">
        <v>11</v>
      </c>
      <c r="I826" s="14">
        <f t="shared" si="51"/>
        <v>120.52836304700162</v>
      </c>
      <c r="J826" t="s">
        <v>12</v>
      </c>
      <c r="K826" s="5">
        <v>3990000</v>
      </c>
      <c r="L826" s="5" t="str">
        <f t="shared" si="52"/>
        <v>low-income earners</v>
      </c>
      <c r="M826" t="str">
        <f>M825</f>
        <v>SUV</v>
      </c>
    </row>
    <row r="827" spans="1:13" x14ac:dyDescent="0.25">
      <c r="A827">
        <v>825</v>
      </c>
      <c r="B827" t="s">
        <v>14</v>
      </c>
      <c r="C827">
        <f>C826</f>
        <v>2012</v>
      </c>
      <c r="D827">
        <f>2023-DATA[[#This Row],[YEAR OF MANUFACTURE]]</f>
        <v>11</v>
      </c>
      <c r="E827" t="str">
        <f>E826</f>
        <v>Nigerian Used</v>
      </c>
      <c r="F827">
        <v>41175</v>
      </c>
      <c r="G827">
        <f>G826</f>
        <v>2500</v>
      </c>
      <c r="H827" t="str">
        <f>H826</f>
        <v>Petrol</v>
      </c>
      <c r="I827" s="14">
        <f t="shared" si="51"/>
        <v>66.73419773095624</v>
      </c>
      <c r="J827" t="s">
        <v>12</v>
      </c>
      <c r="K827" s="5">
        <v>14010000</v>
      </c>
      <c r="L827" s="5" t="str">
        <f t="shared" si="52"/>
        <v>high-income earners</v>
      </c>
      <c r="M827" t="str">
        <f>M826</f>
        <v>SUV</v>
      </c>
    </row>
    <row r="828" spans="1:13" x14ac:dyDescent="0.25">
      <c r="A828">
        <v>826</v>
      </c>
      <c r="B828" t="s">
        <v>9</v>
      </c>
      <c r="C828">
        <v>2016</v>
      </c>
      <c r="D828">
        <f>2023-DATA[[#This Row],[YEAR OF MANUFACTURE]]</f>
        <v>7</v>
      </c>
      <c r="E828" t="s">
        <v>10</v>
      </c>
      <c r="F828">
        <v>39961</v>
      </c>
      <c r="G828">
        <v>2500</v>
      </c>
      <c r="H828" t="s">
        <v>11</v>
      </c>
      <c r="I828" s="14">
        <f t="shared" si="51"/>
        <v>64.766612641815229</v>
      </c>
      <c r="J828" t="s">
        <v>12</v>
      </c>
      <c r="K828" s="5">
        <v>5250000</v>
      </c>
      <c r="L828" s="5" t="str">
        <f t="shared" si="52"/>
        <v>middle-income earners</v>
      </c>
      <c r="M828" t="str">
        <f>M827</f>
        <v>SUV</v>
      </c>
    </row>
    <row r="829" spans="1:13" x14ac:dyDescent="0.25">
      <c r="A829">
        <v>827</v>
      </c>
      <c r="B829" t="s">
        <v>40</v>
      </c>
      <c r="C829">
        <v>2006</v>
      </c>
      <c r="D829">
        <f>2023-DATA[[#This Row],[YEAR OF MANUFACTURE]]</f>
        <v>17</v>
      </c>
      <c r="E829" t="s">
        <v>19</v>
      </c>
      <c r="F829">
        <v>285514</v>
      </c>
      <c r="G829">
        <v>5600</v>
      </c>
      <c r="H829" t="s">
        <v>11</v>
      </c>
      <c r="I829" s="14">
        <f t="shared" si="51"/>
        <v>462.7455429497569</v>
      </c>
      <c r="J829" t="s">
        <v>12</v>
      </c>
      <c r="K829" s="5">
        <v>4462500</v>
      </c>
      <c r="L829" s="5" t="str">
        <f t="shared" si="52"/>
        <v>low-income earners</v>
      </c>
      <c r="M829" t="str">
        <f>M828</f>
        <v>SUV</v>
      </c>
    </row>
    <row r="830" spans="1:13" x14ac:dyDescent="0.25">
      <c r="A830">
        <v>828</v>
      </c>
      <c r="B830" t="s">
        <v>9</v>
      </c>
      <c r="C830">
        <v>2008</v>
      </c>
      <c r="D830">
        <f>2023-DATA[[#This Row],[YEAR OF MANUFACTURE]]</f>
        <v>15</v>
      </c>
      <c r="E830" t="s">
        <v>10</v>
      </c>
      <c r="F830">
        <v>299900</v>
      </c>
      <c r="G830">
        <v>3500</v>
      </c>
      <c r="H830" t="s">
        <v>11</v>
      </c>
      <c r="I830" s="14">
        <f t="shared" si="51"/>
        <v>486.06158833063211</v>
      </c>
      <c r="J830" t="s">
        <v>12</v>
      </c>
      <c r="K830" s="5">
        <v>3640000</v>
      </c>
      <c r="L830" s="5" t="str">
        <f t="shared" si="52"/>
        <v>low-income earners</v>
      </c>
      <c r="M830" t="str">
        <f>M829</f>
        <v>SUV</v>
      </c>
    </row>
    <row r="831" spans="1:13" x14ac:dyDescent="0.25">
      <c r="A831">
        <v>829</v>
      </c>
      <c r="B831" t="s">
        <v>40</v>
      </c>
      <c r="C831">
        <v>2011</v>
      </c>
      <c r="D831">
        <f>2023-DATA[[#This Row],[YEAR OF MANUFACTURE]]</f>
        <v>12</v>
      </c>
      <c r="E831" t="s">
        <v>10</v>
      </c>
      <c r="F831">
        <v>80020</v>
      </c>
      <c r="G831">
        <v>5600</v>
      </c>
      <c r="H831" t="s">
        <v>11</v>
      </c>
      <c r="I831" s="14">
        <f t="shared" si="51"/>
        <v>129.69205834683956</v>
      </c>
      <c r="J831" t="s">
        <v>12</v>
      </c>
      <c r="K831" s="5">
        <v>8400000</v>
      </c>
      <c r="L831" s="5" t="str">
        <f t="shared" si="52"/>
        <v>middle-income earners</v>
      </c>
      <c r="M831" t="s">
        <v>20</v>
      </c>
    </row>
    <row r="832" spans="1:13" x14ac:dyDescent="0.25">
      <c r="A832">
        <v>830</v>
      </c>
      <c r="B832" t="s">
        <v>9</v>
      </c>
      <c r="C832">
        <v>2007</v>
      </c>
      <c r="D832">
        <f>2023-DATA[[#This Row],[YEAR OF MANUFACTURE]]</f>
        <v>16</v>
      </c>
      <c r="E832" t="s">
        <v>10</v>
      </c>
      <c r="F832">
        <v>142870</v>
      </c>
      <c r="G832">
        <v>3500</v>
      </c>
      <c r="H832" t="s">
        <v>11</v>
      </c>
      <c r="I832" s="14">
        <f t="shared" si="51"/>
        <v>231.55591572123177</v>
      </c>
      <c r="J832" t="s">
        <v>12</v>
      </c>
      <c r="K832" s="5">
        <v>3640000</v>
      </c>
      <c r="L832" s="5" t="str">
        <f t="shared" si="52"/>
        <v>low-income earners</v>
      </c>
      <c r="M832" t="str">
        <f>M831</f>
        <v>SUV</v>
      </c>
    </row>
    <row r="833" spans="1:13" x14ac:dyDescent="0.25">
      <c r="A833">
        <v>831</v>
      </c>
      <c r="B833" t="s">
        <v>13</v>
      </c>
      <c r="C833">
        <v>2007</v>
      </c>
      <c r="D833">
        <f>2023-DATA[[#This Row],[YEAR OF MANUFACTURE]]</f>
        <v>16</v>
      </c>
      <c r="E833" t="s">
        <v>10</v>
      </c>
      <c r="F833">
        <v>96844</v>
      </c>
      <c r="G833">
        <v>3500</v>
      </c>
      <c r="H833" t="s">
        <v>11</v>
      </c>
      <c r="I833" s="14">
        <f t="shared" si="51"/>
        <v>156.95948136142624</v>
      </c>
      <c r="J833" t="s">
        <v>12</v>
      </c>
      <c r="K833" s="5">
        <v>3328000</v>
      </c>
      <c r="L833" s="5" t="str">
        <f t="shared" si="52"/>
        <v>low-income earners</v>
      </c>
      <c r="M833" t="str">
        <f>M832</f>
        <v>SUV</v>
      </c>
    </row>
    <row r="834" spans="1:13" x14ac:dyDescent="0.25">
      <c r="A834">
        <v>832</v>
      </c>
      <c r="B834" t="s">
        <v>9</v>
      </c>
      <c r="C834">
        <v>2007</v>
      </c>
      <c r="D834">
        <f>2023-DATA[[#This Row],[YEAR OF MANUFACTURE]]</f>
        <v>16</v>
      </c>
      <c r="E834" t="s">
        <v>10</v>
      </c>
      <c r="F834">
        <v>207996</v>
      </c>
      <c r="G834">
        <v>4000</v>
      </c>
      <c r="H834" t="s">
        <v>11</v>
      </c>
      <c r="I834" s="14">
        <f t="shared" ref="I834:I897" si="54">F834/617</f>
        <v>337.10858995137761</v>
      </c>
      <c r="J834" t="s">
        <v>12</v>
      </c>
      <c r="K834" s="5">
        <v>3675000</v>
      </c>
      <c r="L834" s="5" t="str">
        <f t="shared" ref="L834:L897" si="55">IF(K834&gt;=25000000,"politicians",IF(K834&gt;10000000,"high-income earners",IF(K834&gt;=5000000,"middle-income earners",IF(K834&lt;5000000,"low-income earners","invalid"))))</f>
        <v>low-income earners</v>
      </c>
      <c r="M834" t="str">
        <f>M833</f>
        <v>SUV</v>
      </c>
    </row>
    <row r="835" spans="1:13" x14ac:dyDescent="0.25">
      <c r="A835">
        <v>833</v>
      </c>
      <c r="B835" t="s">
        <v>13</v>
      </c>
      <c r="C835">
        <v>2010</v>
      </c>
      <c r="D835">
        <f>2023-DATA[[#This Row],[YEAR OF MANUFACTURE]]</f>
        <v>13</v>
      </c>
      <c r="E835" t="s">
        <v>19</v>
      </c>
      <c r="F835">
        <v>115026</v>
      </c>
      <c r="G835">
        <v>3500</v>
      </c>
      <c r="H835" t="s">
        <v>11</v>
      </c>
      <c r="I835" s="14">
        <f t="shared" si="54"/>
        <v>186.42787682333875</v>
      </c>
      <c r="J835" t="s">
        <v>12</v>
      </c>
      <c r="K835" s="5">
        <v>9672000</v>
      </c>
      <c r="L835" s="5" t="str">
        <f t="shared" si="55"/>
        <v>middle-income earners</v>
      </c>
      <c r="M835" t="s">
        <v>20</v>
      </c>
    </row>
    <row r="836" spans="1:13" x14ac:dyDescent="0.25">
      <c r="A836">
        <v>834</v>
      </c>
      <c r="B836" t="s">
        <v>9</v>
      </c>
      <c r="C836">
        <v>2012</v>
      </c>
      <c r="D836">
        <f>2023-DATA[[#This Row],[YEAR OF MANUFACTURE]]</f>
        <v>11</v>
      </c>
      <c r="E836" t="s">
        <v>10</v>
      </c>
      <c r="F836">
        <v>119306</v>
      </c>
      <c r="G836">
        <v>2500</v>
      </c>
      <c r="H836" t="s">
        <v>11</v>
      </c>
      <c r="I836" s="14">
        <f t="shared" si="54"/>
        <v>193.36466774716371</v>
      </c>
      <c r="J836" t="s">
        <v>12</v>
      </c>
      <c r="K836" s="5">
        <v>3675000</v>
      </c>
      <c r="L836" s="5" t="str">
        <f t="shared" si="55"/>
        <v>low-income earners</v>
      </c>
      <c r="M836" t="str">
        <f>M835</f>
        <v>SUV</v>
      </c>
    </row>
    <row r="837" spans="1:13" x14ac:dyDescent="0.25">
      <c r="A837">
        <v>835</v>
      </c>
      <c r="B837" t="s">
        <v>14</v>
      </c>
      <c r="C837">
        <f>C836</f>
        <v>2012</v>
      </c>
      <c r="D837">
        <f>2023-DATA[[#This Row],[YEAR OF MANUFACTURE]]</f>
        <v>11</v>
      </c>
      <c r="E837" t="str">
        <f>E836</f>
        <v>Nigerian Used</v>
      </c>
      <c r="F837">
        <v>141377</v>
      </c>
      <c r="G837">
        <f>G836</f>
        <v>2500</v>
      </c>
      <c r="H837" t="str">
        <f>H836</f>
        <v>Petrol</v>
      </c>
      <c r="I837" s="14">
        <f t="shared" si="54"/>
        <v>229.13614262560779</v>
      </c>
      <c r="J837" t="s">
        <v>12</v>
      </c>
      <c r="K837" s="5">
        <v>5645000</v>
      </c>
      <c r="L837" s="5" t="str">
        <f t="shared" si="55"/>
        <v>middle-income earners</v>
      </c>
      <c r="M837" t="str">
        <f>M836</f>
        <v>SUV</v>
      </c>
    </row>
    <row r="838" spans="1:13" x14ac:dyDescent="0.25">
      <c r="A838">
        <v>836</v>
      </c>
      <c r="B838" t="s">
        <v>9</v>
      </c>
      <c r="C838">
        <v>2007</v>
      </c>
      <c r="D838">
        <f>2023-DATA[[#This Row],[YEAR OF MANUFACTURE]]</f>
        <v>16</v>
      </c>
      <c r="E838" t="s">
        <v>19</v>
      </c>
      <c r="F838">
        <v>200246</v>
      </c>
      <c r="G838">
        <v>2400</v>
      </c>
      <c r="H838" t="s">
        <v>11</v>
      </c>
      <c r="I838" s="14">
        <f t="shared" si="54"/>
        <v>324.54781199351703</v>
      </c>
      <c r="J838" t="s">
        <v>12</v>
      </c>
      <c r="K838" s="5">
        <v>3150000</v>
      </c>
      <c r="L838" s="5" t="str">
        <f t="shared" si="55"/>
        <v>low-income earners</v>
      </c>
      <c r="M838" t="str">
        <f>M837</f>
        <v>SUV</v>
      </c>
    </row>
    <row r="839" spans="1:13" x14ac:dyDescent="0.25">
      <c r="A839">
        <v>837</v>
      </c>
      <c r="B839" t="s">
        <v>13</v>
      </c>
      <c r="C839">
        <v>2007</v>
      </c>
      <c r="D839">
        <f>2023-DATA[[#This Row],[YEAR OF MANUFACTURE]]</f>
        <v>16</v>
      </c>
      <c r="E839" t="s">
        <v>10</v>
      </c>
      <c r="F839">
        <v>106211</v>
      </c>
      <c r="G839">
        <v>3500</v>
      </c>
      <c r="H839" t="s">
        <v>11</v>
      </c>
      <c r="I839" s="14">
        <f t="shared" si="54"/>
        <v>172.14100486223663</v>
      </c>
      <c r="J839" t="s">
        <v>12</v>
      </c>
      <c r="K839" s="5">
        <v>3588000</v>
      </c>
      <c r="L839" s="5" t="str">
        <f t="shared" si="55"/>
        <v>low-income earners</v>
      </c>
      <c r="M839" t="str">
        <f>M838</f>
        <v>SUV</v>
      </c>
    </row>
    <row r="840" spans="1:13" x14ac:dyDescent="0.25">
      <c r="A840">
        <v>838</v>
      </c>
      <c r="B840" t="s">
        <v>41</v>
      </c>
      <c r="C840">
        <v>2018</v>
      </c>
      <c r="D840">
        <f>2023-DATA[[#This Row],[YEAR OF MANUFACTURE]]</f>
        <v>5</v>
      </c>
      <c r="E840" t="s">
        <v>19</v>
      </c>
      <c r="F840">
        <v>56222</v>
      </c>
      <c r="G840">
        <v>3600</v>
      </c>
      <c r="H840" t="s">
        <v>11</v>
      </c>
      <c r="I840" s="14">
        <f t="shared" si="54"/>
        <v>91.121555915721231</v>
      </c>
      <c r="J840" t="s">
        <v>12</v>
      </c>
      <c r="K840" s="5">
        <v>37440000</v>
      </c>
      <c r="L840" s="5" t="str">
        <f t="shared" si="55"/>
        <v>politicians</v>
      </c>
      <c r="M840" t="s">
        <v>20</v>
      </c>
    </row>
    <row r="841" spans="1:13" x14ac:dyDescent="0.25">
      <c r="A841">
        <v>839</v>
      </c>
      <c r="B841" t="s">
        <v>9</v>
      </c>
      <c r="C841">
        <v>2007</v>
      </c>
      <c r="D841">
        <f>2023-DATA[[#This Row],[YEAR OF MANUFACTURE]]</f>
        <v>16</v>
      </c>
      <c r="E841" t="s">
        <v>19</v>
      </c>
      <c r="F841">
        <v>177728</v>
      </c>
      <c r="G841">
        <v>2400</v>
      </c>
      <c r="H841" t="s">
        <v>11</v>
      </c>
      <c r="I841" s="14">
        <f t="shared" si="54"/>
        <v>288.05186385737437</v>
      </c>
      <c r="J841" t="s">
        <v>12</v>
      </c>
      <c r="K841" s="5">
        <v>3307500</v>
      </c>
      <c r="L841" s="5" t="str">
        <f t="shared" si="55"/>
        <v>low-income earners</v>
      </c>
      <c r="M841" t="str">
        <f>M840</f>
        <v>SUV</v>
      </c>
    </row>
    <row r="842" spans="1:13" x14ac:dyDescent="0.25">
      <c r="A842">
        <v>840</v>
      </c>
      <c r="B842" t="s">
        <v>14</v>
      </c>
      <c r="C842">
        <f>C841</f>
        <v>2007</v>
      </c>
      <c r="D842">
        <f>2023-DATA[[#This Row],[YEAR OF MANUFACTURE]]</f>
        <v>16</v>
      </c>
      <c r="E842" t="str">
        <f>E841</f>
        <v>Foreign Used</v>
      </c>
      <c r="F842">
        <v>51879</v>
      </c>
      <c r="G842">
        <f>G841</f>
        <v>2400</v>
      </c>
      <c r="H842" t="str">
        <f>H841</f>
        <v>Petrol</v>
      </c>
      <c r="I842" s="14">
        <f t="shared" si="54"/>
        <v>84.082658022690438</v>
      </c>
      <c r="J842" t="s">
        <v>12</v>
      </c>
      <c r="K842" s="5">
        <v>9582500</v>
      </c>
      <c r="L842" s="5" t="str">
        <f t="shared" si="55"/>
        <v>middle-income earners</v>
      </c>
      <c r="M842" t="str">
        <f>M841</f>
        <v>SUV</v>
      </c>
    </row>
    <row r="843" spans="1:13" x14ac:dyDescent="0.25">
      <c r="A843">
        <v>841</v>
      </c>
      <c r="B843" t="s">
        <v>9</v>
      </c>
      <c r="C843">
        <v>2010</v>
      </c>
      <c r="D843">
        <f>2023-DATA[[#This Row],[YEAR OF MANUFACTURE]]</f>
        <v>13</v>
      </c>
      <c r="E843" t="s">
        <v>10</v>
      </c>
      <c r="F843">
        <v>183175</v>
      </c>
      <c r="G843">
        <v>30</v>
      </c>
      <c r="H843" t="s">
        <v>11</v>
      </c>
      <c r="I843" s="14">
        <f t="shared" si="54"/>
        <v>296.88006482982172</v>
      </c>
      <c r="J843" t="s">
        <v>12</v>
      </c>
      <c r="K843" s="5">
        <v>10175000</v>
      </c>
      <c r="L843" s="5" t="str">
        <f t="shared" si="55"/>
        <v>high-income earners</v>
      </c>
      <c r="M843" t="s">
        <v>20</v>
      </c>
    </row>
    <row r="844" spans="1:13" x14ac:dyDescent="0.25">
      <c r="A844">
        <v>842</v>
      </c>
      <c r="B844" t="s">
        <v>34</v>
      </c>
      <c r="C844">
        <v>2007</v>
      </c>
      <c r="D844">
        <f>2023-DATA[[#This Row],[YEAR OF MANUFACTURE]]</f>
        <v>16</v>
      </c>
      <c r="E844" t="s">
        <v>19</v>
      </c>
      <c r="F844">
        <f>F843</f>
        <v>183175</v>
      </c>
      <c r="G844">
        <v>3500</v>
      </c>
      <c r="H844" t="s">
        <v>11</v>
      </c>
      <c r="I844" s="14">
        <f t="shared" si="54"/>
        <v>296.88006482982172</v>
      </c>
      <c r="J844" t="s">
        <v>12</v>
      </c>
      <c r="K844" s="5">
        <v>3150000</v>
      </c>
      <c r="L844" s="5" t="str">
        <f t="shared" si="55"/>
        <v>low-income earners</v>
      </c>
      <c r="M844" t="s">
        <v>20</v>
      </c>
    </row>
    <row r="845" spans="1:13" x14ac:dyDescent="0.25">
      <c r="A845">
        <v>843</v>
      </c>
      <c r="B845" t="s">
        <v>9</v>
      </c>
      <c r="C845">
        <v>2003</v>
      </c>
      <c r="D845">
        <f>2023-DATA[[#This Row],[YEAR OF MANUFACTURE]]</f>
        <v>20</v>
      </c>
      <c r="E845" t="s">
        <v>19</v>
      </c>
      <c r="F845">
        <v>178126</v>
      </c>
      <c r="G845">
        <v>2700</v>
      </c>
      <c r="H845" t="s">
        <v>11</v>
      </c>
      <c r="I845" s="14">
        <f t="shared" si="54"/>
        <v>288.6969205834684</v>
      </c>
      <c r="J845" t="s">
        <v>16</v>
      </c>
      <c r="K845" s="5">
        <v>17850000</v>
      </c>
      <c r="L845" s="5" t="str">
        <f t="shared" si="55"/>
        <v>high-income earners</v>
      </c>
      <c r="M845" t="str">
        <f>M844</f>
        <v>SUV</v>
      </c>
    </row>
    <row r="846" spans="1:13" x14ac:dyDescent="0.25">
      <c r="A846">
        <v>844</v>
      </c>
      <c r="B846" t="s">
        <v>34</v>
      </c>
      <c r="C846">
        <f>C845</f>
        <v>2003</v>
      </c>
      <c r="D846">
        <f>2023-DATA[[#This Row],[YEAR OF MANUFACTURE]]</f>
        <v>20</v>
      </c>
      <c r="E846" t="str">
        <f>E845</f>
        <v>Foreign Used</v>
      </c>
      <c r="F846">
        <v>132930</v>
      </c>
      <c r="G846">
        <f>G845</f>
        <v>2700</v>
      </c>
      <c r="H846" t="str">
        <f>H845</f>
        <v>Petrol</v>
      </c>
      <c r="I846" s="14">
        <f t="shared" si="54"/>
        <v>215.4457050243112</v>
      </c>
      <c r="J846" t="s">
        <v>12</v>
      </c>
      <c r="K846" s="5">
        <v>5946000</v>
      </c>
      <c r="L846" s="5" t="str">
        <f t="shared" si="55"/>
        <v>middle-income earners</v>
      </c>
      <c r="M846" t="str">
        <f>M845</f>
        <v>SUV</v>
      </c>
    </row>
    <row r="847" spans="1:13" x14ac:dyDescent="0.25">
      <c r="A847">
        <v>845</v>
      </c>
      <c r="B847" t="s">
        <v>9</v>
      </c>
      <c r="C847">
        <v>2005</v>
      </c>
      <c r="D847">
        <f>2023-DATA[[#This Row],[YEAR OF MANUFACTURE]]</f>
        <v>18</v>
      </c>
      <c r="E847" t="s">
        <v>10</v>
      </c>
      <c r="F847">
        <v>191857</v>
      </c>
      <c r="G847">
        <v>2400</v>
      </c>
      <c r="H847" t="s">
        <v>11</v>
      </c>
      <c r="I847" s="14">
        <f t="shared" si="54"/>
        <v>310.9513776337115</v>
      </c>
      <c r="J847" t="s">
        <v>12</v>
      </c>
      <c r="K847" s="5">
        <v>3120000</v>
      </c>
      <c r="L847" s="5" t="str">
        <f t="shared" si="55"/>
        <v>low-income earners</v>
      </c>
      <c r="M847" t="s">
        <v>20</v>
      </c>
    </row>
    <row r="848" spans="1:13" x14ac:dyDescent="0.25">
      <c r="A848">
        <v>846</v>
      </c>
      <c r="B848" t="s">
        <v>9</v>
      </c>
      <c r="C848">
        <v>2014</v>
      </c>
      <c r="D848">
        <f>2023-DATA[[#This Row],[YEAR OF MANUFACTURE]]</f>
        <v>9</v>
      </c>
      <c r="E848" t="s">
        <v>19</v>
      </c>
      <c r="F848">
        <v>134312</v>
      </c>
      <c r="G848">
        <v>2500</v>
      </c>
      <c r="H848" t="s">
        <v>11</v>
      </c>
      <c r="I848" s="14">
        <f t="shared" si="54"/>
        <v>217.68557536466776</v>
      </c>
      <c r="J848" t="s">
        <v>12</v>
      </c>
      <c r="K848" s="5">
        <v>6090000</v>
      </c>
      <c r="L848" s="5" t="str">
        <f t="shared" si="55"/>
        <v>middle-income earners</v>
      </c>
      <c r="M848" t="str">
        <f>M847</f>
        <v>SUV</v>
      </c>
    </row>
    <row r="849" spans="1:13" x14ac:dyDescent="0.25">
      <c r="A849">
        <v>847</v>
      </c>
      <c r="B849" t="s">
        <v>26</v>
      </c>
      <c r="C849">
        <v>2014</v>
      </c>
      <c r="D849">
        <f>2023-DATA[[#This Row],[YEAR OF MANUFACTURE]]</f>
        <v>9</v>
      </c>
      <c r="E849" t="s">
        <v>10</v>
      </c>
      <c r="F849">
        <v>61129</v>
      </c>
      <c r="G849">
        <v>4800</v>
      </c>
      <c r="H849" t="s">
        <v>11</v>
      </c>
      <c r="I849" s="14">
        <f t="shared" si="54"/>
        <v>99.074554294975684</v>
      </c>
      <c r="J849" t="s">
        <v>12</v>
      </c>
      <c r="K849" s="5">
        <v>6510000</v>
      </c>
      <c r="L849" s="5" t="str">
        <f t="shared" si="55"/>
        <v>middle-income earners</v>
      </c>
      <c r="M849" t="s">
        <v>20</v>
      </c>
    </row>
    <row r="850" spans="1:13" x14ac:dyDescent="0.25">
      <c r="A850">
        <v>848</v>
      </c>
      <c r="B850" t="s">
        <v>9</v>
      </c>
      <c r="C850">
        <v>2012</v>
      </c>
      <c r="D850">
        <f>2023-DATA[[#This Row],[YEAR OF MANUFACTURE]]</f>
        <v>11</v>
      </c>
      <c r="E850" t="s">
        <v>10</v>
      </c>
      <c r="F850">
        <v>66555</v>
      </c>
      <c r="G850">
        <v>2500</v>
      </c>
      <c r="H850" t="s">
        <v>11</v>
      </c>
      <c r="I850" s="14">
        <f t="shared" si="54"/>
        <v>107.86871961102106</v>
      </c>
      <c r="J850" t="s">
        <v>12</v>
      </c>
      <c r="K850" s="5">
        <v>3780000</v>
      </c>
      <c r="L850" s="5" t="str">
        <f t="shared" si="55"/>
        <v>low-income earners</v>
      </c>
      <c r="M850" t="str">
        <f>M849</f>
        <v>SUV</v>
      </c>
    </row>
    <row r="851" spans="1:13" x14ac:dyDescent="0.25">
      <c r="A851">
        <v>849</v>
      </c>
      <c r="B851" t="s">
        <v>9</v>
      </c>
      <c r="C851">
        <f>C850</f>
        <v>2012</v>
      </c>
      <c r="D851">
        <f>2023-DATA[[#This Row],[YEAR OF MANUFACTURE]]</f>
        <v>11</v>
      </c>
      <c r="E851" t="str">
        <f>E850</f>
        <v>Nigerian Used</v>
      </c>
      <c r="F851">
        <v>169410</v>
      </c>
      <c r="G851">
        <f>G850</f>
        <v>2500</v>
      </c>
      <c r="H851" t="str">
        <f>H850</f>
        <v>Petrol</v>
      </c>
      <c r="I851" s="14">
        <f t="shared" si="54"/>
        <v>274.57050243111831</v>
      </c>
      <c r="J851" t="s">
        <v>12</v>
      </c>
      <c r="K851" s="5">
        <v>4042000</v>
      </c>
      <c r="L851" s="5" t="str">
        <f t="shared" si="55"/>
        <v>low-income earners</v>
      </c>
      <c r="M851" t="str">
        <f>M850</f>
        <v>SUV</v>
      </c>
    </row>
    <row r="852" spans="1:13" x14ac:dyDescent="0.25">
      <c r="A852">
        <v>850</v>
      </c>
      <c r="B852" t="s">
        <v>13</v>
      </c>
      <c r="C852">
        <v>2006</v>
      </c>
      <c r="D852">
        <f>2023-DATA[[#This Row],[YEAR OF MANUFACTURE]]</f>
        <v>17</v>
      </c>
      <c r="E852" t="s">
        <v>10</v>
      </c>
      <c r="F852">
        <v>290186</v>
      </c>
      <c r="G852">
        <v>2500</v>
      </c>
      <c r="H852" t="s">
        <v>11</v>
      </c>
      <c r="I852" s="14">
        <f t="shared" si="54"/>
        <v>470.31766612641815</v>
      </c>
      <c r="J852" t="s">
        <v>12</v>
      </c>
      <c r="K852" s="5">
        <v>3120000</v>
      </c>
      <c r="L852" s="5" t="str">
        <f t="shared" si="55"/>
        <v>low-income earners</v>
      </c>
      <c r="M852" t="str">
        <f>M851</f>
        <v>SUV</v>
      </c>
    </row>
    <row r="853" spans="1:13" x14ac:dyDescent="0.25">
      <c r="A853">
        <v>851</v>
      </c>
      <c r="B853" t="s">
        <v>34</v>
      </c>
      <c r="C853">
        <v>2008</v>
      </c>
      <c r="D853">
        <f>2023-DATA[[#This Row],[YEAR OF MANUFACTURE]]</f>
        <v>15</v>
      </c>
      <c r="E853" t="s">
        <v>10</v>
      </c>
      <c r="F853">
        <v>209016</v>
      </c>
      <c r="G853">
        <v>3000</v>
      </c>
      <c r="H853" t="s">
        <v>11</v>
      </c>
      <c r="I853" s="14">
        <f t="shared" si="54"/>
        <v>338.76175040518638</v>
      </c>
      <c r="J853" t="s">
        <v>12</v>
      </c>
      <c r="K853" s="5">
        <v>2392000</v>
      </c>
      <c r="L853" s="5" t="str">
        <f t="shared" si="55"/>
        <v>low-income earners</v>
      </c>
      <c r="M853" t="s">
        <v>20</v>
      </c>
    </row>
    <row r="854" spans="1:13" x14ac:dyDescent="0.25">
      <c r="A854">
        <v>852</v>
      </c>
      <c r="B854" t="s">
        <v>9</v>
      </c>
      <c r="C854">
        <v>2005</v>
      </c>
      <c r="D854">
        <f>2023-DATA[[#This Row],[YEAR OF MANUFACTURE]]</f>
        <v>18</v>
      </c>
      <c r="E854" t="s">
        <v>10</v>
      </c>
      <c r="F854">
        <v>359333</v>
      </c>
      <c r="G854">
        <v>1800</v>
      </c>
      <c r="H854" t="s">
        <v>11</v>
      </c>
      <c r="I854" s="14">
        <f t="shared" si="54"/>
        <v>582.38735818476505</v>
      </c>
      <c r="J854" t="s">
        <v>12</v>
      </c>
      <c r="K854" s="5">
        <v>2193750</v>
      </c>
      <c r="L854" s="5" t="str">
        <f t="shared" si="55"/>
        <v>low-income earners</v>
      </c>
      <c r="M854" t="str">
        <f>M853</f>
        <v>SUV</v>
      </c>
    </row>
    <row r="855" spans="1:13" x14ac:dyDescent="0.25">
      <c r="A855">
        <v>853</v>
      </c>
      <c r="B855" t="s">
        <v>9</v>
      </c>
      <c r="C855">
        <v>2014</v>
      </c>
      <c r="D855">
        <f>2023-DATA[[#This Row],[YEAR OF MANUFACTURE]]</f>
        <v>9</v>
      </c>
      <c r="E855" t="s">
        <v>19</v>
      </c>
      <c r="F855">
        <v>160922</v>
      </c>
      <c r="G855">
        <v>2500</v>
      </c>
      <c r="H855" t="s">
        <v>11</v>
      </c>
      <c r="I855" s="14">
        <f t="shared" si="54"/>
        <v>260.8136142625608</v>
      </c>
      <c r="J855" t="s">
        <v>12</v>
      </c>
      <c r="K855" s="5">
        <v>8400000</v>
      </c>
      <c r="L855" s="5" t="str">
        <f t="shared" si="55"/>
        <v>middle-income earners</v>
      </c>
      <c r="M855" t="s">
        <v>20</v>
      </c>
    </row>
    <row r="856" spans="1:13" x14ac:dyDescent="0.25">
      <c r="A856">
        <v>854</v>
      </c>
      <c r="B856" t="s">
        <v>9</v>
      </c>
      <c r="C856">
        <v>2005</v>
      </c>
      <c r="D856">
        <f>2023-DATA[[#This Row],[YEAR OF MANUFACTURE]]</f>
        <v>18</v>
      </c>
      <c r="E856" t="s">
        <v>19</v>
      </c>
      <c r="F856">
        <v>101284</v>
      </c>
      <c r="G856">
        <v>3500</v>
      </c>
      <c r="H856" t="s">
        <v>11</v>
      </c>
      <c r="I856" s="14">
        <f t="shared" si="54"/>
        <v>164.15559157212317</v>
      </c>
      <c r="J856" t="s">
        <v>12</v>
      </c>
      <c r="K856" s="5">
        <v>3952000</v>
      </c>
      <c r="L856" s="5" t="str">
        <f t="shared" si="55"/>
        <v>low-income earners</v>
      </c>
      <c r="M856" t="str">
        <f>M855</f>
        <v>SUV</v>
      </c>
    </row>
    <row r="857" spans="1:13" x14ac:dyDescent="0.25">
      <c r="A857">
        <v>855</v>
      </c>
      <c r="B857" t="s">
        <v>13</v>
      </c>
      <c r="C857">
        <v>2004</v>
      </c>
      <c r="D857">
        <f>2023-DATA[[#This Row],[YEAR OF MANUFACTURE]]</f>
        <v>19</v>
      </c>
      <c r="E857" t="s">
        <v>10</v>
      </c>
      <c r="F857">
        <v>140740</v>
      </c>
      <c r="G857">
        <v>3300</v>
      </c>
      <c r="H857" t="s">
        <v>11</v>
      </c>
      <c r="I857" s="14">
        <f t="shared" si="54"/>
        <v>228.10372771474877</v>
      </c>
      <c r="J857" t="s">
        <v>12</v>
      </c>
      <c r="K857" s="5">
        <v>3150000</v>
      </c>
      <c r="L857" s="5" t="str">
        <f t="shared" si="55"/>
        <v>low-income earners</v>
      </c>
      <c r="M857" t="s">
        <v>20</v>
      </c>
    </row>
    <row r="858" spans="1:13" x14ac:dyDescent="0.25">
      <c r="A858">
        <v>856</v>
      </c>
      <c r="B858" t="s">
        <v>9</v>
      </c>
      <c r="C858">
        <v>2020</v>
      </c>
      <c r="D858">
        <f>2023-DATA[[#This Row],[YEAR OF MANUFACTURE]]</f>
        <v>3</v>
      </c>
      <c r="E858" t="s">
        <v>19</v>
      </c>
      <c r="F858">
        <v>66311</v>
      </c>
      <c r="G858">
        <f>G857</f>
        <v>3300</v>
      </c>
      <c r="H858" t="s">
        <v>11</v>
      </c>
      <c r="I858" s="14">
        <f t="shared" si="54"/>
        <v>107.47325769854133</v>
      </c>
      <c r="J858" t="s">
        <v>12</v>
      </c>
      <c r="K858" s="5">
        <v>19760000</v>
      </c>
      <c r="L858" s="5" t="str">
        <f t="shared" si="55"/>
        <v>high-income earners</v>
      </c>
      <c r="M858" t="str">
        <f>M857</f>
        <v>SUV</v>
      </c>
    </row>
    <row r="859" spans="1:13" x14ac:dyDescent="0.25">
      <c r="A859">
        <v>857</v>
      </c>
      <c r="B859" t="s">
        <v>14</v>
      </c>
      <c r="C859">
        <f>C858</f>
        <v>2020</v>
      </c>
      <c r="D859">
        <f>2023-DATA[[#This Row],[YEAR OF MANUFACTURE]]</f>
        <v>3</v>
      </c>
      <c r="E859" t="str">
        <f>E858</f>
        <v>Foreign Used</v>
      </c>
      <c r="F859">
        <v>141968</v>
      </c>
      <c r="G859">
        <f>G858</f>
        <v>3300</v>
      </c>
      <c r="H859" t="str">
        <f>H858</f>
        <v>Petrol</v>
      </c>
      <c r="I859" s="14">
        <f t="shared" si="54"/>
        <v>230.09400324149109</v>
      </c>
      <c r="J859" t="s">
        <v>12</v>
      </c>
      <c r="K859" s="5">
        <v>5610000</v>
      </c>
      <c r="L859" s="5" t="str">
        <f t="shared" si="55"/>
        <v>middle-income earners</v>
      </c>
      <c r="M859" t="str">
        <f>M858</f>
        <v>SUV</v>
      </c>
    </row>
    <row r="860" spans="1:13" x14ac:dyDescent="0.25">
      <c r="A860">
        <v>858</v>
      </c>
      <c r="B860" t="s">
        <v>13</v>
      </c>
      <c r="C860">
        <v>2006</v>
      </c>
      <c r="D860">
        <f>2023-DATA[[#This Row],[YEAR OF MANUFACTURE]]</f>
        <v>17</v>
      </c>
      <c r="E860" t="s">
        <v>10</v>
      </c>
      <c r="F860">
        <v>119248</v>
      </c>
      <c r="G860">
        <v>3300</v>
      </c>
      <c r="H860" t="s">
        <v>11</v>
      </c>
      <c r="I860" s="14">
        <f t="shared" si="54"/>
        <v>193.27066450567261</v>
      </c>
      <c r="J860" t="s">
        <v>12</v>
      </c>
      <c r="K860" s="5">
        <v>3016000</v>
      </c>
      <c r="L860" s="5" t="str">
        <f t="shared" si="55"/>
        <v>low-income earners</v>
      </c>
      <c r="M860" t="str">
        <f>M859</f>
        <v>SUV</v>
      </c>
    </row>
    <row r="861" spans="1:13" x14ac:dyDescent="0.25">
      <c r="A861">
        <v>859</v>
      </c>
      <c r="B861" t="s">
        <v>13</v>
      </c>
      <c r="C861">
        <v>2008</v>
      </c>
      <c r="D861">
        <f>2023-DATA[[#This Row],[YEAR OF MANUFACTURE]]</f>
        <v>15</v>
      </c>
      <c r="E861" t="s">
        <v>10</v>
      </c>
      <c r="F861">
        <v>175395</v>
      </c>
      <c r="G861">
        <v>3500</v>
      </c>
      <c r="H861" t="s">
        <v>11</v>
      </c>
      <c r="I861" s="14">
        <f t="shared" si="54"/>
        <v>284.27066450567258</v>
      </c>
      <c r="J861" t="s">
        <v>12</v>
      </c>
      <c r="K861" s="5">
        <v>3848000</v>
      </c>
      <c r="L861" s="5" t="str">
        <f t="shared" si="55"/>
        <v>low-income earners</v>
      </c>
      <c r="M861" t="s">
        <v>20</v>
      </c>
    </row>
    <row r="862" spans="1:13" x14ac:dyDescent="0.25">
      <c r="A862">
        <v>860</v>
      </c>
      <c r="B862" t="s">
        <v>14</v>
      </c>
      <c r="C862">
        <v>2006</v>
      </c>
      <c r="D862">
        <f>2023-DATA[[#This Row],[YEAR OF MANUFACTURE]]</f>
        <v>17</v>
      </c>
      <c r="E862" t="s">
        <v>10</v>
      </c>
      <c r="F862">
        <v>72991</v>
      </c>
      <c r="G862">
        <v>3500</v>
      </c>
      <c r="H862" t="s">
        <v>11</v>
      </c>
      <c r="I862" s="14">
        <f t="shared" si="54"/>
        <v>118.2998379254457</v>
      </c>
      <c r="J862" t="s">
        <v>12</v>
      </c>
      <c r="K862" s="5">
        <v>3360000</v>
      </c>
      <c r="L862" s="5" t="str">
        <f t="shared" si="55"/>
        <v>low-income earners</v>
      </c>
      <c r="M862" t="s">
        <v>20</v>
      </c>
    </row>
    <row r="863" spans="1:13" x14ac:dyDescent="0.25">
      <c r="A863">
        <v>861</v>
      </c>
      <c r="B863" t="s">
        <v>9</v>
      </c>
      <c r="C863">
        <v>2008</v>
      </c>
      <c r="D863">
        <f>2023-DATA[[#This Row],[YEAR OF MANUFACTURE]]</f>
        <v>15</v>
      </c>
      <c r="E863" t="s">
        <v>10</v>
      </c>
      <c r="F863">
        <v>251684</v>
      </c>
      <c r="G863">
        <v>3500</v>
      </c>
      <c r="H863" t="s">
        <v>11</v>
      </c>
      <c r="I863" s="14">
        <f t="shared" si="54"/>
        <v>407.91572123176661</v>
      </c>
      <c r="J863" t="s">
        <v>12</v>
      </c>
      <c r="K863" s="5">
        <v>3885000</v>
      </c>
      <c r="L863" s="5" t="str">
        <f t="shared" si="55"/>
        <v>low-income earners</v>
      </c>
      <c r="M863" t="s">
        <v>20</v>
      </c>
    </row>
    <row r="864" spans="1:13" x14ac:dyDescent="0.25">
      <c r="A864">
        <v>862</v>
      </c>
      <c r="B864" t="s">
        <v>9</v>
      </c>
      <c r="C864">
        <v>2016</v>
      </c>
      <c r="D864">
        <f>2023-DATA[[#This Row],[YEAR OF MANUFACTURE]]</f>
        <v>7</v>
      </c>
      <c r="E864" t="s">
        <v>10</v>
      </c>
      <c r="F864">
        <v>71610</v>
      </c>
      <c r="G864">
        <v>2500</v>
      </c>
      <c r="H864" t="s">
        <v>11</v>
      </c>
      <c r="I864" s="14">
        <f t="shared" si="54"/>
        <v>116.06158833063209</v>
      </c>
      <c r="J864" t="s">
        <v>12</v>
      </c>
      <c r="K864" s="5">
        <v>5775000</v>
      </c>
      <c r="L864" s="5" t="str">
        <f t="shared" si="55"/>
        <v>middle-income earners</v>
      </c>
      <c r="M864" t="str">
        <f>M863</f>
        <v>SUV</v>
      </c>
    </row>
    <row r="865" spans="1:13" x14ac:dyDescent="0.25">
      <c r="A865">
        <v>863</v>
      </c>
      <c r="B865" t="s">
        <v>14</v>
      </c>
      <c r="C865">
        <v>2010</v>
      </c>
      <c r="D865">
        <f>2023-DATA[[#This Row],[YEAR OF MANUFACTURE]]</f>
        <v>13</v>
      </c>
      <c r="E865" t="s">
        <v>10</v>
      </c>
      <c r="F865">
        <v>84418</v>
      </c>
      <c r="G865">
        <v>35</v>
      </c>
      <c r="H865" t="s">
        <v>11</v>
      </c>
      <c r="I865" s="14">
        <f t="shared" si="54"/>
        <v>136.82009724473258</v>
      </c>
      <c r="J865" t="s">
        <v>12</v>
      </c>
      <c r="K865" s="5">
        <v>3150000</v>
      </c>
      <c r="L865" s="5" t="str">
        <f t="shared" si="55"/>
        <v>low-income earners</v>
      </c>
      <c r="M865" t="str">
        <f>M864</f>
        <v>SUV</v>
      </c>
    </row>
    <row r="866" spans="1:13" x14ac:dyDescent="0.25">
      <c r="A866">
        <v>864</v>
      </c>
      <c r="B866" t="s">
        <v>13</v>
      </c>
      <c r="C866">
        <v>2007</v>
      </c>
      <c r="D866">
        <f>2023-DATA[[#This Row],[YEAR OF MANUFACTURE]]</f>
        <v>16</v>
      </c>
      <c r="E866" t="s">
        <v>10</v>
      </c>
      <c r="F866">
        <v>284317</v>
      </c>
      <c r="G866">
        <v>2500</v>
      </c>
      <c r="H866" t="s">
        <v>11</v>
      </c>
      <c r="I866" s="14">
        <f t="shared" si="54"/>
        <v>460.80551053484601</v>
      </c>
      <c r="J866" t="s">
        <v>12</v>
      </c>
      <c r="K866" s="5">
        <v>3016000</v>
      </c>
      <c r="L866" s="5" t="str">
        <f t="shared" si="55"/>
        <v>low-income earners</v>
      </c>
      <c r="M866" t="str">
        <f>M865</f>
        <v>SUV</v>
      </c>
    </row>
    <row r="867" spans="1:13" x14ac:dyDescent="0.25">
      <c r="A867">
        <v>865</v>
      </c>
      <c r="B867" t="s">
        <v>9</v>
      </c>
      <c r="C867">
        <v>2012</v>
      </c>
      <c r="D867">
        <f>2023-DATA[[#This Row],[YEAR OF MANUFACTURE]]</f>
        <v>11</v>
      </c>
      <c r="E867" t="s">
        <v>10</v>
      </c>
      <c r="F867">
        <v>183925</v>
      </c>
      <c r="G867">
        <v>2500</v>
      </c>
      <c r="H867" t="s">
        <v>11</v>
      </c>
      <c r="I867" s="14">
        <f t="shared" si="54"/>
        <v>298.09562398703406</v>
      </c>
      <c r="J867" t="s">
        <v>12</v>
      </c>
      <c r="K867" s="5">
        <v>4992000</v>
      </c>
      <c r="L867" s="5" t="str">
        <f t="shared" si="55"/>
        <v>low-income earners</v>
      </c>
      <c r="M867" t="str">
        <f>M866</f>
        <v>SUV</v>
      </c>
    </row>
    <row r="868" spans="1:13" x14ac:dyDescent="0.25">
      <c r="A868">
        <v>866</v>
      </c>
      <c r="B868" t="s">
        <v>13</v>
      </c>
      <c r="C868">
        <v>2010</v>
      </c>
      <c r="D868">
        <f>2023-DATA[[#This Row],[YEAR OF MANUFACTURE]]</f>
        <v>13</v>
      </c>
      <c r="E868" t="s">
        <v>19</v>
      </c>
      <c r="F868">
        <v>165472</v>
      </c>
      <c r="G868">
        <v>3500</v>
      </c>
      <c r="H868" t="s">
        <v>11</v>
      </c>
      <c r="I868" s="14">
        <f t="shared" si="54"/>
        <v>268.18800648298219</v>
      </c>
      <c r="J868" t="s">
        <v>12</v>
      </c>
      <c r="K868" s="5">
        <v>7350000</v>
      </c>
      <c r="L868" s="5" t="str">
        <f t="shared" si="55"/>
        <v>middle-income earners</v>
      </c>
      <c r="M868" t="s">
        <v>20</v>
      </c>
    </row>
    <row r="869" spans="1:13" x14ac:dyDescent="0.25">
      <c r="A869">
        <v>867</v>
      </c>
      <c r="B869" t="s">
        <v>34</v>
      </c>
      <c r="C869">
        <v>2010</v>
      </c>
      <c r="D869">
        <f>2023-DATA[[#This Row],[YEAR OF MANUFACTURE]]</f>
        <v>13</v>
      </c>
      <c r="E869" t="s">
        <v>10</v>
      </c>
      <c r="F869">
        <v>156649</v>
      </c>
      <c r="G869">
        <v>4000</v>
      </c>
      <c r="H869" t="s">
        <v>11</v>
      </c>
      <c r="I869" s="14">
        <f t="shared" si="54"/>
        <v>253.88816855753646</v>
      </c>
      <c r="J869" t="s">
        <v>12</v>
      </c>
      <c r="K869" s="5">
        <v>3675000</v>
      </c>
      <c r="L869" s="5" t="str">
        <f t="shared" si="55"/>
        <v>low-income earners</v>
      </c>
      <c r="M869" t="s">
        <v>20</v>
      </c>
    </row>
    <row r="870" spans="1:13" x14ac:dyDescent="0.25">
      <c r="A870">
        <v>868</v>
      </c>
      <c r="B870" t="s">
        <v>34</v>
      </c>
      <c r="C870">
        <f>C869</f>
        <v>2010</v>
      </c>
      <c r="D870">
        <f>2023-DATA[[#This Row],[YEAR OF MANUFACTURE]]</f>
        <v>13</v>
      </c>
      <c r="E870" t="str">
        <f>E869</f>
        <v>Nigerian Used</v>
      </c>
      <c r="F870">
        <v>43186</v>
      </c>
      <c r="G870">
        <f>G869</f>
        <v>4000</v>
      </c>
      <c r="H870" t="str">
        <f>H869</f>
        <v>Petrol</v>
      </c>
      <c r="I870" s="14">
        <f t="shared" si="54"/>
        <v>69.993517017828196</v>
      </c>
      <c r="J870" t="s">
        <v>12</v>
      </c>
      <c r="K870" s="5">
        <v>5162000</v>
      </c>
      <c r="L870" s="5" t="str">
        <f t="shared" si="55"/>
        <v>middle-income earners</v>
      </c>
      <c r="M870" t="str">
        <f>M869</f>
        <v>SUV</v>
      </c>
    </row>
    <row r="871" spans="1:13" x14ac:dyDescent="0.25">
      <c r="A871">
        <v>869</v>
      </c>
      <c r="B871" t="s">
        <v>14</v>
      </c>
      <c r="C871">
        <v>2008</v>
      </c>
      <c r="D871">
        <f>2023-DATA[[#This Row],[YEAR OF MANUFACTURE]]</f>
        <v>15</v>
      </c>
      <c r="E871" t="s">
        <v>10</v>
      </c>
      <c r="F871">
        <v>231782</v>
      </c>
      <c r="G871">
        <v>3</v>
      </c>
      <c r="H871" t="s">
        <v>11</v>
      </c>
      <c r="I871" s="14">
        <f t="shared" si="54"/>
        <v>375.65964343598057</v>
      </c>
      <c r="J871" t="s">
        <v>12</v>
      </c>
      <c r="K871" s="5">
        <v>3432000</v>
      </c>
      <c r="L871" s="5" t="str">
        <f t="shared" si="55"/>
        <v>low-income earners</v>
      </c>
      <c r="M871" t="str">
        <f>M870</f>
        <v>SUV</v>
      </c>
    </row>
    <row r="872" spans="1:13" x14ac:dyDescent="0.25">
      <c r="A872">
        <v>870</v>
      </c>
      <c r="B872" t="s">
        <v>40</v>
      </c>
      <c r="C872">
        <v>2015</v>
      </c>
      <c r="D872">
        <f>2023-DATA[[#This Row],[YEAR OF MANUFACTURE]]</f>
        <v>8</v>
      </c>
      <c r="E872" t="s">
        <v>19</v>
      </c>
      <c r="F872">
        <v>135688</v>
      </c>
      <c r="G872">
        <v>35000</v>
      </c>
      <c r="H872" t="s">
        <v>11</v>
      </c>
      <c r="I872" s="14">
        <f t="shared" si="54"/>
        <v>219.91572123176661</v>
      </c>
      <c r="J872" t="s">
        <v>12</v>
      </c>
      <c r="K872" s="5">
        <v>14700000</v>
      </c>
      <c r="L872" s="5" t="str">
        <f t="shared" si="55"/>
        <v>high-income earners</v>
      </c>
      <c r="M872" t="s">
        <v>20</v>
      </c>
    </row>
    <row r="873" spans="1:13" x14ac:dyDescent="0.25">
      <c r="A873">
        <v>871</v>
      </c>
      <c r="B873" t="s">
        <v>9</v>
      </c>
      <c r="C873">
        <v>2004</v>
      </c>
      <c r="D873">
        <f>2023-DATA[[#This Row],[YEAR OF MANUFACTURE]]</f>
        <v>19</v>
      </c>
      <c r="E873" t="s">
        <v>19</v>
      </c>
      <c r="F873">
        <v>323594</v>
      </c>
      <c r="G873">
        <v>3300</v>
      </c>
      <c r="H873" t="s">
        <v>11</v>
      </c>
      <c r="I873" s="14">
        <f t="shared" si="54"/>
        <v>524.46353322528364</v>
      </c>
      <c r="J873" t="s">
        <v>12</v>
      </c>
      <c r="K873" s="5">
        <v>3640000</v>
      </c>
      <c r="L873" s="5" t="str">
        <f t="shared" si="55"/>
        <v>low-income earners</v>
      </c>
      <c r="M873" t="str">
        <f>M872</f>
        <v>SUV</v>
      </c>
    </row>
    <row r="874" spans="1:13" x14ac:dyDescent="0.25">
      <c r="A874">
        <v>872</v>
      </c>
      <c r="B874" t="s">
        <v>14</v>
      </c>
      <c r="C874">
        <v>2012</v>
      </c>
      <c r="D874">
        <f>2023-DATA[[#This Row],[YEAR OF MANUFACTURE]]</f>
        <v>11</v>
      </c>
      <c r="E874" t="s">
        <v>10</v>
      </c>
      <c r="F874">
        <v>101947</v>
      </c>
      <c r="G874">
        <v>3000</v>
      </c>
      <c r="H874" t="s">
        <v>11</v>
      </c>
      <c r="I874" s="14">
        <f t="shared" si="54"/>
        <v>165.23014586709886</v>
      </c>
      <c r="J874" t="s">
        <v>12</v>
      </c>
      <c r="K874" s="5">
        <v>3675000</v>
      </c>
      <c r="L874" s="5" t="str">
        <f t="shared" si="55"/>
        <v>low-income earners</v>
      </c>
      <c r="M874" t="str">
        <f>M873</f>
        <v>SUV</v>
      </c>
    </row>
    <row r="875" spans="1:13" x14ac:dyDescent="0.25">
      <c r="A875">
        <v>873</v>
      </c>
      <c r="B875" t="s">
        <v>34</v>
      </c>
      <c r="C875">
        <v>2012</v>
      </c>
      <c r="D875">
        <f>2023-DATA[[#This Row],[YEAR OF MANUFACTURE]]</f>
        <v>11</v>
      </c>
      <c r="E875" t="s">
        <v>10</v>
      </c>
      <c r="F875">
        <v>108728</v>
      </c>
      <c r="G875">
        <v>3500</v>
      </c>
      <c r="H875" t="s">
        <v>11</v>
      </c>
      <c r="I875" s="14">
        <f t="shared" si="54"/>
        <v>176.22042139384118</v>
      </c>
      <c r="J875" t="s">
        <v>12</v>
      </c>
      <c r="K875" s="5">
        <v>3640000</v>
      </c>
      <c r="L875" s="5" t="str">
        <f t="shared" si="55"/>
        <v>low-income earners</v>
      </c>
      <c r="M875" t="s">
        <v>20</v>
      </c>
    </row>
    <row r="876" spans="1:13" x14ac:dyDescent="0.25">
      <c r="A876">
        <v>874</v>
      </c>
      <c r="B876" t="s">
        <v>40</v>
      </c>
      <c r="C876">
        <v>2011</v>
      </c>
      <c r="D876">
        <f>2023-DATA[[#This Row],[YEAR OF MANUFACTURE]]</f>
        <v>12</v>
      </c>
      <c r="E876" t="s">
        <v>10</v>
      </c>
      <c r="F876">
        <v>80020</v>
      </c>
      <c r="G876">
        <v>5600</v>
      </c>
      <c r="H876" t="s">
        <v>11</v>
      </c>
      <c r="I876" s="14">
        <f t="shared" si="54"/>
        <v>129.69205834683956</v>
      </c>
      <c r="J876" t="s">
        <v>12</v>
      </c>
      <c r="K876" s="5">
        <v>8400000</v>
      </c>
      <c r="L876" s="5" t="str">
        <f t="shared" si="55"/>
        <v>middle-income earners</v>
      </c>
      <c r="M876" t="s">
        <v>20</v>
      </c>
    </row>
    <row r="877" spans="1:13" x14ac:dyDescent="0.25">
      <c r="A877">
        <v>875</v>
      </c>
      <c r="B877" t="s">
        <v>34</v>
      </c>
      <c r="C877">
        <v>2010</v>
      </c>
      <c r="D877">
        <f>2023-DATA[[#This Row],[YEAR OF MANUFACTURE]]</f>
        <v>13</v>
      </c>
      <c r="E877" t="s">
        <v>19</v>
      </c>
      <c r="F877">
        <v>315836</v>
      </c>
      <c r="G877">
        <v>3500</v>
      </c>
      <c r="H877" t="s">
        <v>11</v>
      </c>
      <c r="I877" s="14">
        <f t="shared" si="54"/>
        <v>511.8897893030794</v>
      </c>
      <c r="J877" t="s">
        <v>12</v>
      </c>
      <c r="K877" s="5">
        <v>3675000</v>
      </c>
      <c r="L877" s="5" t="str">
        <f t="shared" si="55"/>
        <v>low-income earners</v>
      </c>
      <c r="M877" t="str">
        <f>M876</f>
        <v>SUV</v>
      </c>
    </row>
    <row r="878" spans="1:13" x14ac:dyDescent="0.25">
      <c r="A878">
        <v>876</v>
      </c>
      <c r="B878" t="s">
        <v>9</v>
      </c>
      <c r="C878">
        <f>C877</f>
        <v>2010</v>
      </c>
      <c r="D878">
        <f>2023-DATA[[#This Row],[YEAR OF MANUFACTURE]]</f>
        <v>13</v>
      </c>
      <c r="E878" t="str">
        <f>E877</f>
        <v>Foreign Used</v>
      </c>
      <c r="F878">
        <v>153048</v>
      </c>
      <c r="G878">
        <f>G877</f>
        <v>3500</v>
      </c>
      <c r="H878" t="str">
        <f>H877</f>
        <v>Petrol</v>
      </c>
      <c r="I878" s="14">
        <f t="shared" si="54"/>
        <v>248.0518638573744</v>
      </c>
      <c r="J878" t="s">
        <v>12</v>
      </c>
      <c r="K878" s="5">
        <v>8746000</v>
      </c>
      <c r="L878" s="5" t="str">
        <f t="shared" si="55"/>
        <v>middle-income earners</v>
      </c>
      <c r="M878" t="str">
        <f>M877</f>
        <v>SUV</v>
      </c>
    </row>
    <row r="879" spans="1:13" x14ac:dyDescent="0.25">
      <c r="A879">
        <v>877</v>
      </c>
      <c r="B879" t="s">
        <v>33</v>
      </c>
      <c r="C879">
        <v>2016</v>
      </c>
      <c r="D879">
        <f>2023-DATA[[#This Row],[YEAR OF MANUFACTURE]]</f>
        <v>7</v>
      </c>
      <c r="E879" t="s">
        <v>19</v>
      </c>
      <c r="F879">
        <v>86735</v>
      </c>
      <c r="G879">
        <v>1500</v>
      </c>
      <c r="H879" t="s">
        <v>11</v>
      </c>
      <c r="I879" s="14">
        <f t="shared" si="54"/>
        <v>140.57536466774715</v>
      </c>
      <c r="J879" t="s">
        <v>12</v>
      </c>
      <c r="K879" s="5">
        <v>6300000</v>
      </c>
      <c r="L879" s="5" t="str">
        <f t="shared" si="55"/>
        <v>middle-income earners</v>
      </c>
      <c r="M879" t="str">
        <f>M878</f>
        <v>SUV</v>
      </c>
    </row>
    <row r="880" spans="1:13" x14ac:dyDescent="0.25">
      <c r="A880">
        <v>878</v>
      </c>
      <c r="B880" t="s">
        <v>9</v>
      </c>
      <c r="C880">
        <v>2005</v>
      </c>
      <c r="D880">
        <f>2023-DATA[[#This Row],[YEAR OF MANUFACTURE]]</f>
        <v>18</v>
      </c>
      <c r="E880" t="s">
        <v>19</v>
      </c>
      <c r="F880">
        <v>284638</v>
      </c>
      <c r="G880">
        <v>3300</v>
      </c>
      <c r="H880" t="s">
        <v>11</v>
      </c>
      <c r="I880" s="14">
        <f t="shared" si="54"/>
        <v>461.32576985413289</v>
      </c>
      <c r="J880" t="s">
        <v>12</v>
      </c>
      <c r="K880" s="5">
        <v>3536000</v>
      </c>
      <c r="L880" s="5" t="str">
        <f t="shared" si="55"/>
        <v>low-income earners</v>
      </c>
      <c r="M880" t="str">
        <f>M879</f>
        <v>SUV</v>
      </c>
    </row>
    <row r="881" spans="1:13" x14ac:dyDescent="0.25">
      <c r="A881">
        <v>879</v>
      </c>
      <c r="B881" t="s">
        <v>9</v>
      </c>
      <c r="C881">
        <v>2012</v>
      </c>
      <c r="D881">
        <f>2023-DATA[[#This Row],[YEAR OF MANUFACTURE]]</f>
        <v>11</v>
      </c>
      <c r="E881" t="s">
        <v>10</v>
      </c>
      <c r="F881">
        <v>95425</v>
      </c>
      <c r="G881">
        <v>2400</v>
      </c>
      <c r="H881" t="s">
        <v>11</v>
      </c>
      <c r="I881" s="14">
        <f t="shared" si="54"/>
        <v>154.65964343598054</v>
      </c>
      <c r="J881" t="s">
        <v>12</v>
      </c>
      <c r="K881" s="5">
        <v>3675000</v>
      </c>
      <c r="L881" s="5" t="str">
        <f t="shared" si="55"/>
        <v>low-income earners</v>
      </c>
      <c r="M881" t="str">
        <f>M880</f>
        <v>SUV</v>
      </c>
    </row>
    <row r="882" spans="1:13" x14ac:dyDescent="0.25">
      <c r="A882">
        <v>880</v>
      </c>
      <c r="B882" t="s">
        <v>13</v>
      </c>
      <c r="C882">
        <v>2010</v>
      </c>
      <c r="D882">
        <f>2023-DATA[[#This Row],[YEAR OF MANUFACTURE]]</f>
        <v>13</v>
      </c>
      <c r="E882" t="s">
        <v>10</v>
      </c>
      <c r="F882">
        <v>78708</v>
      </c>
      <c r="G882">
        <v>3500</v>
      </c>
      <c r="H882" t="s">
        <v>11</v>
      </c>
      <c r="I882" s="14">
        <f t="shared" si="54"/>
        <v>127.56564019448946</v>
      </c>
      <c r="J882" t="s">
        <v>12</v>
      </c>
      <c r="K882" s="5">
        <v>5310000</v>
      </c>
      <c r="L882" s="5" t="str">
        <f t="shared" si="55"/>
        <v>middle-income earners</v>
      </c>
      <c r="M882" t="s">
        <v>20</v>
      </c>
    </row>
    <row r="883" spans="1:13" x14ac:dyDescent="0.25">
      <c r="A883">
        <v>881</v>
      </c>
      <c r="B883" t="s">
        <v>40</v>
      </c>
      <c r="C883">
        <v>2008</v>
      </c>
      <c r="D883">
        <f>2023-DATA[[#This Row],[YEAR OF MANUFACTURE]]</f>
        <v>15</v>
      </c>
      <c r="E883" t="s">
        <v>10</v>
      </c>
      <c r="F883">
        <v>109552</v>
      </c>
      <c r="G883">
        <v>5600</v>
      </c>
      <c r="H883" t="s">
        <v>11</v>
      </c>
      <c r="I883" s="14">
        <f t="shared" si="54"/>
        <v>177.55591572123177</v>
      </c>
      <c r="J883" t="s">
        <v>12</v>
      </c>
      <c r="K883" s="5">
        <v>3675000</v>
      </c>
      <c r="L883" s="5" t="str">
        <f t="shared" si="55"/>
        <v>low-income earners</v>
      </c>
      <c r="M883" t="s">
        <v>20</v>
      </c>
    </row>
    <row r="884" spans="1:13" x14ac:dyDescent="0.25">
      <c r="A884">
        <v>882</v>
      </c>
      <c r="B884" t="s">
        <v>9</v>
      </c>
      <c r="C884">
        <v>2011</v>
      </c>
      <c r="D884">
        <f>2023-DATA[[#This Row],[YEAR OF MANUFACTURE]]</f>
        <v>12</v>
      </c>
      <c r="E884" t="s">
        <v>19</v>
      </c>
      <c r="F884">
        <v>87282</v>
      </c>
      <c r="G884">
        <f>G883</f>
        <v>5600</v>
      </c>
      <c r="H884" t="str">
        <f>H883</f>
        <v>Petrol</v>
      </c>
      <c r="I884" s="14">
        <f t="shared" si="54"/>
        <v>141.46191247974068</v>
      </c>
      <c r="J884" t="s">
        <v>12</v>
      </c>
      <c r="K884" s="5">
        <v>4200000</v>
      </c>
      <c r="L884" s="5" t="str">
        <f t="shared" si="55"/>
        <v>low-income earners</v>
      </c>
      <c r="M884" t="str">
        <f>M883</f>
        <v>SUV</v>
      </c>
    </row>
    <row r="885" spans="1:13" x14ac:dyDescent="0.25">
      <c r="A885">
        <v>883</v>
      </c>
      <c r="B885" t="s">
        <v>9</v>
      </c>
      <c r="C885">
        <v>2012</v>
      </c>
      <c r="D885">
        <f>2023-DATA[[#This Row],[YEAR OF MANUFACTURE]]</f>
        <v>11</v>
      </c>
      <c r="E885" t="s">
        <v>10</v>
      </c>
      <c r="F885">
        <v>61910</v>
      </c>
      <c r="G885">
        <v>2000</v>
      </c>
      <c r="H885" t="s">
        <v>11</v>
      </c>
      <c r="I885" s="14">
        <f t="shared" si="54"/>
        <v>100.34035656401944</v>
      </c>
      <c r="J885" t="s">
        <v>12</v>
      </c>
      <c r="K885" s="5">
        <v>3937500</v>
      </c>
      <c r="L885" s="5" t="str">
        <f t="shared" si="55"/>
        <v>low-income earners</v>
      </c>
      <c r="M885" t="str">
        <f>M884</f>
        <v>SUV</v>
      </c>
    </row>
    <row r="886" spans="1:13" x14ac:dyDescent="0.25">
      <c r="A886">
        <v>884</v>
      </c>
      <c r="B886" t="s">
        <v>17</v>
      </c>
      <c r="C886">
        <f>C885</f>
        <v>2012</v>
      </c>
      <c r="D886">
        <f>2023-DATA[[#This Row],[YEAR OF MANUFACTURE]]</f>
        <v>11</v>
      </c>
      <c r="E886" t="str">
        <f>E885</f>
        <v>Nigerian Used</v>
      </c>
      <c r="F886">
        <v>192232</v>
      </c>
      <c r="G886">
        <f>G885</f>
        <v>2000</v>
      </c>
      <c r="H886" t="str">
        <f>H885</f>
        <v>Petrol</v>
      </c>
      <c r="I886" s="14">
        <f t="shared" si="54"/>
        <v>311.55915721231764</v>
      </c>
      <c r="J886" t="s">
        <v>12</v>
      </c>
      <c r="K886" s="5">
        <v>3370000</v>
      </c>
      <c r="L886" s="5" t="str">
        <f t="shared" si="55"/>
        <v>low-income earners</v>
      </c>
      <c r="M886" t="str">
        <f>M885</f>
        <v>SUV</v>
      </c>
    </row>
    <row r="887" spans="1:13" x14ac:dyDescent="0.25">
      <c r="A887">
        <v>885</v>
      </c>
      <c r="B887" t="s">
        <v>9</v>
      </c>
      <c r="C887">
        <v>2011</v>
      </c>
      <c r="D887">
        <f>2023-DATA[[#This Row],[YEAR OF MANUFACTURE]]</f>
        <v>12</v>
      </c>
      <c r="E887" t="s">
        <v>10</v>
      </c>
      <c r="F887">
        <v>280121</v>
      </c>
      <c r="G887">
        <v>2500</v>
      </c>
      <c r="H887" t="s">
        <v>11</v>
      </c>
      <c r="I887" s="14">
        <f t="shared" si="54"/>
        <v>454.00486223662887</v>
      </c>
      <c r="J887" t="s">
        <v>12</v>
      </c>
      <c r="K887" s="5">
        <v>3640000</v>
      </c>
      <c r="L887" s="5" t="str">
        <f t="shared" si="55"/>
        <v>low-income earners</v>
      </c>
      <c r="M887" t="str">
        <f>M886</f>
        <v>SUV</v>
      </c>
    </row>
    <row r="888" spans="1:13" x14ac:dyDescent="0.25">
      <c r="A888">
        <v>886</v>
      </c>
      <c r="B888" t="s">
        <v>14</v>
      </c>
      <c r="C888">
        <v>2007</v>
      </c>
      <c r="D888">
        <f>2023-DATA[[#This Row],[YEAR OF MANUFACTURE]]</f>
        <v>16</v>
      </c>
      <c r="E888" t="s">
        <v>10</v>
      </c>
      <c r="F888">
        <v>245380</v>
      </c>
      <c r="G888">
        <v>30</v>
      </c>
      <c r="H888" t="s">
        <v>22</v>
      </c>
      <c r="I888" s="14">
        <f t="shared" si="54"/>
        <v>397.69854132901133</v>
      </c>
      <c r="J888" t="s">
        <v>12</v>
      </c>
      <c r="K888" s="5">
        <v>7350000</v>
      </c>
      <c r="L888" s="5" t="str">
        <f t="shared" si="55"/>
        <v>middle-income earners</v>
      </c>
      <c r="M888" t="str">
        <f>M887</f>
        <v>SUV</v>
      </c>
    </row>
    <row r="889" spans="1:13" x14ac:dyDescent="0.25">
      <c r="A889">
        <v>887</v>
      </c>
      <c r="B889" t="s">
        <v>40</v>
      </c>
      <c r="C889">
        <v>2008</v>
      </c>
      <c r="D889">
        <f>2023-DATA[[#This Row],[YEAR OF MANUFACTURE]]</f>
        <v>15</v>
      </c>
      <c r="E889" t="s">
        <v>10</v>
      </c>
      <c r="F889">
        <v>250706</v>
      </c>
      <c r="G889">
        <v>5600</v>
      </c>
      <c r="H889" t="s">
        <v>11</v>
      </c>
      <c r="I889" s="14">
        <f t="shared" si="54"/>
        <v>406.33063209076175</v>
      </c>
      <c r="J889" t="s">
        <v>12</v>
      </c>
      <c r="K889" s="5">
        <v>3675000</v>
      </c>
      <c r="L889" s="5" t="str">
        <f t="shared" si="55"/>
        <v>low-income earners</v>
      </c>
      <c r="M889" t="s">
        <v>20</v>
      </c>
    </row>
    <row r="890" spans="1:13" x14ac:dyDescent="0.25">
      <c r="A890">
        <v>888</v>
      </c>
      <c r="B890" t="s">
        <v>42</v>
      </c>
      <c r="C890">
        <v>2005</v>
      </c>
      <c r="D890">
        <f>2023-DATA[[#This Row],[YEAR OF MANUFACTURE]]</f>
        <v>18</v>
      </c>
      <c r="E890" t="s">
        <v>10</v>
      </c>
      <c r="F890">
        <v>411415</v>
      </c>
      <c r="G890">
        <v>2000</v>
      </c>
      <c r="H890" t="s">
        <v>11</v>
      </c>
      <c r="I890" s="14">
        <f t="shared" si="54"/>
        <v>666.79902755267426</v>
      </c>
      <c r="J890" t="s">
        <v>12</v>
      </c>
      <c r="K890" s="5">
        <v>2475000</v>
      </c>
      <c r="L890" s="5" t="str">
        <f t="shared" si="55"/>
        <v>low-income earners</v>
      </c>
      <c r="M890" t="str">
        <f>M889</f>
        <v>SUV</v>
      </c>
    </row>
    <row r="891" spans="1:13" x14ac:dyDescent="0.25">
      <c r="A891">
        <v>889</v>
      </c>
      <c r="B891" t="s">
        <v>9</v>
      </c>
      <c r="C891">
        <v>2015</v>
      </c>
      <c r="D891">
        <f>2023-DATA[[#This Row],[YEAR OF MANUFACTURE]]</f>
        <v>8</v>
      </c>
      <c r="E891" t="s">
        <v>10</v>
      </c>
      <c r="F891">
        <v>110471</v>
      </c>
      <c r="G891">
        <v>2700</v>
      </c>
      <c r="H891" t="s">
        <v>11</v>
      </c>
      <c r="I891" s="14">
        <f t="shared" si="54"/>
        <v>179.0453808752026</v>
      </c>
      <c r="J891" t="s">
        <v>16</v>
      </c>
      <c r="K891" s="5">
        <v>10500000</v>
      </c>
      <c r="L891" s="5" t="str">
        <f t="shared" si="55"/>
        <v>high-income earners</v>
      </c>
      <c r="M891" t="str">
        <f>M890</f>
        <v>SUV</v>
      </c>
    </row>
    <row r="892" spans="1:13" x14ac:dyDescent="0.25">
      <c r="A892">
        <v>890</v>
      </c>
      <c r="B892" t="s">
        <v>13</v>
      </c>
      <c r="C892">
        <v>2008</v>
      </c>
      <c r="D892">
        <f>2023-DATA[[#This Row],[YEAR OF MANUFACTURE]]</f>
        <v>15</v>
      </c>
      <c r="E892" t="s">
        <v>19</v>
      </c>
      <c r="F892">
        <v>184977</v>
      </c>
      <c r="G892">
        <v>3500</v>
      </c>
      <c r="H892" t="s">
        <v>11</v>
      </c>
      <c r="I892" s="14">
        <f t="shared" si="54"/>
        <v>299.8006482982172</v>
      </c>
      <c r="J892" t="s">
        <v>12</v>
      </c>
      <c r="K892" s="5">
        <v>4992000</v>
      </c>
      <c r="L892" s="5" t="str">
        <f t="shared" si="55"/>
        <v>low-income earners</v>
      </c>
      <c r="M892" t="str">
        <f>M891</f>
        <v>SUV</v>
      </c>
    </row>
    <row r="893" spans="1:13" x14ac:dyDescent="0.25">
      <c r="A893">
        <v>891</v>
      </c>
      <c r="B893" t="s">
        <v>13</v>
      </c>
      <c r="C893">
        <v>2007</v>
      </c>
      <c r="D893">
        <f>2023-DATA[[#This Row],[YEAR OF MANUFACTURE]]</f>
        <v>16</v>
      </c>
      <c r="E893" t="s">
        <v>10</v>
      </c>
      <c r="F893">
        <v>284317</v>
      </c>
      <c r="G893">
        <v>2500</v>
      </c>
      <c r="H893" t="s">
        <v>11</v>
      </c>
      <c r="I893" s="14">
        <f t="shared" si="54"/>
        <v>460.80551053484601</v>
      </c>
      <c r="J893" t="s">
        <v>12</v>
      </c>
      <c r="K893" s="5">
        <v>3016000</v>
      </c>
      <c r="L893" s="5" t="str">
        <f t="shared" si="55"/>
        <v>low-income earners</v>
      </c>
      <c r="M893" t="str">
        <f>M892</f>
        <v>SUV</v>
      </c>
    </row>
    <row r="894" spans="1:13" x14ac:dyDescent="0.25">
      <c r="A894">
        <v>892</v>
      </c>
      <c r="B894" t="s">
        <v>9</v>
      </c>
      <c r="C894">
        <v>2009</v>
      </c>
      <c r="D894">
        <f>2023-DATA[[#This Row],[YEAR OF MANUFACTURE]]</f>
        <v>14</v>
      </c>
      <c r="E894" t="s">
        <v>10</v>
      </c>
      <c r="F894">
        <v>94618</v>
      </c>
      <c r="G894">
        <v>3500</v>
      </c>
      <c r="H894" t="s">
        <v>11</v>
      </c>
      <c r="I894" s="14">
        <f t="shared" si="54"/>
        <v>153.3517017828201</v>
      </c>
      <c r="J894" t="s">
        <v>12</v>
      </c>
      <c r="K894" s="5">
        <v>4725000</v>
      </c>
      <c r="L894" s="5" t="str">
        <f t="shared" si="55"/>
        <v>low-income earners</v>
      </c>
      <c r="M894" t="s">
        <v>20</v>
      </c>
    </row>
    <row r="895" spans="1:13" x14ac:dyDescent="0.25">
      <c r="A895">
        <v>893</v>
      </c>
      <c r="B895" t="s">
        <v>9</v>
      </c>
      <c r="C895">
        <v>2004</v>
      </c>
      <c r="D895">
        <f>2023-DATA[[#This Row],[YEAR OF MANUFACTURE]]</f>
        <v>19</v>
      </c>
      <c r="E895" t="s">
        <v>19</v>
      </c>
      <c r="F895">
        <v>204135</v>
      </c>
      <c r="G895">
        <v>2400</v>
      </c>
      <c r="H895" t="s">
        <v>11</v>
      </c>
      <c r="I895" s="14">
        <f t="shared" si="54"/>
        <v>330.85089141004863</v>
      </c>
      <c r="J895" t="s">
        <v>12</v>
      </c>
      <c r="K895" s="5">
        <v>3120000</v>
      </c>
      <c r="L895" s="5" t="str">
        <f t="shared" si="55"/>
        <v>low-income earners</v>
      </c>
      <c r="M895" t="str">
        <f>M894</f>
        <v>SUV</v>
      </c>
    </row>
    <row r="896" spans="1:13" x14ac:dyDescent="0.25">
      <c r="A896">
        <v>894</v>
      </c>
      <c r="B896" t="s">
        <v>14</v>
      </c>
      <c r="C896">
        <v>2015</v>
      </c>
      <c r="D896">
        <f>2023-DATA[[#This Row],[YEAR OF MANUFACTURE]]</f>
        <v>8</v>
      </c>
      <c r="E896" t="s">
        <v>19</v>
      </c>
      <c r="F896">
        <v>113110</v>
      </c>
      <c r="G896">
        <v>2000</v>
      </c>
      <c r="H896" t="s">
        <v>11</v>
      </c>
      <c r="I896" s="14">
        <f t="shared" si="54"/>
        <v>183.32252836304701</v>
      </c>
      <c r="J896" t="s">
        <v>12</v>
      </c>
      <c r="K896" s="5">
        <v>14560000</v>
      </c>
      <c r="L896" s="5" t="str">
        <f t="shared" si="55"/>
        <v>high-income earners</v>
      </c>
      <c r="M896" t="str">
        <f>M895</f>
        <v>SUV</v>
      </c>
    </row>
    <row r="897" spans="1:13" x14ac:dyDescent="0.25">
      <c r="A897">
        <v>895</v>
      </c>
      <c r="B897" t="s">
        <v>34</v>
      </c>
      <c r="C897">
        <v>2010</v>
      </c>
      <c r="D897">
        <f>2023-DATA[[#This Row],[YEAR OF MANUFACTURE]]</f>
        <v>13</v>
      </c>
      <c r="E897" t="s">
        <v>10</v>
      </c>
      <c r="F897">
        <v>156649</v>
      </c>
      <c r="G897">
        <v>4000</v>
      </c>
      <c r="H897" t="s">
        <v>11</v>
      </c>
      <c r="I897" s="14">
        <f t="shared" si="54"/>
        <v>253.88816855753646</v>
      </c>
      <c r="J897" t="s">
        <v>12</v>
      </c>
      <c r="K897" s="5">
        <v>3675000</v>
      </c>
      <c r="L897" s="5" t="str">
        <f t="shared" si="55"/>
        <v>low-income earners</v>
      </c>
      <c r="M897" t="s">
        <v>20</v>
      </c>
    </row>
    <row r="898" spans="1:13" x14ac:dyDescent="0.25">
      <c r="A898">
        <v>896</v>
      </c>
      <c r="B898" t="s">
        <v>14</v>
      </c>
      <c r="C898">
        <v>2006</v>
      </c>
      <c r="D898">
        <f>2023-DATA[[#This Row],[YEAR OF MANUFACTURE]]</f>
        <v>17</v>
      </c>
      <c r="E898" t="s">
        <v>10</v>
      </c>
      <c r="F898">
        <v>72991</v>
      </c>
      <c r="G898">
        <v>3500</v>
      </c>
      <c r="H898" t="s">
        <v>11</v>
      </c>
      <c r="I898" s="14">
        <f t="shared" ref="I898:I961" si="56">F898/617</f>
        <v>118.2998379254457</v>
      </c>
      <c r="J898" t="s">
        <v>12</v>
      </c>
      <c r="K898" s="5">
        <v>3360000</v>
      </c>
      <c r="L898" s="5" t="str">
        <f t="shared" ref="L898:L961" si="57">IF(K898&gt;=25000000,"politicians",IF(K898&gt;10000000,"high-income earners",IF(K898&gt;=5000000,"middle-income earners",IF(K898&lt;5000000,"low-income earners","invalid"))))</f>
        <v>low-income earners</v>
      </c>
      <c r="M898" t="s">
        <v>20</v>
      </c>
    </row>
    <row r="899" spans="1:13" x14ac:dyDescent="0.25">
      <c r="A899">
        <v>897</v>
      </c>
      <c r="B899" t="s">
        <v>43</v>
      </c>
      <c r="C899">
        <v>2011</v>
      </c>
      <c r="D899">
        <f>2023-DATA[[#This Row],[YEAR OF MANUFACTURE]]</f>
        <v>12</v>
      </c>
      <c r="E899" t="s">
        <v>10</v>
      </c>
      <c r="F899">
        <v>260172</v>
      </c>
      <c r="G899">
        <v>3600</v>
      </c>
      <c r="H899" t="s">
        <v>11</v>
      </c>
      <c r="I899" s="14">
        <f t="shared" si="56"/>
        <v>421.67260940032418</v>
      </c>
      <c r="J899" t="s">
        <v>12</v>
      </c>
      <c r="K899" s="5">
        <v>3045000</v>
      </c>
      <c r="L899" s="5" t="str">
        <f t="shared" si="57"/>
        <v>low-income earners</v>
      </c>
      <c r="M899" t="str">
        <f>M898</f>
        <v>SUV</v>
      </c>
    </row>
    <row r="900" spans="1:13" x14ac:dyDescent="0.25">
      <c r="A900">
        <v>898</v>
      </c>
      <c r="B900" t="s">
        <v>43</v>
      </c>
      <c r="C900">
        <v>2006</v>
      </c>
      <c r="D900">
        <f>2023-DATA[[#This Row],[YEAR OF MANUFACTURE]]</f>
        <v>17</v>
      </c>
      <c r="E900" t="s">
        <v>10</v>
      </c>
      <c r="F900">
        <v>163172</v>
      </c>
      <c r="G900">
        <v>42000</v>
      </c>
      <c r="H900" t="s">
        <v>11</v>
      </c>
      <c r="I900" s="14">
        <f t="shared" si="56"/>
        <v>264.46029173419771</v>
      </c>
      <c r="J900" t="s">
        <v>12</v>
      </c>
      <c r="K900" s="5">
        <v>3150000</v>
      </c>
      <c r="L900" s="5" t="str">
        <f t="shared" si="57"/>
        <v>low-income earners</v>
      </c>
      <c r="M900" t="str">
        <f>M899</f>
        <v>SUV</v>
      </c>
    </row>
    <row r="901" spans="1:13" x14ac:dyDescent="0.25">
      <c r="A901">
        <v>899</v>
      </c>
      <c r="B901" t="s">
        <v>40</v>
      </c>
      <c r="C901">
        <v>2014</v>
      </c>
      <c r="D901">
        <f>2023-DATA[[#This Row],[YEAR OF MANUFACTURE]]</f>
        <v>9</v>
      </c>
      <c r="E901" t="s">
        <v>10</v>
      </c>
      <c r="F901">
        <v>60219</v>
      </c>
      <c r="G901">
        <v>3500</v>
      </c>
      <c r="H901" t="s">
        <v>11</v>
      </c>
      <c r="I901" s="14">
        <f t="shared" si="56"/>
        <v>97.599675850891416</v>
      </c>
      <c r="J901" t="s">
        <v>12</v>
      </c>
      <c r="K901" s="5">
        <v>9450000</v>
      </c>
      <c r="L901" s="5" t="str">
        <f t="shared" si="57"/>
        <v>middle-income earners</v>
      </c>
      <c r="M901" t="s">
        <v>20</v>
      </c>
    </row>
    <row r="902" spans="1:13" x14ac:dyDescent="0.25">
      <c r="A902">
        <v>900</v>
      </c>
      <c r="B902" t="s">
        <v>13</v>
      </c>
      <c r="C902">
        <v>2008</v>
      </c>
      <c r="D902">
        <f>2023-DATA[[#This Row],[YEAR OF MANUFACTURE]]</f>
        <v>15</v>
      </c>
      <c r="E902" t="s">
        <v>10</v>
      </c>
      <c r="F902">
        <v>257449</v>
      </c>
      <c r="G902">
        <v>3500</v>
      </c>
      <c r="H902" t="s">
        <v>11</v>
      </c>
      <c r="I902" s="14">
        <f t="shared" si="56"/>
        <v>417.25931928687197</v>
      </c>
      <c r="J902" t="s">
        <v>12</v>
      </c>
      <c r="K902" s="5">
        <v>3570000</v>
      </c>
      <c r="L902" s="5" t="str">
        <f t="shared" si="57"/>
        <v>low-income earners</v>
      </c>
      <c r="M902" t="s">
        <v>20</v>
      </c>
    </row>
    <row r="903" spans="1:13" x14ac:dyDescent="0.25">
      <c r="A903">
        <v>901</v>
      </c>
      <c r="B903" t="s">
        <v>14</v>
      </c>
      <c r="C903">
        <f>C902</f>
        <v>2008</v>
      </c>
      <c r="D903">
        <f>2023-DATA[[#This Row],[YEAR OF MANUFACTURE]]</f>
        <v>15</v>
      </c>
      <c r="E903" t="str">
        <f>E902</f>
        <v>Nigerian Used</v>
      </c>
      <c r="F903">
        <v>41175</v>
      </c>
      <c r="G903">
        <f>G902</f>
        <v>3500</v>
      </c>
      <c r="H903" t="str">
        <f>H902</f>
        <v>Petrol</v>
      </c>
      <c r="I903" s="14">
        <f t="shared" si="56"/>
        <v>66.73419773095624</v>
      </c>
      <c r="J903" t="s">
        <v>12</v>
      </c>
      <c r="K903" s="5">
        <v>14010000</v>
      </c>
      <c r="L903" s="5" t="str">
        <f t="shared" si="57"/>
        <v>high-income earners</v>
      </c>
      <c r="M903" t="str">
        <f>M902</f>
        <v>SUV</v>
      </c>
    </row>
    <row r="904" spans="1:13" x14ac:dyDescent="0.25">
      <c r="A904">
        <v>902</v>
      </c>
      <c r="B904" t="s">
        <v>14</v>
      </c>
      <c r="C904">
        <v>2012</v>
      </c>
      <c r="D904">
        <f>2023-DATA[[#This Row],[YEAR OF MANUFACTURE]]</f>
        <v>11</v>
      </c>
      <c r="E904" t="s">
        <v>19</v>
      </c>
      <c r="F904">
        <v>228207</v>
      </c>
      <c r="G904">
        <v>3500</v>
      </c>
      <c r="H904" t="s">
        <v>11</v>
      </c>
      <c r="I904" s="14">
        <f t="shared" si="56"/>
        <v>369.86547811993518</v>
      </c>
      <c r="J904" t="s">
        <v>12</v>
      </c>
      <c r="K904" s="5">
        <v>7350000</v>
      </c>
      <c r="L904" s="5" t="str">
        <f t="shared" si="57"/>
        <v>middle-income earners</v>
      </c>
      <c r="M904" t="s">
        <v>20</v>
      </c>
    </row>
    <row r="905" spans="1:13" x14ac:dyDescent="0.25">
      <c r="A905">
        <v>903</v>
      </c>
      <c r="B905" t="s">
        <v>43</v>
      </c>
      <c r="C905">
        <v>2011</v>
      </c>
      <c r="D905">
        <f>2023-DATA[[#This Row],[YEAR OF MANUFACTURE]]</f>
        <v>12</v>
      </c>
      <c r="E905" t="s">
        <v>19</v>
      </c>
      <c r="F905">
        <v>163756</v>
      </c>
      <c r="G905">
        <v>2400</v>
      </c>
      <c r="H905" t="s">
        <v>11</v>
      </c>
      <c r="I905" s="14">
        <f t="shared" si="56"/>
        <v>265.4068071312804</v>
      </c>
      <c r="J905" t="s">
        <v>12</v>
      </c>
      <c r="K905" s="5">
        <v>3885000</v>
      </c>
      <c r="L905" s="5" t="str">
        <f t="shared" si="57"/>
        <v>low-income earners</v>
      </c>
      <c r="M905" t="str">
        <f>M904</f>
        <v>SUV</v>
      </c>
    </row>
    <row r="906" spans="1:13" x14ac:dyDescent="0.25">
      <c r="A906">
        <v>904</v>
      </c>
      <c r="B906" t="s">
        <v>9</v>
      </c>
      <c r="C906">
        <v>2003</v>
      </c>
      <c r="D906">
        <f>2023-DATA[[#This Row],[YEAR OF MANUFACTURE]]</f>
        <v>20</v>
      </c>
      <c r="E906" t="s">
        <v>19</v>
      </c>
      <c r="F906">
        <v>178126</v>
      </c>
      <c r="G906">
        <v>2700</v>
      </c>
      <c r="H906" t="s">
        <v>11</v>
      </c>
      <c r="I906" s="14">
        <f t="shared" si="56"/>
        <v>288.6969205834684</v>
      </c>
      <c r="J906" t="s">
        <v>16</v>
      </c>
      <c r="K906" s="5">
        <v>17850000</v>
      </c>
      <c r="L906" s="5" t="str">
        <f t="shared" si="57"/>
        <v>high-income earners</v>
      </c>
      <c r="M906" t="str">
        <f>M905</f>
        <v>SUV</v>
      </c>
    </row>
    <row r="907" spans="1:13" x14ac:dyDescent="0.25">
      <c r="A907">
        <v>905</v>
      </c>
      <c r="B907" t="s">
        <v>44</v>
      </c>
      <c r="C907">
        <v>2008</v>
      </c>
      <c r="D907">
        <f>2023-DATA[[#This Row],[YEAR OF MANUFACTURE]]</f>
        <v>15</v>
      </c>
      <c r="E907" t="s">
        <v>19</v>
      </c>
      <c r="F907">
        <v>149544</v>
      </c>
      <c r="G907">
        <v>4200</v>
      </c>
      <c r="H907" t="s">
        <v>11</v>
      </c>
      <c r="I907" s="14">
        <f t="shared" si="56"/>
        <v>242.37277147487845</v>
      </c>
      <c r="J907" t="s">
        <v>12</v>
      </c>
      <c r="K907" s="5">
        <v>8400000</v>
      </c>
      <c r="L907" s="5" t="str">
        <f t="shared" si="57"/>
        <v>middle-income earners</v>
      </c>
      <c r="M907" t="str">
        <f>M906</f>
        <v>SUV</v>
      </c>
    </row>
    <row r="908" spans="1:13" x14ac:dyDescent="0.25">
      <c r="A908">
        <v>906</v>
      </c>
      <c r="B908" t="s">
        <v>9</v>
      </c>
      <c r="C908">
        <v>2013</v>
      </c>
      <c r="D908">
        <f>2023-DATA[[#This Row],[YEAR OF MANUFACTURE]]</f>
        <v>10</v>
      </c>
      <c r="E908" t="s">
        <v>19</v>
      </c>
      <c r="F908">
        <v>221667</v>
      </c>
      <c r="G908">
        <v>3500</v>
      </c>
      <c r="H908" t="s">
        <v>11</v>
      </c>
      <c r="I908" s="14">
        <f t="shared" si="56"/>
        <v>359.26580226904377</v>
      </c>
      <c r="J908" t="s">
        <v>12</v>
      </c>
      <c r="K908" s="5">
        <v>8840000</v>
      </c>
      <c r="L908" s="5" t="str">
        <f t="shared" si="57"/>
        <v>middle-income earners</v>
      </c>
      <c r="M908" t="str">
        <f>M907</f>
        <v>SUV</v>
      </c>
    </row>
    <row r="909" spans="1:13" x14ac:dyDescent="0.25">
      <c r="A909">
        <v>907</v>
      </c>
      <c r="B909" t="s">
        <v>9</v>
      </c>
      <c r="C909">
        <v>2007</v>
      </c>
      <c r="D909">
        <f>2023-DATA[[#This Row],[YEAR OF MANUFACTURE]]</f>
        <v>16</v>
      </c>
      <c r="E909" t="s">
        <v>10</v>
      </c>
      <c r="F909">
        <v>106027</v>
      </c>
      <c r="G909">
        <v>24</v>
      </c>
      <c r="H909" t="s">
        <v>11</v>
      </c>
      <c r="I909" s="14">
        <f t="shared" si="56"/>
        <v>171.84278768233386</v>
      </c>
      <c r="J909" t="s">
        <v>12</v>
      </c>
      <c r="K909" s="5">
        <v>3432000</v>
      </c>
      <c r="L909" s="5" t="str">
        <f t="shared" si="57"/>
        <v>low-income earners</v>
      </c>
      <c r="M909" t="s">
        <v>20</v>
      </c>
    </row>
    <row r="910" spans="1:13" x14ac:dyDescent="0.25">
      <c r="A910">
        <v>908</v>
      </c>
      <c r="B910" t="s">
        <v>13</v>
      </c>
      <c r="C910">
        <v>2008</v>
      </c>
      <c r="D910">
        <f>2023-DATA[[#This Row],[YEAR OF MANUFACTURE]]</f>
        <v>15</v>
      </c>
      <c r="E910" t="s">
        <v>10</v>
      </c>
      <c r="F910">
        <v>186456</v>
      </c>
      <c r="G910">
        <v>35</v>
      </c>
      <c r="H910" t="s">
        <v>11</v>
      </c>
      <c r="I910" s="14">
        <f t="shared" si="56"/>
        <v>302.19773095623987</v>
      </c>
      <c r="J910" t="s">
        <v>12</v>
      </c>
      <c r="K910" s="5">
        <v>3570000</v>
      </c>
      <c r="L910" s="5" t="str">
        <f t="shared" si="57"/>
        <v>low-income earners</v>
      </c>
      <c r="M910" t="s">
        <v>20</v>
      </c>
    </row>
    <row r="911" spans="1:13" x14ac:dyDescent="0.25">
      <c r="A911">
        <v>909</v>
      </c>
      <c r="B911" t="s">
        <v>45</v>
      </c>
      <c r="C911">
        <v>2012</v>
      </c>
      <c r="D911">
        <f>2023-DATA[[#This Row],[YEAR OF MANUFACTURE]]</f>
        <v>11</v>
      </c>
      <c r="E911" t="s">
        <v>10</v>
      </c>
      <c r="F911">
        <v>274049</v>
      </c>
      <c r="G911">
        <v>1200</v>
      </c>
      <c r="H911" t="s">
        <v>22</v>
      </c>
      <c r="I911" s="14">
        <f t="shared" si="56"/>
        <v>444.16369529983791</v>
      </c>
      <c r="J911" t="s">
        <v>16</v>
      </c>
      <c r="K911" s="5">
        <v>2520000</v>
      </c>
      <c r="L911" s="5" t="str">
        <f t="shared" si="57"/>
        <v>low-income earners</v>
      </c>
      <c r="M911" t="str">
        <f>M910</f>
        <v>SUV</v>
      </c>
    </row>
    <row r="912" spans="1:13" x14ac:dyDescent="0.25">
      <c r="A912">
        <v>910</v>
      </c>
      <c r="B912" t="s">
        <v>40</v>
      </c>
      <c r="C912">
        <v>2010</v>
      </c>
      <c r="D912">
        <f>2023-DATA[[#This Row],[YEAR OF MANUFACTURE]]</f>
        <v>13</v>
      </c>
      <c r="E912" t="s">
        <v>10</v>
      </c>
      <c r="F912">
        <v>48902</v>
      </c>
      <c r="G912">
        <v>5600</v>
      </c>
      <c r="H912" t="s">
        <v>11</v>
      </c>
      <c r="I912" s="14">
        <f t="shared" si="56"/>
        <v>79.257698541329006</v>
      </c>
      <c r="J912" t="s">
        <v>12</v>
      </c>
      <c r="K912" s="5">
        <v>4200000</v>
      </c>
      <c r="L912" s="5" t="str">
        <f t="shared" si="57"/>
        <v>low-income earners</v>
      </c>
      <c r="M912" t="s">
        <v>20</v>
      </c>
    </row>
    <row r="913" spans="1:13" x14ac:dyDescent="0.25">
      <c r="A913">
        <v>911</v>
      </c>
      <c r="B913" t="s">
        <v>14</v>
      </c>
      <c r="C913">
        <f>C912</f>
        <v>2010</v>
      </c>
      <c r="D913">
        <f>2023-DATA[[#This Row],[YEAR OF MANUFACTURE]]</f>
        <v>13</v>
      </c>
      <c r="E913" t="str">
        <f>E912</f>
        <v>Nigerian Used</v>
      </c>
      <c r="F913">
        <v>157093</v>
      </c>
      <c r="G913">
        <f>G912</f>
        <v>5600</v>
      </c>
      <c r="H913" t="str">
        <f>H912</f>
        <v>Petrol</v>
      </c>
      <c r="I913" s="14">
        <f t="shared" si="56"/>
        <v>254.60777957860617</v>
      </c>
      <c r="J913" t="s">
        <v>12</v>
      </c>
      <c r="K913" s="5">
        <v>4745000</v>
      </c>
      <c r="L913" s="5" t="str">
        <f t="shared" si="57"/>
        <v>low-income earners</v>
      </c>
      <c r="M913" t="str">
        <f>M912</f>
        <v>SUV</v>
      </c>
    </row>
    <row r="914" spans="1:13" x14ac:dyDescent="0.25">
      <c r="A914">
        <v>912</v>
      </c>
      <c r="B914" t="s">
        <v>34</v>
      </c>
      <c r="C914">
        <v>2013</v>
      </c>
      <c r="D914">
        <f>2023-DATA[[#This Row],[YEAR OF MANUFACTURE]]</f>
        <v>10</v>
      </c>
      <c r="E914" t="s">
        <v>19</v>
      </c>
      <c r="F914">
        <v>115361</v>
      </c>
      <c r="G914">
        <v>30</v>
      </c>
      <c r="H914" t="s">
        <v>11</v>
      </c>
      <c r="I914" s="14">
        <f t="shared" si="56"/>
        <v>186.97082658022691</v>
      </c>
      <c r="J914" t="s">
        <v>12</v>
      </c>
      <c r="K914" s="5">
        <v>5250000</v>
      </c>
      <c r="L914" s="5" t="str">
        <f t="shared" si="57"/>
        <v>middle-income earners</v>
      </c>
      <c r="M914" t="str">
        <f>M913</f>
        <v>SUV</v>
      </c>
    </row>
    <row r="915" spans="1:13" x14ac:dyDescent="0.25">
      <c r="A915">
        <v>913</v>
      </c>
      <c r="B915" t="s">
        <v>9</v>
      </c>
      <c r="C915">
        <v>2007</v>
      </c>
      <c r="D915">
        <f>2023-DATA[[#This Row],[YEAR OF MANUFACTURE]]</f>
        <v>16</v>
      </c>
      <c r="E915" t="s">
        <v>19</v>
      </c>
      <c r="F915">
        <v>96952</v>
      </c>
      <c r="G915">
        <v>3500</v>
      </c>
      <c r="H915" t="s">
        <v>11</v>
      </c>
      <c r="I915" s="14">
        <f t="shared" si="56"/>
        <v>157.13452188006482</v>
      </c>
      <c r="J915" t="s">
        <v>12</v>
      </c>
      <c r="K915" s="5">
        <v>3848000</v>
      </c>
      <c r="L915" s="5" t="str">
        <f t="shared" si="57"/>
        <v>low-income earners</v>
      </c>
      <c r="M915" t="str">
        <f>M914</f>
        <v>SUV</v>
      </c>
    </row>
    <row r="916" spans="1:13" x14ac:dyDescent="0.25">
      <c r="A916">
        <v>914</v>
      </c>
      <c r="B916" t="s">
        <v>9</v>
      </c>
      <c r="C916">
        <v>2010</v>
      </c>
      <c r="D916">
        <f>2023-DATA[[#This Row],[YEAR OF MANUFACTURE]]</f>
        <v>13</v>
      </c>
      <c r="E916" t="s">
        <v>19</v>
      </c>
      <c r="F916">
        <v>85583</v>
      </c>
      <c r="G916">
        <v>2500</v>
      </c>
      <c r="H916" t="s">
        <v>11</v>
      </c>
      <c r="I916" s="14">
        <f t="shared" si="56"/>
        <v>138.70826580226904</v>
      </c>
      <c r="J916" t="s">
        <v>12</v>
      </c>
      <c r="K916" s="5">
        <v>3675000</v>
      </c>
      <c r="L916" s="5" t="str">
        <f t="shared" si="57"/>
        <v>low-income earners</v>
      </c>
      <c r="M916" t="str">
        <f>M915</f>
        <v>SUV</v>
      </c>
    </row>
    <row r="917" spans="1:13" x14ac:dyDescent="0.25">
      <c r="A917">
        <v>915</v>
      </c>
      <c r="B917" t="s">
        <v>17</v>
      </c>
      <c r="C917">
        <v>2004</v>
      </c>
      <c r="D917">
        <f>2023-DATA[[#This Row],[YEAR OF MANUFACTURE]]</f>
        <v>19</v>
      </c>
      <c r="E917" t="s">
        <v>10</v>
      </c>
      <c r="F917">
        <f>F916</f>
        <v>85583</v>
      </c>
      <c r="G917">
        <v>4400</v>
      </c>
      <c r="H917" t="s">
        <v>11</v>
      </c>
      <c r="I917" s="14">
        <f t="shared" si="56"/>
        <v>138.70826580226904</v>
      </c>
      <c r="J917" t="s">
        <v>12</v>
      </c>
      <c r="K917" s="5">
        <v>2100000</v>
      </c>
      <c r="L917" s="5" t="str">
        <f t="shared" si="57"/>
        <v>low-income earners</v>
      </c>
      <c r="M917" t="s">
        <v>20</v>
      </c>
    </row>
    <row r="918" spans="1:13" x14ac:dyDescent="0.25">
      <c r="A918">
        <v>916</v>
      </c>
      <c r="B918" t="s">
        <v>9</v>
      </c>
      <c r="C918">
        <v>2013</v>
      </c>
      <c r="D918">
        <f>2023-DATA[[#This Row],[YEAR OF MANUFACTURE]]</f>
        <v>10</v>
      </c>
      <c r="E918" t="s">
        <v>19</v>
      </c>
      <c r="F918">
        <v>221667</v>
      </c>
      <c r="G918">
        <v>3500</v>
      </c>
      <c r="H918" t="s">
        <v>11</v>
      </c>
      <c r="I918" s="14">
        <f t="shared" si="56"/>
        <v>359.26580226904377</v>
      </c>
      <c r="J918" t="s">
        <v>12</v>
      </c>
      <c r="K918" s="5">
        <v>8840000</v>
      </c>
      <c r="L918" s="5" t="str">
        <f t="shared" si="57"/>
        <v>middle-income earners</v>
      </c>
      <c r="M918" t="str">
        <f>M917</f>
        <v>SUV</v>
      </c>
    </row>
    <row r="919" spans="1:13" x14ac:dyDescent="0.25">
      <c r="A919">
        <v>917</v>
      </c>
      <c r="B919" t="s">
        <v>13</v>
      </c>
      <c r="C919">
        <v>2010</v>
      </c>
      <c r="D919">
        <f>2023-DATA[[#This Row],[YEAR OF MANUFACTURE]]</f>
        <v>13</v>
      </c>
      <c r="E919" t="s">
        <v>10</v>
      </c>
      <c r="F919">
        <v>78708</v>
      </c>
      <c r="G919">
        <v>3500</v>
      </c>
      <c r="H919" t="s">
        <v>11</v>
      </c>
      <c r="I919" s="14">
        <f t="shared" si="56"/>
        <v>127.56564019448946</v>
      </c>
      <c r="J919" t="s">
        <v>12</v>
      </c>
      <c r="K919" s="5">
        <v>5310000</v>
      </c>
      <c r="L919" s="5" t="str">
        <f t="shared" si="57"/>
        <v>middle-income earners</v>
      </c>
      <c r="M919" t="s">
        <v>20</v>
      </c>
    </row>
    <row r="920" spans="1:13" x14ac:dyDescent="0.25">
      <c r="A920">
        <v>918</v>
      </c>
      <c r="B920" t="s">
        <v>17</v>
      </c>
      <c r="C920">
        <f>C919</f>
        <v>2010</v>
      </c>
      <c r="D920">
        <f>2023-DATA[[#This Row],[YEAR OF MANUFACTURE]]</f>
        <v>13</v>
      </c>
      <c r="E920" t="str">
        <f>E919</f>
        <v>Nigerian Used</v>
      </c>
      <c r="F920">
        <v>192232</v>
      </c>
      <c r="G920">
        <f>G919</f>
        <v>3500</v>
      </c>
      <c r="H920" t="str">
        <f>H919</f>
        <v>Petrol</v>
      </c>
      <c r="I920" s="14">
        <f t="shared" si="56"/>
        <v>311.55915721231764</v>
      </c>
      <c r="J920" t="s">
        <v>12</v>
      </c>
      <c r="K920" s="5">
        <v>3370000</v>
      </c>
      <c r="L920" s="5" t="str">
        <f t="shared" si="57"/>
        <v>low-income earners</v>
      </c>
      <c r="M920" t="str">
        <f>M919</f>
        <v>SUV</v>
      </c>
    </row>
    <row r="921" spans="1:13" x14ac:dyDescent="0.25">
      <c r="A921">
        <v>919</v>
      </c>
      <c r="B921" t="s">
        <v>9</v>
      </c>
      <c r="C921">
        <v>2008</v>
      </c>
      <c r="D921">
        <f>2023-DATA[[#This Row],[YEAR OF MANUFACTURE]]</f>
        <v>15</v>
      </c>
      <c r="E921" t="s">
        <v>19</v>
      </c>
      <c r="F921">
        <v>128369</v>
      </c>
      <c r="G921">
        <v>3500</v>
      </c>
      <c r="H921" t="s">
        <v>11</v>
      </c>
      <c r="I921" s="14">
        <f t="shared" si="56"/>
        <v>208.05348460291734</v>
      </c>
      <c r="J921" t="s">
        <v>12</v>
      </c>
      <c r="K921" s="5">
        <v>3640000</v>
      </c>
      <c r="L921" s="5" t="str">
        <f t="shared" si="57"/>
        <v>low-income earners</v>
      </c>
      <c r="M921" t="str">
        <f>M920</f>
        <v>SUV</v>
      </c>
    </row>
    <row r="922" spans="1:13" x14ac:dyDescent="0.25">
      <c r="A922">
        <v>920</v>
      </c>
      <c r="B922" t="s">
        <v>9</v>
      </c>
      <c r="C922">
        <v>2011</v>
      </c>
      <c r="D922">
        <f>2023-DATA[[#This Row],[YEAR OF MANUFACTURE]]</f>
        <v>12</v>
      </c>
      <c r="E922" t="s">
        <v>10</v>
      </c>
      <c r="F922">
        <v>364344</v>
      </c>
      <c r="G922">
        <v>2500</v>
      </c>
      <c r="H922" t="s">
        <v>11</v>
      </c>
      <c r="I922" s="14">
        <f t="shared" si="56"/>
        <v>590.50891410048621</v>
      </c>
      <c r="J922" t="s">
        <v>12</v>
      </c>
      <c r="K922" s="5">
        <v>3560000</v>
      </c>
      <c r="L922" s="5" t="str">
        <f t="shared" si="57"/>
        <v>low-income earners</v>
      </c>
      <c r="M922" t="s">
        <v>20</v>
      </c>
    </row>
    <row r="923" spans="1:13" x14ac:dyDescent="0.25">
      <c r="A923">
        <v>921</v>
      </c>
      <c r="B923" t="s">
        <v>13</v>
      </c>
      <c r="C923">
        <v>2008</v>
      </c>
      <c r="D923">
        <f>2023-DATA[[#This Row],[YEAR OF MANUFACTURE]]</f>
        <v>15</v>
      </c>
      <c r="E923" t="s">
        <v>10</v>
      </c>
      <c r="F923">
        <v>230751</v>
      </c>
      <c r="G923">
        <v>3500</v>
      </c>
      <c r="H923" t="s">
        <v>11</v>
      </c>
      <c r="I923" s="14">
        <f t="shared" si="56"/>
        <v>373.98865478119933</v>
      </c>
      <c r="J923" t="s">
        <v>12</v>
      </c>
      <c r="K923" s="5">
        <v>4472000</v>
      </c>
      <c r="L923" s="5" t="str">
        <f t="shared" si="57"/>
        <v>low-income earners</v>
      </c>
      <c r="M923" t="s">
        <v>20</v>
      </c>
    </row>
    <row r="924" spans="1:13" x14ac:dyDescent="0.25">
      <c r="A924">
        <v>922</v>
      </c>
      <c r="B924" t="s">
        <v>41</v>
      </c>
      <c r="C924">
        <v>2008</v>
      </c>
      <c r="D924">
        <f>2023-DATA[[#This Row],[YEAR OF MANUFACTURE]]</f>
        <v>15</v>
      </c>
      <c r="E924" t="s">
        <v>10</v>
      </c>
      <c r="F924">
        <v>228941</v>
      </c>
      <c r="G924">
        <v>3000</v>
      </c>
      <c r="H924" t="s">
        <v>11</v>
      </c>
      <c r="I924" s="14">
        <f t="shared" si="56"/>
        <v>371.0551053484603</v>
      </c>
      <c r="J924" t="s">
        <v>12</v>
      </c>
      <c r="K924" s="5">
        <v>1680000</v>
      </c>
      <c r="L924" s="5" t="str">
        <f t="shared" si="57"/>
        <v>low-income earners</v>
      </c>
      <c r="M924" t="s">
        <v>20</v>
      </c>
    </row>
    <row r="925" spans="1:13" x14ac:dyDescent="0.25">
      <c r="A925">
        <v>923</v>
      </c>
      <c r="B925" t="s">
        <v>9</v>
      </c>
      <c r="C925">
        <v>2006</v>
      </c>
      <c r="D925">
        <f>2023-DATA[[#This Row],[YEAR OF MANUFACTURE]]</f>
        <v>17</v>
      </c>
      <c r="E925" t="s">
        <v>10</v>
      </c>
      <c r="F925">
        <v>253577</v>
      </c>
      <c r="G925">
        <v>3300</v>
      </c>
      <c r="H925" t="s">
        <v>11</v>
      </c>
      <c r="I925" s="14">
        <f t="shared" si="56"/>
        <v>410.98379254457052</v>
      </c>
      <c r="J925" t="s">
        <v>12</v>
      </c>
      <c r="K925" s="5">
        <v>3328000</v>
      </c>
      <c r="L925" s="5" t="str">
        <f t="shared" si="57"/>
        <v>low-income earners</v>
      </c>
      <c r="M925" t="s">
        <v>20</v>
      </c>
    </row>
    <row r="926" spans="1:13" x14ac:dyDescent="0.25">
      <c r="A926">
        <v>924</v>
      </c>
      <c r="B926" t="s">
        <v>40</v>
      </c>
      <c r="C926">
        <f>C925</f>
        <v>2006</v>
      </c>
      <c r="D926">
        <f>2023-DATA[[#This Row],[YEAR OF MANUFACTURE]]</f>
        <v>17</v>
      </c>
      <c r="E926" t="str">
        <f>E925</f>
        <v>Nigerian Used</v>
      </c>
      <c r="F926">
        <v>115506</v>
      </c>
      <c r="G926">
        <f>G925</f>
        <v>3300</v>
      </c>
      <c r="H926" t="str">
        <f>H925</f>
        <v>Petrol</v>
      </c>
      <c r="I926" s="14">
        <f t="shared" si="56"/>
        <v>187.20583468395461</v>
      </c>
      <c r="J926" t="s">
        <v>12</v>
      </c>
      <c r="K926" s="5">
        <v>3370000</v>
      </c>
      <c r="L926" s="5" t="str">
        <f t="shared" si="57"/>
        <v>low-income earners</v>
      </c>
      <c r="M926" t="str">
        <f>M925</f>
        <v>SUV</v>
      </c>
    </row>
    <row r="927" spans="1:13" x14ac:dyDescent="0.25">
      <c r="A927">
        <v>925</v>
      </c>
      <c r="B927" t="s">
        <v>9</v>
      </c>
      <c r="C927">
        <v>2006</v>
      </c>
      <c r="D927">
        <f>2023-DATA[[#This Row],[YEAR OF MANUFACTURE]]</f>
        <v>17</v>
      </c>
      <c r="E927" t="s">
        <v>10</v>
      </c>
      <c r="F927">
        <v>97296</v>
      </c>
      <c r="G927">
        <v>3500</v>
      </c>
      <c r="H927" t="s">
        <v>11</v>
      </c>
      <c r="I927" s="14">
        <f t="shared" si="56"/>
        <v>157.69205834683956</v>
      </c>
      <c r="J927" t="s">
        <v>12</v>
      </c>
      <c r="K927" s="5">
        <v>1995000</v>
      </c>
      <c r="L927" s="5" t="str">
        <f t="shared" si="57"/>
        <v>low-income earners</v>
      </c>
      <c r="M927" t="str">
        <f>M926</f>
        <v>SUV</v>
      </c>
    </row>
    <row r="928" spans="1:13" x14ac:dyDescent="0.25">
      <c r="A928">
        <v>926</v>
      </c>
      <c r="B928" t="s">
        <v>9</v>
      </c>
      <c r="C928">
        <v>2011</v>
      </c>
      <c r="D928">
        <f>2023-DATA[[#This Row],[YEAR OF MANUFACTURE]]</f>
        <v>12</v>
      </c>
      <c r="E928" t="s">
        <v>10</v>
      </c>
      <c r="F928">
        <v>123088</v>
      </c>
      <c r="G928">
        <v>2500</v>
      </c>
      <c r="H928" t="s">
        <v>11</v>
      </c>
      <c r="I928" s="14">
        <f t="shared" si="56"/>
        <v>199.49432739059966</v>
      </c>
      <c r="J928" t="s">
        <v>12</v>
      </c>
      <c r="K928" s="5">
        <v>3224000</v>
      </c>
      <c r="L928" s="5" t="str">
        <f t="shared" si="57"/>
        <v>low-income earners</v>
      </c>
      <c r="M928" t="str">
        <f>M927</f>
        <v>SUV</v>
      </c>
    </row>
    <row r="929" spans="1:13" x14ac:dyDescent="0.25">
      <c r="A929">
        <v>927</v>
      </c>
      <c r="B929" t="s">
        <v>43</v>
      </c>
      <c r="C929">
        <v>2011</v>
      </c>
      <c r="D929">
        <f>2023-DATA[[#This Row],[YEAR OF MANUFACTURE]]</f>
        <v>12</v>
      </c>
      <c r="E929" t="s">
        <v>19</v>
      </c>
      <c r="F929">
        <v>163756</v>
      </c>
      <c r="G929">
        <v>2400</v>
      </c>
      <c r="H929" t="s">
        <v>11</v>
      </c>
      <c r="I929" s="14">
        <f t="shared" si="56"/>
        <v>265.4068071312804</v>
      </c>
      <c r="J929" t="s">
        <v>12</v>
      </c>
      <c r="K929" s="5">
        <v>3885000</v>
      </c>
      <c r="L929" s="5" t="str">
        <f t="shared" si="57"/>
        <v>low-income earners</v>
      </c>
      <c r="M929" t="str">
        <f>M928</f>
        <v>SUV</v>
      </c>
    </row>
    <row r="930" spans="1:13" x14ac:dyDescent="0.25">
      <c r="A930">
        <v>928</v>
      </c>
      <c r="B930" t="s">
        <v>46</v>
      </c>
      <c r="C930">
        <f>C929</f>
        <v>2011</v>
      </c>
      <c r="D930">
        <f>2023-DATA[[#This Row],[YEAR OF MANUFACTURE]]</f>
        <v>12</v>
      </c>
      <c r="E930" t="str">
        <f>E929</f>
        <v>Foreign Used</v>
      </c>
      <c r="F930">
        <v>73844</v>
      </c>
      <c r="G930">
        <f>G929</f>
        <v>2400</v>
      </c>
      <c r="H930" t="str">
        <f>H929</f>
        <v>Petrol</v>
      </c>
      <c r="I930" s="14">
        <f t="shared" si="56"/>
        <v>119.68233387358185</v>
      </c>
      <c r="J930" t="s">
        <v>16</v>
      </c>
      <c r="K930" s="5">
        <v>2048400</v>
      </c>
      <c r="L930" s="5" t="str">
        <f t="shared" si="57"/>
        <v>low-income earners</v>
      </c>
      <c r="M930" t="str">
        <f>M929</f>
        <v>SUV</v>
      </c>
    </row>
    <row r="931" spans="1:13" x14ac:dyDescent="0.25">
      <c r="A931">
        <v>929</v>
      </c>
      <c r="B931" t="s">
        <v>13</v>
      </c>
      <c r="C931">
        <v>2008</v>
      </c>
      <c r="D931">
        <f>2023-DATA[[#This Row],[YEAR OF MANUFACTURE]]</f>
        <v>15</v>
      </c>
      <c r="E931" t="s">
        <v>19</v>
      </c>
      <c r="F931">
        <v>155665</v>
      </c>
      <c r="G931">
        <v>3500</v>
      </c>
      <c r="H931" t="s">
        <v>11</v>
      </c>
      <c r="I931" s="14">
        <f t="shared" si="56"/>
        <v>252.2933549432739</v>
      </c>
      <c r="J931" t="s">
        <v>12</v>
      </c>
      <c r="K931" s="5">
        <v>3570000</v>
      </c>
      <c r="L931" s="5" t="str">
        <f t="shared" si="57"/>
        <v>low-income earners</v>
      </c>
      <c r="M931" t="s">
        <v>20</v>
      </c>
    </row>
    <row r="932" spans="1:13" x14ac:dyDescent="0.25">
      <c r="A932">
        <v>930</v>
      </c>
      <c r="B932" t="s">
        <v>9</v>
      </c>
      <c r="C932">
        <v>2012</v>
      </c>
      <c r="D932">
        <f>2023-DATA[[#This Row],[YEAR OF MANUFACTURE]]</f>
        <v>11</v>
      </c>
      <c r="E932" t="s">
        <v>10</v>
      </c>
      <c r="F932">
        <v>119606</v>
      </c>
      <c r="G932">
        <v>2000</v>
      </c>
      <c r="H932" t="s">
        <v>11</v>
      </c>
      <c r="I932" s="14">
        <f t="shared" si="56"/>
        <v>193.85089141004863</v>
      </c>
      <c r="J932" t="s">
        <v>12</v>
      </c>
      <c r="K932" s="5">
        <v>3150000</v>
      </c>
      <c r="L932" s="5" t="str">
        <f t="shared" si="57"/>
        <v>low-income earners</v>
      </c>
      <c r="M932" t="str">
        <f>M931</f>
        <v>SUV</v>
      </c>
    </row>
    <row r="933" spans="1:13" x14ac:dyDescent="0.25">
      <c r="A933">
        <v>931</v>
      </c>
      <c r="B933" t="s">
        <v>14</v>
      </c>
      <c r="C933">
        <v>2012</v>
      </c>
      <c r="D933">
        <f>2023-DATA[[#This Row],[YEAR OF MANUFACTURE]]</f>
        <v>11</v>
      </c>
      <c r="E933" t="s">
        <v>10</v>
      </c>
      <c r="F933">
        <v>101947</v>
      </c>
      <c r="G933">
        <v>3000</v>
      </c>
      <c r="H933" t="s">
        <v>11</v>
      </c>
      <c r="I933" s="14">
        <f t="shared" si="56"/>
        <v>165.23014586709886</v>
      </c>
      <c r="J933" t="s">
        <v>12</v>
      </c>
      <c r="K933" s="5">
        <v>3675000</v>
      </c>
      <c r="L933" s="5" t="str">
        <f t="shared" si="57"/>
        <v>low-income earners</v>
      </c>
      <c r="M933" t="str">
        <f>M932</f>
        <v>SUV</v>
      </c>
    </row>
    <row r="934" spans="1:13" x14ac:dyDescent="0.25">
      <c r="A934">
        <v>932</v>
      </c>
      <c r="B934" t="s">
        <v>43</v>
      </c>
      <c r="C934">
        <v>2011</v>
      </c>
      <c r="D934">
        <f>2023-DATA[[#This Row],[YEAR OF MANUFACTURE]]</f>
        <v>12</v>
      </c>
      <c r="E934" t="s">
        <v>19</v>
      </c>
      <c r="F934">
        <v>163756</v>
      </c>
      <c r="G934">
        <v>2400</v>
      </c>
      <c r="H934" t="s">
        <v>11</v>
      </c>
      <c r="I934" s="14">
        <f t="shared" si="56"/>
        <v>265.4068071312804</v>
      </c>
      <c r="J934" t="s">
        <v>12</v>
      </c>
      <c r="K934" s="5">
        <v>3885000</v>
      </c>
      <c r="L934" s="5" t="str">
        <f t="shared" si="57"/>
        <v>low-income earners</v>
      </c>
      <c r="M934" t="str">
        <f>M933</f>
        <v>SUV</v>
      </c>
    </row>
    <row r="935" spans="1:13" x14ac:dyDescent="0.25">
      <c r="A935">
        <v>933</v>
      </c>
      <c r="B935" t="s">
        <v>9</v>
      </c>
      <c r="C935">
        <v>2010</v>
      </c>
      <c r="D935">
        <f>2023-DATA[[#This Row],[YEAR OF MANUFACTURE]]</f>
        <v>13</v>
      </c>
      <c r="E935" t="s">
        <v>19</v>
      </c>
      <c r="F935">
        <v>85583</v>
      </c>
      <c r="G935">
        <v>2500</v>
      </c>
      <c r="H935" t="s">
        <v>11</v>
      </c>
      <c r="I935" s="14">
        <f t="shared" si="56"/>
        <v>138.70826580226904</v>
      </c>
      <c r="J935" t="s">
        <v>12</v>
      </c>
      <c r="K935" s="5">
        <v>3675000</v>
      </c>
      <c r="L935" s="5" t="str">
        <f t="shared" si="57"/>
        <v>low-income earners</v>
      </c>
      <c r="M935" t="str">
        <f>M934</f>
        <v>SUV</v>
      </c>
    </row>
    <row r="936" spans="1:13" x14ac:dyDescent="0.25">
      <c r="A936">
        <v>934</v>
      </c>
      <c r="B936" t="s">
        <v>26</v>
      </c>
      <c r="C936">
        <f>C935</f>
        <v>2010</v>
      </c>
      <c r="D936">
        <f>2023-DATA[[#This Row],[YEAR OF MANUFACTURE]]</f>
        <v>13</v>
      </c>
      <c r="E936" t="str">
        <f>E935</f>
        <v>Foreign Used</v>
      </c>
      <c r="F936">
        <f>F935</f>
        <v>85583</v>
      </c>
      <c r="G936">
        <f>G935</f>
        <v>2500</v>
      </c>
      <c r="H936" t="str">
        <f>H935</f>
        <v>Petrol</v>
      </c>
      <c r="I936" s="14">
        <f t="shared" si="56"/>
        <v>138.70826580226904</v>
      </c>
      <c r="J936" t="s">
        <v>12</v>
      </c>
      <c r="K936" s="5">
        <v>2810000</v>
      </c>
      <c r="L936" s="5" t="str">
        <f t="shared" si="57"/>
        <v>low-income earners</v>
      </c>
      <c r="M936" t="str">
        <f>M935</f>
        <v>SUV</v>
      </c>
    </row>
    <row r="937" spans="1:13" x14ac:dyDescent="0.25">
      <c r="A937">
        <v>935</v>
      </c>
      <c r="B937" t="s">
        <v>13</v>
      </c>
      <c r="C937">
        <v>2007</v>
      </c>
      <c r="D937">
        <f>2023-DATA[[#This Row],[YEAR OF MANUFACTURE]]</f>
        <v>16</v>
      </c>
      <c r="E937" t="s">
        <v>10</v>
      </c>
      <c r="F937">
        <v>203830</v>
      </c>
      <c r="G937">
        <v>3500</v>
      </c>
      <c r="H937" t="s">
        <v>11</v>
      </c>
      <c r="I937" s="14">
        <f t="shared" si="56"/>
        <v>330.35656401944897</v>
      </c>
      <c r="J937" t="s">
        <v>12</v>
      </c>
      <c r="K937" s="5">
        <v>4576000</v>
      </c>
      <c r="L937" s="5" t="str">
        <f t="shared" si="57"/>
        <v>low-income earners</v>
      </c>
      <c r="M937" t="s">
        <v>20</v>
      </c>
    </row>
    <row r="938" spans="1:13" x14ac:dyDescent="0.25">
      <c r="A938">
        <v>936</v>
      </c>
      <c r="B938" t="s">
        <v>9</v>
      </c>
      <c r="C938">
        <v>2010</v>
      </c>
      <c r="D938">
        <f>2023-DATA[[#This Row],[YEAR OF MANUFACTURE]]</f>
        <v>13</v>
      </c>
      <c r="E938" t="s">
        <v>19</v>
      </c>
      <c r="F938">
        <v>108433</v>
      </c>
      <c r="G938">
        <f>G937</f>
        <v>3500</v>
      </c>
      <c r="H938" t="s">
        <v>11</v>
      </c>
      <c r="I938" s="14">
        <f t="shared" si="56"/>
        <v>175.74230145867099</v>
      </c>
      <c r="J938" t="s">
        <v>12</v>
      </c>
      <c r="K938" s="5">
        <v>5720000</v>
      </c>
      <c r="L938" s="5" t="str">
        <f t="shared" si="57"/>
        <v>middle-income earners</v>
      </c>
      <c r="M938" t="str">
        <f>M937</f>
        <v>SUV</v>
      </c>
    </row>
    <row r="939" spans="1:13" x14ac:dyDescent="0.25">
      <c r="A939">
        <v>937</v>
      </c>
      <c r="B939" t="s">
        <v>34</v>
      </c>
      <c r="C939">
        <v>2016</v>
      </c>
      <c r="D939">
        <f>2023-DATA[[#This Row],[YEAR OF MANUFACTURE]]</f>
        <v>7</v>
      </c>
      <c r="E939" t="s">
        <v>19</v>
      </c>
      <c r="F939">
        <v>90908</v>
      </c>
      <c r="G939">
        <v>35000</v>
      </c>
      <c r="H939" t="s">
        <v>11</v>
      </c>
      <c r="I939" s="14">
        <f t="shared" si="56"/>
        <v>147.33873581847649</v>
      </c>
      <c r="J939" t="s">
        <v>12</v>
      </c>
      <c r="K939" s="5">
        <v>12600000</v>
      </c>
      <c r="L939" s="5" t="str">
        <f t="shared" si="57"/>
        <v>high-income earners</v>
      </c>
      <c r="M939" t="str">
        <f>M938</f>
        <v>SUV</v>
      </c>
    </row>
    <row r="940" spans="1:13" x14ac:dyDescent="0.25">
      <c r="A940">
        <v>938</v>
      </c>
      <c r="B940" t="s">
        <v>14</v>
      </c>
      <c r="C940">
        <f>C939</f>
        <v>2016</v>
      </c>
      <c r="D940">
        <f>2023-DATA[[#This Row],[YEAR OF MANUFACTURE]]</f>
        <v>7</v>
      </c>
      <c r="E940" t="str">
        <f>E939</f>
        <v>Foreign Used</v>
      </c>
      <c r="F940">
        <v>112170</v>
      </c>
      <c r="G940">
        <f>G939</f>
        <v>35000</v>
      </c>
      <c r="H940" t="str">
        <f>H939</f>
        <v>Petrol</v>
      </c>
      <c r="I940" s="14">
        <f t="shared" si="56"/>
        <v>181.79902755267423</v>
      </c>
      <c r="J940" t="s">
        <v>12</v>
      </c>
      <c r="K940" s="5">
        <v>6730000</v>
      </c>
      <c r="L940" s="5" t="str">
        <f t="shared" si="57"/>
        <v>middle-income earners</v>
      </c>
      <c r="M940" t="str">
        <f>M939</f>
        <v>SUV</v>
      </c>
    </row>
    <row r="941" spans="1:13" x14ac:dyDescent="0.25">
      <c r="A941">
        <v>939</v>
      </c>
      <c r="B941" t="s">
        <v>9</v>
      </c>
      <c r="C941">
        <v>2011</v>
      </c>
      <c r="D941">
        <f>2023-DATA[[#This Row],[YEAR OF MANUFACTURE]]</f>
        <v>12</v>
      </c>
      <c r="E941" t="s">
        <v>10</v>
      </c>
      <c r="F941">
        <v>61436</v>
      </c>
      <c r="G941">
        <v>2000</v>
      </c>
      <c r="H941" t="s">
        <v>11</v>
      </c>
      <c r="I941" s="14">
        <f t="shared" si="56"/>
        <v>99.572123176661265</v>
      </c>
      <c r="J941" t="s">
        <v>12</v>
      </c>
      <c r="K941" s="5">
        <v>5625000</v>
      </c>
      <c r="L941" s="5" t="str">
        <f t="shared" si="57"/>
        <v>middle-income earners</v>
      </c>
      <c r="M941" t="s">
        <v>20</v>
      </c>
    </row>
    <row r="942" spans="1:13" x14ac:dyDescent="0.25">
      <c r="A942">
        <v>940</v>
      </c>
      <c r="B942" t="s">
        <v>43</v>
      </c>
      <c r="C942">
        <v>2014</v>
      </c>
      <c r="D942">
        <f>2023-DATA[[#This Row],[YEAR OF MANUFACTURE]]</f>
        <v>9</v>
      </c>
      <c r="E942" t="s">
        <v>10</v>
      </c>
      <c r="F942">
        <v>69000</v>
      </c>
      <c r="G942">
        <v>3600</v>
      </c>
      <c r="H942" t="s">
        <v>11</v>
      </c>
      <c r="I942" s="14">
        <f t="shared" si="56"/>
        <v>111.83144246353322</v>
      </c>
      <c r="J942" t="s">
        <v>12</v>
      </c>
      <c r="K942" s="5">
        <v>10500000</v>
      </c>
      <c r="L942" s="5" t="str">
        <f t="shared" si="57"/>
        <v>high-income earners</v>
      </c>
      <c r="M942" t="str">
        <f>M941</f>
        <v>SUV</v>
      </c>
    </row>
    <row r="943" spans="1:13" x14ac:dyDescent="0.25">
      <c r="A943">
        <v>941</v>
      </c>
      <c r="B943" t="s">
        <v>13</v>
      </c>
      <c r="C943">
        <v>2008</v>
      </c>
      <c r="D943">
        <f>2023-DATA[[#This Row],[YEAR OF MANUFACTURE]]</f>
        <v>15</v>
      </c>
      <c r="E943" t="s">
        <v>19</v>
      </c>
      <c r="F943">
        <v>184977</v>
      </c>
      <c r="G943">
        <v>3500</v>
      </c>
      <c r="H943" t="s">
        <v>11</v>
      </c>
      <c r="I943" s="14">
        <f t="shared" si="56"/>
        <v>299.8006482982172</v>
      </c>
      <c r="J943" t="s">
        <v>12</v>
      </c>
      <c r="K943" s="5">
        <v>4992000</v>
      </c>
      <c r="L943" s="5" t="str">
        <f t="shared" si="57"/>
        <v>low-income earners</v>
      </c>
      <c r="M943" t="str">
        <f>M942</f>
        <v>SUV</v>
      </c>
    </row>
    <row r="944" spans="1:13" x14ac:dyDescent="0.25">
      <c r="A944">
        <v>942</v>
      </c>
      <c r="B944" t="s">
        <v>34</v>
      </c>
      <c r="C944">
        <v>2012</v>
      </c>
      <c r="D944">
        <f>2023-DATA[[#This Row],[YEAR OF MANUFACTURE]]</f>
        <v>11</v>
      </c>
      <c r="E944" t="s">
        <v>10</v>
      </c>
      <c r="F944">
        <v>160553</v>
      </c>
      <c r="G944">
        <v>3500</v>
      </c>
      <c r="H944" t="s">
        <v>11</v>
      </c>
      <c r="I944" s="14">
        <f t="shared" si="56"/>
        <v>260.21555915721234</v>
      </c>
      <c r="J944" t="s">
        <v>12</v>
      </c>
      <c r="K944" s="5">
        <v>4160000</v>
      </c>
      <c r="L944" s="5" t="str">
        <f t="shared" si="57"/>
        <v>low-income earners</v>
      </c>
      <c r="M944" t="s">
        <v>20</v>
      </c>
    </row>
    <row r="945" spans="1:13" x14ac:dyDescent="0.25">
      <c r="A945">
        <v>943</v>
      </c>
      <c r="B945" t="s">
        <v>34</v>
      </c>
      <c r="C945">
        <v>2008</v>
      </c>
      <c r="D945">
        <f>2023-DATA[[#This Row],[YEAR OF MANUFACTURE]]</f>
        <v>15</v>
      </c>
      <c r="E945" t="s">
        <v>10</v>
      </c>
      <c r="F945">
        <v>218896</v>
      </c>
      <c r="G945">
        <v>3500</v>
      </c>
      <c r="H945" t="s">
        <v>11</v>
      </c>
      <c r="I945" s="14">
        <f t="shared" si="56"/>
        <v>354.77471636952998</v>
      </c>
      <c r="J945" t="s">
        <v>12</v>
      </c>
      <c r="K945" s="5">
        <v>2100000</v>
      </c>
      <c r="L945" s="5" t="str">
        <f t="shared" si="57"/>
        <v>low-income earners</v>
      </c>
      <c r="M945" t="s">
        <v>20</v>
      </c>
    </row>
    <row r="946" spans="1:13" x14ac:dyDescent="0.25">
      <c r="A946">
        <v>944</v>
      </c>
      <c r="B946" t="s">
        <v>14</v>
      </c>
      <c r="C946">
        <v>2009</v>
      </c>
      <c r="D946">
        <f>2023-DATA[[#This Row],[YEAR OF MANUFACTURE]]</f>
        <v>14</v>
      </c>
      <c r="E946" t="s">
        <v>10</v>
      </c>
      <c r="F946">
        <v>350929</v>
      </c>
      <c r="G946">
        <v>3500</v>
      </c>
      <c r="H946" t="s">
        <v>11</v>
      </c>
      <c r="I946" s="14">
        <f t="shared" si="56"/>
        <v>568.76661264181519</v>
      </c>
      <c r="J946" t="s">
        <v>12</v>
      </c>
      <c r="K946" s="5">
        <v>3150000</v>
      </c>
      <c r="L946" s="5" t="str">
        <f t="shared" si="57"/>
        <v>low-income earners</v>
      </c>
      <c r="M946" t="str">
        <f>M945</f>
        <v>SUV</v>
      </c>
    </row>
    <row r="947" spans="1:13" x14ac:dyDescent="0.25">
      <c r="A947">
        <v>945</v>
      </c>
      <c r="B947" t="s">
        <v>14</v>
      </c>
      <c r="C947">
        <f>C946</f>
        <v>2009</v>
      </c>
      <c r="D947">
        <f>2023-DATA[[#This Row],[YEAR OF MANUFACTURE]]</f>
        <v>14</v>
      </c>
      <c r="E947" t="str">
        <f>E946</f>
        <v>Nigerian Used</v>
      </c>
      <c r="F947">
        <v>112170</v>
      </c>
      <c r="G947">
        <f>G946</f>
        <v>3500</v>
      </c>
      <c r="H947" t="str">
        <f>H946</f>
        <v>Petrol</v>
      </c>
      <c r="I947" s="14">
        <f t="shared" si="56"/>
        <v>181.79902755267423</v>
      </c>
      <c r="J947" t="s">
        <v>12</v>
      </c>
      <c r="K947" s="5">
        <v>6730000</v>
      </c>
      <c r="L947" s="5" t="str">
        <f t="shared" si="57"/>
        <v>middle-income earners</v>
      </c>
      <c r="M947" t="str">
        <f>M946</f>
        <v>SUV</v>
      </c>
    </row>
    <row r="948" spans="1:13" x14ac:dyDescent="0.25">
      <c r="A948">
        <v>946</v>
      </c>
      <c r="B948" t="s">
        <v>26</v>
      </c>
      <c r="C948">
        <f>C947</f>
        <v>2009</v>
      </c>
      <c r="D948">
        <f>2023-DATA[[#This Row],[YEAR OF MANUFACTURE]]</f>
        <v>14</v>
      </c>
      <c r="E948" t="str">
        <f>E947</f>
        <v>Nigerian Used</v>
      </c>
      <c r="F948">
        <f>F947</f>
        <v>112170</v>
      </c>
      <c r="G948">
        <f>G947</f>
        <v>3500</v>
      </c>
      <c r="H948" t="str">
        <f>H947</f>
        <v>Petrol</v>
      </c>
      <c r="I948" s="14">
        <f t="shared" si="56"/>
        <v>181.79902755267423</v>
      </c>
      <c r="J948" t="s">
        <v>12</v>
      </c>
      <c r="K948" s="5">
        <v>2810000</v>
      </c>
      <c r="L948" s="5" t="str">
        <f t="shared" si="57"/>
        <v>low-income earners</v>
      </c>
      <c r="M948" t="str">
        <f>M947</f>
        <v>SUV</v>
      </c>
    </row>
    <row r="949" spans="1:13" x14ac:dyDescent="0.25">
      <c r="A949">
        <v>947</v>
      </c>
      <c r="B949" t="s">
        <v>9</v>
      </c>
      <c r="C949">
        <v>2005</v>
      </c>
      <c r="D949">
        <f>2023-DATA[[#This Row],[YEAR OF MANUFACTURE]]</f>
        <v>18</v>
      </c>
      <c r="E949" t="s">
        <v>10</v>
      </c>
      <c r="F949">
        <v>359333</v>
      </c>
      <c r="G949">
        <v>1800</v>
      </c>
      <c r="H949" t="s">
        <v>11</v>
      </c>
      <c r="I949" s="14">
        <f t="shared" si="56"/>
        <v>582.38735818476505</v>
      </c>
      <c r="J949" t="s">
        <v>12</v>
      </c>
      <c r="K949" s="5">
        <v>2193750</v>
      </c>
      <c r="L949" s="5" t="str">
        <f t="shared" si="57"/>
        <v>low-income earners</v>
      </c>
      <c r="M949" t="str">
        <f>M948</f>
        <v>SUV</v>
      </c>
    </row>
    <row r="950" spans="1:13" x14ac:dyDescent="0.25">
      <c r="A950">
        <v>948</v>
      </c>
      <c r="B950" t="s">
        <v>34</v>
      </c>
      <c r="C950">
        <f>C949</f>
        <v>2005</v>
      </c>
      <c r="D950">
        <f>2023-DATA[[#This Row],[YEAR OF MANUFACTURE]]</f>
        <v>18</v>
      </c>
      <c r="E950" t="str">
        <f>E949</f>
        <v>Nigerian Used</v>
      </c>
      <c r="F950">
        <v>171010</v>
      </c>
      <c r="G950">
        <f>G949</f>
        <v>1800</v>
      </c>
      <c r="H950" t="str">
        <f>H949</f>
        <v>Petrol</v>
      </c>
      <c r="I950" s="14">
        <f t="shared" si="56"/>
        <v>277.16369529983791</v>
      </c>
      <c r="J950" t="s">
        <v>12</v>
      </c>
      <c r="K950" s="5">
        <v>2045000</v>
      </c>
      <c r="L950" s="5" t="str">
        <f t="shared" si="57"/>
        <v>low-income earners</v>
      </c>
      <c r="M950" t="str">
        <f>M949</f>
        <v>SUV</v>
      </c>
    </row>
    <row r="951" spans="1:13" x14ac:dyDescent="0.25">
      <c r="A951">
        <v>949</v>
      </c>
      <c r="B951" t="s">
        <v>14</v>
      </c>
      <c r="C951">
        <v>2006</v>
      </c>
      <c r="D951">
        <f>2023-DATA[[#This Row],[YEAR OF MANUFACTURE]]</f>
        <v>17</v>
      </c>
      <c r="E951" t="s">
        <v>10</v>
      </c>
      <c r="F951">
        <f>F950</f>
        <v>171010</v>
      </c>
      <c r="G951">
        <v>3500</v>
      </c>
      <c r="H951" t="s">
        <v>11</v>
      </c>
      <c r="I951" s="14">
        <f t="shared" si="56"/>
        <v>277.16369529983791</v>
      </c>
      <c r="J951" t="s">
        <v>12</v>
      </c>
      <c r="K951" s="5">
        <v>3255000</v>
      </c>
      <c r="L951" s="5" t="str">
        <f t="shared" si="57"/>
        <v>low-income earners</v>
      </c>
      <c r="M951" t="s">
        <v>20</v>
      </c>
    </row>
    <row r="952" spans="1:13" x14ac:dyDescent="0.25">
      <c r="A952">
        <v>950</v>
      </c>
      <c r="B952" t="s">
        <v>44</v>
      </c>
      <c r="C952">
        <v>2011</v>
      </c>
      <c r="D952">
        <f>2023-DATA[[#This Row],[YEAR OF MANUFACTURE]]</f>
        <v>12</v>
      </c>
      <c r="E952" t="s">
        <v>19</v>
      </c>
      <c r="F952">
        <v>177218</v>
      </c>
      <c r="G952">
        <v>4000</v>
      </c>
      <c r="H952" t="s">
        <v>11</v>
      </c>
      <c r="I952" s="14">
        <f t="shared" si="56"/>
        <v>287.22528363047002</v>
      </c>
      <c r="J952" t="s">
        <v>12</v>
      </c>
      <c r="K952" s="5">
        <v>9450000</v>
      </c>
      <c r="L952" s="5" t="str">
        <f t="shared" si="57"/>
        <v>middle-income earners</v>
      </c>
      <c r="M952" t="str">
        <f>M951</f>
        <v>SUV</v>
      </c>
    </row>
    <row r="953" spans="1:13" x14ac:dyDescent="0.25">
      <c r="A953">
        <v>951</v>
      </c>
      <c r="B953" t="s">
        <v>9</v>
      </c>
      <c r="C953">
        <v>2011</v>
      </c>
      <c r="D953">
        <f>2023-DATA[[#This Row],[YEAR OF MANUFACTURE]]</f>
        <v>12</v>
      </c>
      <c r="E953" t="s">
        <v>19</v>
      </c>
      <c r="F953">
        <v>12683</v>
      </c>
      <c r="G953">
        <v>2700</v>
      </c>
      <c r="H953" t="s">
        <v>11</v>
      </c>
      <c r="I953" s="14">
        <f t="shared" si="56"/>
        <v>20.555915721231766</v>
      </c>
      <c r="J953" t="s">
        <v>12</v>
      </c>
      <c r="K953" s="5">
        <v>14175000</v>
      </c>
      <c r="L953" s="5" t="str">
        <f t="shared" si="57"/>
        <v>high-income earners</v>
      </c>
      <c r="M953" t="s">
        <v>20</v>
      </c>
    </row>
    <row r="954" spans="1:13" x14ac:dyDescent="0.25">
      <c r="A954">
        <v>952</v>
      </c>
      <c r="B954" t="s">
        <v>46</v>
      </c>
      <c r="C954">
        <f>C953</f>
        <v>2011</v>
      </c>
      <c r="D954">
        <f>2023-DATA[[#This Row],[YEAR OF MANUFACTURE]]</f>
        <v>12</v>
      </c>
      <c r="E954" t="str">
        <f>E953</f>
        <v>Foreign Used</v>
      </c>
      <c r="F954">
        <v>73844</v>
      </c>
      <c r="G954">
        <f>G953</f>
        <v>2700</v>
      </c>
      <c r="H954" t="str">
        <f>H953</f>
        <v>Petrol</v>
      </c>
      <c r="I954" s="14">
        <f t="shared" si="56"/>
        <v>119.68233387358185</v>
      </c>
      <c r="J954" t="s">
        <v>16</v>
      </c>
      <c r="K954" s="5">
        <v>2048400</v>
      </c>
      <c r="L954" s="5" t="str">
        <f t="shared" si="57"/>
        <v>low-income earners</v>
      </c>
      <c r="M954" t="str">
        <f>M953</f>
        <v>SUV</v>
      </c>
    </row>
    <row r="955" spans="1:13" x14ac:dyDescent="0.25">
      <c r="A955">
        <v>953</v>
      </c>
      <c r="B955" t="s">
        <v>23</v>
      </c>
      <c r="C955">
        <v>2009</v>
      </c>
      <c r="D955">
        <f>2023-DATA[[#This Row],[YEAR OF MANUFACTURE]]</f>
        <v>14</v>
      </c>
      <c r="E955" t="s">
        <v>10</v>
      </c>
      <c r="F955">
        <v>182036</v>
      </c>
      <c r="G955">
        <v>3500</v>
      </c>
      <c r="H955" t="s">
        <v>11</v>
      </c>
      <c r="I955" s="14">
        <f t="shared" si="56"/>
        <v>295.03403565640195</v>
      </c>
      <c r="J955" t="s">
        <v>12</v>
      </c>
      <c r="K955" s="5">
        <v>3120000</v>
      </c>
      <c r="L955" s="5" t="str">
        <f t="shared" si="57"/>
        <v>low-income earners</v>
      </c>
      <c r="M955" t="s">
        <v>20</v>
      </c>
    </row>
    <row r="956" spans="1:13" x14ac:dyDescent="0.25">
      <c r="A956">
        <v>954</v>
      </c>
      <c r="B956" t="s">
        <v>9</v>
      </c>
      <c r="C956">
        <v>2010</v>
      </c>
      <c r="D956">
        <f>2023-DATA[[#This Row],[YEAR OF MANUFACTURE]]</f>
        <v>13</v>
      </c>
      <c r="E956" t="s">
        <v>10</v>
      </c>
      <c r="F956">
        <v>99830</v>
      </c>
      <c r="G956">
        <v>3300</v>
      </c>
      <c r="H956" t="s">
        <v>11</v>
      </c>
      <c r="I956" s="14">
        <f t="shared" si="56"/>
        <v>161.79902755267423</v>
      </c>
      <c r="J956" t="s">
        <v>12</v>
      </c>
      <c r="K956" s="5">
        <v>3120000</v>
      </c>
      <c r="L956" s="5" t="str">
        <f t="shared" si="57"/>
        <v>low-income earners</v>
      </c>
      <c r="M956" t="str">
        <f>M955</f>
        <v>SUV</v>
      </c>
    </row>
    <row r="957" spans="1:13" x14ac:dyDescent="0.25">
      <c r="A957">
        <v>955</v>
      </c>
      <c r="B957" t="s">
        <v>13</v>
      </c>
      <c r="C957">
        <v>2007</v>
      </c>
      <c r="D957">
        <f>2023-DATA[[#This Row],[YEAR OF MANUFACTURE]]</f>
        <v>16</v>
      </c>
      <c r="E957" t="s">
        <v>10</v>
      </c>
      <c r="F957">
        <v>123673</v>
      </c>
      <c r="G957">
        <v>3500</v>
      </c>
      <c r="H957" t="s">
        <v>11</v>
      </c>
      <c r="I957" s="14">
        <f t="shared" si="56"/>
        <v>200.44246353322529</v>
      </c>
      <c r="J957" t="s">
        <v>12</v>
      </c>
      <c r="K957" s="5">
        <v>3952000</v>
      </c>
      <c r="L957" s="5" t="str">
        <f t="shared" si="57"/>
        <v>low-income earners</v>
      </c>
      <c r="M957" t="s">
        <v>20</v>
      </c>
    </row>
    <row r="958" spans="1:13" x14ac:dyDescent="0.25">
      <c r="A958">
        <v>956</v>
      </c>
      <c r="B958" t="s">
        <v>9</v>
      </c>
      <c r="C958">
        <v>2009</v>
      </c>
      <c r="D958">
        <f>2023-DATA[[#This Row],[YEAR OF MANUFACTURE]]</f>
        <v>14</v>
      </c>
      <c r="E958" t="s">
        <v>19</v>
      </c>
      <c r="F958">
        <v>459418</v>
      </c>
      <c r="G958">
        <v>3500</v>
      </c>
      <c r="H958" t="s">
        <v>11</v>
      </c>
      <c r="I958" s="14">
        <f t="shared" si="56"/>
        <v>744.59967585089146</v>
      </c>
      <c r="J958" t="s">
        <v>12</v>
      </c>
      <c r="K958" s="5">
        <v>4160000</v>
      </c>
      <c r="L958" s="5" t="str">
        <f t="shared" si="57"/>
        <v>low-income earners</v>
      </c>
      <c r="M958" t="str">
        <f>M957</f>
        <v>SUV</v>
      </c>
    </row>
    <row r="959" spans="1:13" x14ac:dyDescent="0.25">
      <c r="A959">
        <v>957</v>
      </c>
      <c r="B959" t="s">
        <v>17</v>
      </c>
      <c r="C959">
        <v>2004</v>
      </c>
      <c r="D959">
        <f>2023-DATA[[#This Row],[YEAR OF MANUFACTURE]]</f>
        <v>19</v>
      </c>
      <c r="E959" t="s">
        <v>10</v>
      </c>
      <c r="F959">
        <f>F958</f>
        <v>459418</v>
      </c>
      <c r="G959">
        <v>4400</v>
      </c>
      <c r="H959" t="s">
        <v>11</v>
      </c>
      <c r="I959" s="14">
        <f t="shared" si="56"/>
        <v>744.59967585089146</v>
      </c>
      <c r="J959" t="s">
        <v>12</v>
      </c>
      <c r="K959" s="5">
        <v>2100000</v>
      </c>
      <c r="L959" s="5" t="str">
        <f t="shared" si="57"/>
        <v>low-income earners</v>
      </c>
      <c r="M959" t="s">
        <v>20</v>
      </c>
    </row>
    <row r="960" spans="1:13" x14ac:dyDescent="0.25">
      <c r="A960">
        <v>958</v>
      </c>
      <c r="B960" t="s">
        <v>34</v>
      </c>
      <c r="C960">
        <v>2005</v>
      </c>
      <c r="D960">
        <f>2023-DATA[[#This Row],[YEAR OF MANUFACTURE]]</f>
        <v>18</v>
      </c>
      <c r="E960" t="s">
        <v>10</v>
      </c>
      <c r="F960">
        <v>301242</v>
      </c>
      <c r="G960">
        <v>5400</v>
      </c>
      <c r="H960" t="s">
        <v>11</v>
      </c>
      <c r="I960" s="14">
        <f t="shared" si="56"/>
        <v>488.23662884927069</v>
      </c>
      <c r="J960" t="s">
        <v>12</v>
      </c>
      <c r="K960" s="5">
        <v>2912000</v>
      </c>
      <c r="L960" s="5" t="str">
        <f t="shared" si="57"/>
        <v>low-income earners</v>
      </c>
      <c r="M960" t="str">
        <f>M959</f>
        <v>SUV</v>
      </c>
    </row>
    <row r="961" spans="1:13" x14ac:dyDescent="0.25">
      <c r="A961">
        <v>959</v>
      </c>
      <c r="B961" t="s">
        <v>9</v>
      </c>
      <c r="C961">
        <v>2011</v>
      </c>
      <c r="D961">
        <f>2023-DATA[[#This Row],[YEAR OF MANUFACTURE]]</f>
        <v>12</v>
      </c>
      <c r="E961" t="s">
        <v>19</v>
      </c>
      <c r="F961">
        <v>177590</v>
      </c>
      <c r="G961">
        <v>3500</v>
      </c>
      <c r="H961" t="s">
        <v>11</v>
      </c>
      <c r="I961" s="14">
        <f t="shared" si="56"/>
        <v>287.82820097244735</v>
      </c>
      <c r="J961" t="s">
        <v>12</v>
      </c>
      <c r="K961" s="5">
        <v>5880000</v>
      </c>
      <c r="L961" s="5" t="str">
        <f t="shared" si="57"/>
        <v>middle-income earners</v>
      </c>
      <c r="M961" t="str">
        <f>M960</f>
        <v>SUV</v>
      </c>
    </row>
    <row r="962" spans="1:13" x14ac:dyDescent="0.25">
      <c r="A962">
        <v>960</v>
      </c>
      <c r="B962" t="s">
        <v>14</v>
      </c>
      <c r="C962">
        <v>2016</v>
      </c>
      <c r="D962">
        <f>2023-DATA[[#This Row],[YEAR OF MANUFACTURE]]</f>
        <v>7</v>
      </c>
      <c r="E962" t="s">
        <v>19</v>
      </c>
      <c r="F962">
        <v>52855</v>
      </c>
      <c r="G962">
        <v>2000</v>
      </c>
      <c r="H962" t="s">
        <v>11</v>
      </c>
      <c r="I962" s="14">
        <f t="shared" ref="I962:I1025" si="58">F962/617</f>
        <v>85.664505672609394</v>
      </c>
      <c r="J962" t="s">
        <v>12</v>
      </c>
      <c r="K962" s="5">
        <v>15600000</v>
      </c>
      <c r="L962" s="5" t="str">
        <f t="shared" ref="L962:L1025" si="59">IF(K962&gt;=25000000,"politicians",IF(K962&gt;10000000,"high-income earners",IF(K962&gt;=5000000,"middle-income earners",IF(K962&lt;5000000,"low-income earners","invalid"))))</f>
        <v>high-income earners</v>
      </c>
      <c r="M962" t="str">
        <f>M961</f>
        <v>SUV</v>
      </c>
    </row>
    <row r="963" spans="1:13" x14ac:dyDescent="0.25">
      <c r="A963">
        <v>961</v>
      </c>
      <c r="B963" t="s">
        <v>34</v>
      </c>
      <c r="C963">
        <v>2009</v>
      </c>
      <c r="D963">
        <f>2023-DATA[[#This Row],[YEAR OF MANUFACTURE]]</f>
        <v>14</v>
      </c>
      <c r="E963" t="s">
        <v>19</v>
      </c>
      <c r="F963">
        <v>114203</v>
      </c>
      <c r="G963">
        <v>3500</v>
      </c>
      <c r="H963" t="s">
        <v>11</v>
      </c>
      <c r="I963" s="14">
        <f t="shared" si="58"/>
        <v>185.09400324149109</v>
      </c>
      <c r="J963" t="s">
        <v>12</v>
      </c>
      <c r="K963" s="5">
        <v>2835000</v>
      </c>
      <c r="L963" s="5" t="str">
        <f t="shared" si="59"/>
        <v>low-income earners</v>
      </c>
      <c r="M963" t="str">
        <f>M962</f>
        <v>SUV</v>
      </c>
    </row>
    <row r="964" spans="1:13" x14ac:dyDescent="0.25">
      <c r="A964">
        <v>962</v>
      </c>
      <c r="B964" t="s">
        <v>13</v>
      </c>
      <c r="C964">
        <v>2008</v>
      </c>
      <c r="D964">
        <f>2023-DATA[[#This Row],[YEAR OF MANUFACTURE]]</f>
        <v>15</v>
      </c>
      <c r="E964" t="s">
        <v>10</v>
      </c>
      <c r="F964">
        <v>230751</v>
      </c>
      <c r="G964">
        <v>3500</v>
      </c>
      <c r="H964" t="s">
        <v>11</v>
      </c>
      <c r="I964" s="14">
        <f t="shared" si="58"/>
        <v>373.98865478119933</v>
      </c>
      <c r="J964" t="s">
        <v>12</v>
      </c>
      <c r="K964" s="5">
        <v>4472000</v>
      </c>
      <c r="L964" s="5" t="str">
        <f t="shared" si="59"/>
        <v>low-income earners</v>
      </c>
      <c r="M964" t="s">
        <v>20</v>
      </c>
    </row>
    <row r="965" spans="1:13" x14ac:dyDescent="0.25">
      <c r="A965">
        <v>963</v>
      </c>
      <c r="B965" t="s">
        <v>34</v>
      </c>
      <c r="C965">
        <v>2016</v>
      </c>
      <c r="D965">
        <f>2023-DATA[[#This Row],[YEAR OF MANUFACTURE]]</f>
        <v>7</v>
      </c>
      <c r="E965" t="s">
        <v>19</v>
      </c>
      <c r="F965">
        <v>90908</v>
      </c>
      <c r="G965">
        <v>35000</v>
      </c>
      <c r="H965" t="s">
        <v>11</v>
      </c>
      <c r="I965" s="14">
        <f t="shared" si="58"/>
        <v>147.33873581847649</v>
      </c>
      <c r="J965" t="s">
        <v>12</v>
      </c>
      <c r="K965" s="5">
        <v>12600000</v>
      </c>
      <c r="L965" s="5" t="str">
        <f t="shared" si="59"/>
        <v>high-income earners</v>
      </c>
      <c r="M965" t="str">
        <f>M964</f>
        <v>SUV</v>
      </c>
    </row>
    <row r="966" spans="1:13" x14ac:dyDescent="0.25">
      <c r="A966">
        <v>964</v>
      </c>
      <c r="B966" t="s">
        <v>9</v>
      </c>
      <c r="C966">
        <v>2007</v>
      </c>
      <c r="D966">
        <f>2023-DATA[[#This Row],[YEAR OF MANUFACTURE]]</f>
        <v>16</v>
      </c>
      <c r="E966" t="s">
        <v>19</v>
      </c>
      <c r="F966">
        <v>237858</v>
      </c>
      <c r="G966">
        <v>3500</v>
      </c>
      <c r="H966" t="s">
        <v>11</v>
      </c>
      <c r="I966" s="14">
        <f t="shared" si="58"/>
        <v>385.50729335494327</v>
      </c>
      <c r="J966" t="s">
        <v>12</v>
      </c>
      <c r="K966" s="5">
        <v>3640000</v>
      </c>
      <c r="L966" s="5" t="str">
        <f t="shared" si="59"/>
        <v>low-income earners</v>
      </c>
      <c r="M966" t="str">
        <f>M965</f>
        <v>SUV</v>
      </c>
    </row>
    <row r="967" spans="1:13" x14ac:dyDescent="0.25">
      <c r="A967">
        <v>965</v>
      </c>
      <c r="B967" t="s">
        <v>34</v>
      </c>
      <c r="C967">
        <f>C966</f>
        <v>2007</v>
      </c>
      <c r="D967">
        <f>2023-DATA[[#This Row],[YEAR OF MANUFACTURE]]</f>
        <v>16</v>
      </c>
      <c r="E967" t="str">
        <f>E966</f>
        <v>Foreign Used</v>
      </c>
      <c r="F967">
        <v>180814</v>
      </c>
      <c r="G967">
        <f>G966</f>
        <v>3500</v>
      </c>
      <c r="H967" t="str">
        <f>H966</f>
        <v>Petrol</v>
      </c>
      <c r="I967" s="14">
        <f t="shared" si="58"/>
        <v>293.05348460291737</v>
      </c>
      <c r="J967" t="s">
        <v>12</v>
      </c>
      <c r="K967" s="5">
        <v>4266000</v>
      </c>
      <c r="L967" s="5" t="str">
        <f t="shared" si="59"/>
        <v>low-income earners</v>
      </c>
      <c r="M967" t="str">
        <f>M966</f>
        <v>SUV</v>
      </c>
    </row>
    <row r="968" spans="1:13" x14ac:dyDescent="0.25">
      <c r="A968">
        <v>966</v>
      </c>
      <c r="B968" t="s">
        <v>47</v>
      </c>
      <c r="C968">
        <v>2012</v>
      </c>
      <c r="D968">
        <f>2023-DATA[[#This Row],[YEAR OF MANUFACTURE]]</f>
        <v>11</v>
      </c>
      <c r="E968" t="s">
        <v>10</v>
      </c>
      <c r="F968">
        <v>41077</v>
      </c>
      <c r="G968">
        <v>1600</v>
      </c>
      <c r="H968" t="s">
        <v>11</v>
      </c>
      <c r="I968" s="14">
        <f t="shared" si="58"/>
        <v>66.575364667747166</v>
      </c>
      <c r="J968" t="s">
        <v>12</v>
      </c>
      <c r="K968" s="5">
        <v>3150000</v>
      </c>
      <c r="L968" s="5" t="str">
        <f t="shared" si="59"/>
        <v>low-income earners</v>
      </c>
      <c r="M968" t="str">
        <f>M967</f>
        <v>SUV</v>
      </c>
    </row>
    <row r="969" spans="1:13" x14ac:dyDescent="0.25">
      <c r="A969">
        <v>967</v>
      </c>
      <c r="B969" t="s">
        <v>13</v>
      </c>
      <c r="C969">
        <v>2007</v>
      </c>
      <c r="D969">
        <f>2023-DATA[[#This Row],[YEAR OF MANUFACTURE]]</f>
        <v>16</v>
      </c>
      <c r="E969" t="s">
        <v>10</v>
      </c>
      <c r="F969">
        <v>203830</v>
      </c>
      <c r="G969">
        <v>3500</v>
      </c>
      <c r="H969" t="s">
        <v>11</v>
      </c>
      <c r="I969" s="14">
        <f t="shared" si="58"/>
        <v>330.35656401944897</v>
      </c>
      <c r="J969" t="s">
        <v>12</v>
      </c>
      <c r="K969" s="5">
        <v>4576000</v>
      </c>
      <c r="L969" s="5" t="str">
        <f t="shared" si="59"/>
        <v>low-income earners</v>
      </c>
      <c r="M969" t="s">
        <v>20</v>
      </c>
    </row>
    <row r="970" spans="1:13" x14ac:dyDescent="0.25">
      <c r="A970">
        <v>968</v>
      </c>
      <c r="B970" t="s">
        <v>9</v>
      </c>
      <c r="C970">
        <v>2008</v>
      </c>
      <c r="D970">
        <f>2023-DATA[[#This Row],[YEAR OF MANUFACTURE]]</f>
        <v>15</v>
      </c>
      <c r="E970" t="s">
        <v>10</v>
      </c>
      <c r="F970">
        <v>251684</v>
      </c>
      <c r="G970">
        <v>3500</v>
      </c>
      <c r="H970" t="s">
        <v>11</v>
      </c>
      <c r="I970" s="14">
        <f t="shared" si="58"/>
        <v>407.91572123176661</v>
      </c>
      <c r="J970" t="s">
        <v>12</v>
      </c>
      <c r="K970" s="5">
        <v>3885000</v>
      </c>
      <c r="L970" s="5" t="str">
        <f t="shared" si="59"/>
        <v>low-income earners</v>
      </c>
      <c r="M970" t="s">
        <v>20</v>
      </c>
    </row>
    <row r="971" spans="1:13" x14ac:dyDescent="0.25">
      <c r="A971">
        <v>969</v>
      </c>
      <c r="B971" t="s">
        <v>14</v>
      </c>
      <c r="C971">
        <v>2013</v>
      </c>
      <c r="D971">
        <f>2023-DATA[[#This Row],[YEAR OF MANUFACTURE]]</f>
        <v>10</v>
      </c>
      <c r="E971" t="s">
        <v>10</v>
      </c>
      <c r="F971">
        <v>115724</v>
      </c>
      <c r="G971">
        <v>3500</v>
      </c>
      <c r="H971" t="s">
        <v>11</v>
      </c>
      <c r="I971" s="14">
        <f t="shared" si="58"/>
        <v>187.55915721231767</v>
      </c>
      <c r="J971" t="s">
        <v>12</v>
      </c>
      <c r="K971" s="5">
        <v>5736000</v>
      </c>
      <c r="L971" s="5" t="str">
        <f t="shared" si="59"/>
        <v>middle-income earners</v>
      </c>
      <c r="M971" t="str">
        <f>M970</f>
        <v>SUV</v>
      </c>
    </row>
    <row r="972" spans="1:13" x14ac:dyDescent="0.25">
      <c r="A972">
        <v>970</v>
      </c>
      <c r="B972" t="s">
        <v>34</v>
      </c>
      <c r="C972">
        <v>2007</v>
      </c>
      <c r="D972">
        <f>2023-DATA[[#This Row],[YEAR OF MANUFACTURE]]</f>
        <v>16</v>
      </c>
      <c r="E972" t="s">
        <v>19</v>
      </c>
      <c r="F972">
        <f>F971</f>
        <v>115724</v>
      </c>
      <c r="G972">
        <v>3000</v>
      </c>
      <c r="H972" t="s">
        <v>11</v>
      </c>
      <c r="I972" s="14">
        <f t="shared" si="58"/>
        <v>187.55915721231767</v>
      </c>
      <c r="J972" t="s">
        <v>12</v>
      </c>
      <c r="K972" s="5">
        <v>2625000</v>
      </c>
      <c r="L972" s="5" t="str">
        <f t="shared" si="59"/>
        <v>low-income earners</v>
      </c>
      <c r="M972" t="str">
        <f>M971</f>
        <v>SUV</v>
      </c>
    </row>
    <row r="973" spans="1:13" x14ac:dyDescent="0.25">
      <c r="A973">
        <v>971</v>
      </c>
      <c r="B973" t="s">
        <v>34</v>
      </c>
      <c r="C973">
        <v>2008</v>
      </c>
      <c r="D973">
        <f>2023-DATA[[#This Row],[YEAR OF MANUFACTURE]]</f>
        <v>15</v>
      </c>
      <c r="E973" t="s">
        <v>10</v>
      </c>
      <c r="F973">
        <v>218896</v>
      </c>
      <c r="G973">
        <v>3500</v>
      </c>
      <c r="H973" t="s">
        <v>11</v>
      </c>
      <c r="I973" s="14">
        <f t="shared" si="58"/>
        <v>354.77471636952998</v>
      </c>
      <c r="J973" t="s">
        <v>12</v>
      </c>
      <c r="K973" s="5">
        <v>2100000</v>
      </c>
      <c r="L973" s="5" t="str">
        <f t="shared" si="59"/>
        <v>low-income earners</v>
      </c>
      <c r="M973" t="s">
        <v>20</v>
      </c>
    </row>
    <row r="974" spans="1:13" x14ac:dyDescent="0.25">
      <c r="A974">
        <v>972</v>
      </c>
      <c r="B974" t="s">
        <v>42</v>
      </c>
      <c r="C974">
        <v>2003</v>
      </c>
      <c r="D974">
        <f>2023-DATA[[#This Row],[YEAR OF MANUFACTURE]]</f>
        <v>20</v>
      </c>
      <c r="E974" t="s">
        <v>10</v>
      </c>
      <c r="F974">
        <v>3963</v>
      </c>
      <c r="G974">
        <v>1600</v>
      </c>
      <c r="H974" t="s">
        <v>11</v>
      </c>
      <c r="I974" s="14">
        <f t="shared" si="58"/>
        <v>6.4230145867098862</v>
      </c>
      <c r="J974" t="s">
        <v>12</v>
      </c>
      <c r="K974" s="5">
        <v>1462500</v>
      </c>
      <c r="L974" s="5" t="str">
        <f t="shared" si="59"/>
        <v>low-income earners</v>
      </c>
      <c r="M974" t="str">
        <f>M973</f>
        <v>SUV</v>
      </c>
    </row>
    <row r="975" spans="1:13" x14ac:dyDescent="0.25">
      <c r="A975">
        <v>973</v>
      </c>
      <c r="B975" t="s">
        <v>14</v>
      </c>
      <c r="C975">
        <v>2013</v>
      </c>
      <c r="D975">
        <f>2023-DATA[[#This Row],[YEAR OF MANUFACTURE]]</f>
        <v>10</v>
      </c>
      <c r="E975" t="s">
        <v>10</v>
      </c>
      <c r="F975">
        <v>125394</v>
      </c>
      <c r="G975">
        <v>4700</v>
      </c>
      <c r="H975" t="s">
        <v>11</v>
      </c>
      <c r="I975" s="14">
        <f t="shared" si="58"/>
        <v>203.23176661264182</v>
      </c>
      <c r="J975" t="s">
        <v>12</v>
      </c>
      <c r="K975" s="5">
        <v>12375000</v>
      </c>
      <c r="L975" s="5" t="str">
        <f t="shared" si="59"/>
        <v>high-income earners</v>
      </c>
      <c r="M975" t="s">
        <v>20</v>
      </c>
    </row>
    <row r="976" spans="1:13" x14ac:dyDescent="0.25">
      <c r="A976">
        <v>974</v>
      </c>
      <c r="B976" t="s">
        <v>34</v>
      </c>
      <c r="C976">
        <v>2002</v>
      </c>
      <c r="D976">
        <f>2023-DATA[[#This Row],[YEAR OF MANUFACTURE]]</f>
        <v>21</v>
      </c>
      <c r="E976" t="s">
        <v>10</v>
      </c>
      <c r="F976">
        <v>247814</v>
      </c>
      <c r="G976">
        <v>4000</v>
      </c>
      <c r="H976" t="s">
        <v>11</v>
      </c>
      <c r="I976" s="14">
        <f t="shared" si="58"/>
        <v>401.64343598055103</v>
      </c>
      <c r="J976" t="s">
        <v>12</v>
      </c>
      <c r="K976" s="5">
        <v>2100000</v>
      </c>
      <c r="L976" s="5" t="str">
        <f t="shared" si="59"/>
        <v>low-income earners</v>
      </c>
      <c r="M976" t="str">
        <f>M975</f>
        <v>SUV</v>
      </c>
    </row>
    <row r="977" spans="1:13" x14ac:dyDescent="0.25">
      <c r="A977">
        <v>975</v>
      </c>
      <c r="B977" t="s">
        <v>13</v>
      </c>
      <c r="C977">
        <v>2011</v>
      </c>
      <c r="D977">
        <f>2023-DATA[[#This Row],[YEAR OF MANUFACTURE]]</f>
        <v>12</v>
      </c>
      <c r="E977" t="s">
        <v>10</v>
      </c>
      <c r="F977">
        <v>181282</v>
      </c>
      <c r="G977">
        <v>3500</v>
      </c>
      <c r="H977" t="s">
        <v>11</v>
      </c>
      <c r="I977" s="14">
        <f t="shared" si="58"/>
        <v>293.81199351701781</v>
      </c>
      <c r="J977" t="s">
        <v>12</v>
      </c>
      <c r="K977" s="5">
        <v>7280000</v>
      </c>
      <c r="L977" s="5" t="str">
        <f t="shared" si="59"/>
        <v>middle-income earners</v>
      </c>
      <c r="M977" t="s">
        <v>20</v>
      </c>
    </row>
    <row r="978" spans="1:13" x14ac:dyDescent="0.25">
      <c r="A978">
        <v>976</v>
      </c>
      <c r="B978" t="s">
        <v>34</v>
      </c>
      <c r="C978">
        <v>2016</v>
      </c>
      <c r="D978">
        <f>2023-DATA[[#This Row],[YEAR OF MANUFACTURE]]</f>
        <v>7</v>
      </c>
      <c r="E978" t="s">
        <v>10</v>
      </c>
      <c r="F978">
        <v>115658</v>
      </c>
      <c r="G978">
        <v>3500</v>
      </c>
      <c r="H978" t="s">
        <v>11</v>
      </c>
      <c r="I978" s="14">
        <f t="shared" si="58"/>
        <v>187.45218800648297</v>
      </c>
      <c r="J978" t="s">
        <v>12</v>
      </c>
      <c r="K978" s="5">
        <v>10500000</v>
      </c>
      <c r="L978" s="5" t="str">
        <f t="shared" si="59"/>
        <v>high-income earners</v>
      </c>
      <c r="M978" t="s">
        <v>20</v>
      </c>
    </row>
    <row r="979" spans="1:13" x14ac:dyDescent="0.25">
      <c r="A979">
        <v>977</v>
      </c>
      <c r="B979" t="s">
        <v>9</v>
      </c>
      <c r="C979">
        <f>C978</f>
        <v>2016</v>
      </c>
      <c r="D979">
        <f>2023-DATA[[#This Row],[YEAR OF MANUFACTURE]]</f>
        <v>7</v>
      </c>
      <c r="E979" t="str">
        <f>E978</f>
        <v>Nigerian Used</v>
      </c>
      <c r="F979">
        <v>154309</v>
      </c>
      <c r="G979">
        <f>G978</f>
        <v>3500</v>
      </c>
      <c r="H979" t="str">
        <f>H978</f>
        <v>Petrol</v>
      </c>
      <c r="I979" s="14">
        <f t="shared" si="58"/>
        <v>250.09562398703403</v>
      </c>
      <c r="J979" t="s">
        <v>12</v>
      </c>
      <c r="K979" s="5">
        <v>5050000</v>
      </c>
      <c r="L979" s="5" t="str">
        <f t="shared" si="59"/>
        <v>middle-income earners</v>
      </c>
      <c r="M979" t="str">
        <f>M978</f>
        <v>SUV</v>
      </c>
    </row>
    <row r="980" spans="1:13" x14ac:dyDescent="0.25">
      <c r="A980">
        <v>978</v>
      </c>
      <c r="B980" t="s">
        <v>9</v>
      </c>
      <c r="C980">
        <v>2007</v>
      </c>
      <c r="D980">
        <f>2023-DATA[[#This Row],[YEAR OF MANUFACTURE]]</f>
        <v>16</v>
      </c>
      <c r="E980" t="s">
        <v>19</v>
      </c>
      <c r="F980">
        <v>197253</v>
      </c>
      <c r="G980">
        <v>3300</v>
      </c>
      <c r="H980" t="s">
        <v>11</v>
      </c>
      <c r="I980" s="14">
        <f t="shared" si="58"/>
        <v>319.6969205834684</v>
      </c>
      <c r="J980" t="s">
        <v>12</v>
      </c>
      <c r="K980" s="5">
        <v>3990000</v>
      </c>
      <c r="L980" s="5" t="str">
        <f t="shared" si="59"/>
        <v>low-income earners</v>
      </c>
      <c r="M980" t="str">
        <f>M979</f>
        <v>SUV</v>
      </c>
    </row>
    <row r="981" spans="1:13" x14ac:dyDescent="0.25">
      <c r="A981">
        <v>979</v>
      </c>
      <c r="B981" t="s">
        <v>9</v>
      </c>
      <c r="C981">
        <v>2009</v>
      </c>
      <c r="D981">
        <f>2023-DATA[[#This Row],[YEAR OF MANUFACTURE]]</f>
        <v>14</v>
      </c>
      <c r="E981" t="s">
        <v>19</v>
      </c>
      <c r="F981">
        <v>459418</v>
      </c>
      <c r="G981">
        <v>3500</v>
      </c>
      <c r="H981" t="s">
        <v>11</v>
      </c>
      <c r="I981" s="14">
        <f t="shared" si="58"/>
        <v>744.59967585089146</v>
      </c>
      <c r="J981" t="s">
        <v>12</v>
      </c>
      <c r="K981" s="5">
        <v>4160000</v>
      </c>
      <c r="L981" s="5" t="str">
        <f t="shared" si="59"/>
        <v>low-income earners</v>
      </c>
      <c r="M981" t="str">
        <f>M980</f>
        <v>SUV</v>
      </c>
    </row>
    <row r="982" spans="1:13" x14ac:dyDescent="0.25">
      <c r="A982">
        <v>980</v>
      </c>
      <c r="B982" t="s">
        <v>9</v>
      </c>
      <c r="C982">
        <v>2009</v>
      </c>
      <c r="D982">
        <f>2023-DATA[[#This Row],[YEAR OF MANUFACTURE]]</f>
        <v>14</v>
      </c>
      <c r="E982" t="s">
        <v>10</v>
      </c>
      <c r="F982">
        <v>94618</v>
      </c>
      <c r="G982">
        <v>3500</v>
      </c>
      <c r="H982" t="s">
        <v>11</v>
      </c>
      <c r="I982" s="14">
        <f t="shared" si="58"/>
        <v>153.3517017828201</v>
      </c>
      <c r="J982" t="s">
        <v>12</v>
      </c>
      <c r="K982" s="5">
        <v>4725000</v>
      </c>
      <c r="L982" s="5" t="str">
        <f t="shared" si="59"/>
        <v>low-income earners</v>
      </c>
      <c r="M982" t="s">
        <v>20</v>
      </c>
    </row>
    <row r="983" spans="1:13" x14ac:dyDescent="0.25">
      <c r="A983">
        <v>981</v>
      </c>
      <c r="B983" t="s">
        <v>14</v>
      </c>
      <c r="C983">
        <f t="shared" ref="C983:E985" si="60">C982</f>
        <v>2009</v>
      </c>
      <c r="D983">
        <f>2023-DATA[[#This Row],[YEAR OF MANUFACTURE]]</f>
        <v>14</v>
      </c>
      <c r="E983" t="str">
        <f t="shared" si="60"/>
        <v>Nigerian Used</v>
      </c>
      <c r="F983">
        <v>60180</v>
      </c>
      <c r="G983">
        <f t="shared" ref="G983:H985" si="61">G982</f>
        <v>3500</v>
      </c>
      <c r="H983" t="str">
        <f t="shared" si="61"/>
        <v>Petrol</v>
      </c>
      <c r="I983" s="14">
        <f t="shared" si="58"/>
        <v>97.536466774716374</v>
      </c>
      <c r="J983" t="s">
        <v>12</v>
      </c>
      <c r="K983" s="5">
        <v>7850000</v>
      </c>
      <c r="L983" s="5" t="str">
        <f t="shared" si="59"/>
        <v>middle-income earners</v>
      </c>
      <c r="M983" t="str">
        <f>M982</f>
        <v>SUV</v>
      </c>
    </row>
    <row r="984" spans="1:13" x14ac:dyDescent="0.25">
      <c r="A984">
        <v>982</v>
      </c>
      <c r="B984" t="s">
        <v>34</v>
      </c>
      <c r="C984">
        <f t="shared" si="60"/>
        <v>2009</v>
      </c>
      <c r="D984">
        <f>2023-DATA[[#This Row],[YEAR OF MANUFACTURE]]</f>
        <v>14</v>
      </c>
      <c r="E984" t="str">
        <f t="shared" si="60"/>
        <v>Nigerian Used</v>
      </c>
      <c r="F984">
        <v>180814</v>
      </c>
      <c r="G984">
        <f t="shared" si="61"/>
        <v>3500</v>
      </c>
      <c r="H984" t="str">
        <f t="shared" si="61"/>
        <v>Petrol</v>
      </c>
      <c r="I984" s="14">
        <f t="shared" si="58"/>
        <v>293.05348460291737</v>
      </c>
      <c r="J984" t="s">
        <v>12</v>
      </c>
      <c r="K984" s="5">
        <v>4266000</v>
      </c>
      <c r="L984" s="5" t="str">
        <f t="shared" si="59"/>
        <v>low-income earners</v>
      </c>
      <c r="M984" t="str">
        <f>M983</f>
        <v>SUV</v>
      </c>
    </row>
    <row r="985" spans="1:13" x14ac:dyDescent="0.25">
      <c r="A985">
        <v>983</v>
      </c>
      <c r="B985" t="s">
        <v>17</v>
      </c>
      <c r="C985">
        <f t="shared" si="60"/>
        <v>2009</v>
      </c>
      <c r="D985">
        <f>2023-DATA[[#This Row],[YEAR OF MANUFACTURE]]</f>
        <v>14</v>
      </c>
      <c r="E985" t="str">
        <f t="shared" si="60"/>
        <v>Nigerian Used</v>
      </c>
      <c r="F985">
        <v>29555</v>
      </c>
      <c r="G985">
        <f t="shared" si="61"/>
        <v>3500</v>
      </c>
      <c r="H985" t="str">
        <f t="shared" si="61"/>
        <v>Petrol</v>
      </c>
      <c r="I985" s="14">
        <f t="shared" si="58"/>
        <v>47.901134521880067</v>
      </c>
      <c r="J985" t="s">
        <v>12</v>
      </c>
      <c r="K985" s="5">
        <v>17930000</v>
      </c>
      <c r="L985" s="5" t="str">
        <f t="shared" si="59"/>
        <v>high-income earners</v>
      </c>
      <c r="M985" t="str">
        <f>M984</f>
        <v>SUV</v>
      </c>
    </row>
    <row r="986" spans="1:13" x14ac:dyDescent="0.25">
      <c r="A986">
        <v>984</v>
      </c>
      <c r="B986" t="s">
        <v>9</v>
      </c>
      <c r="C986">
        <v>2002</v>
      </c>
      <c r="D986">
        <f>2023-DATA[[#This Row],[YEAR OF MANUFACTURE]]</f>
        <v>21</v>
      </c>
      <c r="E986" t="s">
        <v>10</v>
      </c>
      <c r="F986">
        <v>187433</v>
      </c>
      <c r="G986">
        <v>3000</v>
      </c>
      <c r="H986" t="s">
        <v>11</v>
      </c>
      <c r="I986" s="14">
        <f t="shared" si="58"/>
        <v>303.78119935170179</v>
      </c>
      <c r="J986" t="s">
        <v>12</v>
      </c>
      <c r="K986" s="5">
        <v>2100000</v>
      </c>
      <c r="L986" s="5" t="str">
        <f t="shared" si="59"/>
        <v>low-income earners</v>
      </c>
      <c r="M986" t="s">
        <v>20</v>
      </c>
    </row>
    <row r="987" spans="1:13" x14ac:dyDescent="0.25">
      <c r="A987">
        <v>985</v>
      </c>
      <c r="B987" t="s">
        <v>43</v>
      </c>
      <c r="C987">
        <v>2013</v>
      </c>
      <c r="D987">
        <f>2023-DATA[[#This Row],[YEAR OF MANUFACTURE]]</f>
        <v>10</v>
      </c>
      <c r="E987" t="s">
        <v>19</v>
      </c>
      <c r="F987">
        <v>184192</v>
      </c>
      <c r="G987">
        <v>5700</v>
      </c>
      <c r="H987" t="s">
        <v>11</v>
      </c>
      <c r="I987" s="14">
        <f t="shared" si="58"/>
        <v>298.52836304700162</v>
      </c>
      <c r="J987" t="s">
        <v>12</v>
      </c>
      <c r="K987" s="5">
        <v>11550000</v>
      </c>
      <c r="L987" s="5" t="str">
        <f t="shared" si="59"/>
        <v>high-income earners</v>
      </c>
      <c r="M987" t="str">
        <f>M986</f>
        <v>SUV</v>
      </c>
    </row>
    <row r="988" spans="1:13" x14ac:dyDescent="0.25">
      <c r="A988">
        <v>986</v>
      </c>
      <c r="B988" t="s">
        <v>9</v>
      </c>
      <c r="C988">
        <v>2008</v>
      </c>
      <c r="D988">
        <f>2023-DATA[[#This Row],[YEAR OF MANUFACTURE]]</f>
        <v>15</v>
      </c>
      <c r="E988" t="s">
        <v>19</v>
      </c>
      <c r="F988">
        <v>201641</v>
      </c>
      <c r="G988">
        <v>2400</v>
      </c>
      <c r="H988" t="s">
        <v>11</v>
      </c>
      <c r="I988" s="14">
        <f t="shared" si="58"/>
        <v>326.80875202593194</v>
      </c>
      <c r="J988" t="s">
        <v>12</v>
      </c>
      <c r="K988" s="5">
        <v>3045000</v>
      </c>
      <c r="L988" s="5" t="str">
        <f t="shared" si="59"/>
        <v>low-income earners</v>
      </c>
      <c r="M988" t="str">
        <f>M987</f>
        <v>SUV</v>
      </c>
    </row>
    <row r="989" spans="1:13" x14ac:dyDescent="0.25">
      <c r="A989">
        <v>987</v>
      </c>
      <c r="B989" t="s">
        <v>17</v>
      </c>
      <c r="C989">
        <v>2007</v>
      </c>
      <c r="D989">
        <f>2023-DATA[[#This Row],[YEAR OF MANUFACTURE]]</f>
        <v>16</v>
      </c>
      <c r="E989" t="s">
        <v>10</v>
      </c>
      <c r="F989">
        <v>131041</v>
      </c>
      <c r="G989">
        <v>4400</v>
      </c>
      <c r="H989" t="s">
        <v>11</v>
      </c>
      <c r="I989" s="14">
        <f t="shared" si="58"/>
        <v>212.38411669367909</v>
      </c>
      <c r="J989" t="s">
        <v>12</v>
      </c>
      <c r="K989" s="5">
        <v>2625000</v>
      </c>
      <c r="L989" s="5" t="str">
        <f t="shared" si="59"/>
        <v>low-income earners</v>
      </c>
      <c r="M989" t="s">
        <v>20</v>
      </c>
    </row>
    <row r="990" spans="1:13" x14ac:dyDescent="0.25">
      <c r="A990">
        <v>988</v>
      </c>
      <c r="B990" t="s">
        <v>34</v>
      </c>
      <c r="C990">
        <v>2009</v>
      </c>
      <c r="D990">
        <f>2023-DATA[[#This Row],[YEAR OF MANUFACTURE]]</f>
        <v>14</v>
      </c>
      <c r="E990" t="s">
        <v>19</v>
      </c>
      <c r="F990">
        <v>114203</v>
      </c>
      <c r="G990">
        <v>3500</v>
      </c>
      <c r="H990" t="s">
        <v>11</v>
      </c>
      <c r="I990" s="14">
        <f t="shared" si="58"/>
        <v>185.09400324149109</v>
      </c>
      <c r="J990" t="s">
        <v>12</v>
      </c>
      <c r="K990" s="5">
        <v>2835000</v>
      </c>
      <c r="L990" s="5" t="str">
        <f t="shared" si="59"/>
        <v>low-income earners</v>
      </c>
      <c r="M990" t="str">
        <f>M989</f>
        <v>SUV</v>
      </c>
    </row>
    <row r="991" spans="1:13" x14ac:dyDescent="0.25">
      <c r="A991">
        <v>989</v>
      </c>
      <c r="B991" t="s">
        <v>14</v>
      </c>
      <c r="C991">
        <v>2006</v>
      </c>
      <c r="D991">
        <f>2023-DATA[[#This Row],[YEAR OF MANUFACTURE]]</f>
        <v>17</v>
      </c>
      <c r="E991" t="s">
        <v>10</v>
      </c>
      <c r="F991">
        <v>2418</v>
      </c>
      <c r="G991">
        <v>5000</v>
      </c>
      <c r="H991" t="s">
        <v>11</v>
      </c>
      <c r="I991" s="14">
        <f t="shared" si="58"/>
        <v>3.9189627228525121</v>
      </c>
      <c r="J991" t="s">
        <v>12</v>
      </c>
      <c r="K991" s="5">
        <v>4935000</v>
      </c>
      <c r="L991" s="5" t="str">
        <f t="shared" si="59"/>
        <v>low-income earners</v>
      </c>
      <c r="M991" t="str">
        <f>M990</f>
        <v>SUV</v>
      </c>
    </row>
    <row r="992" spans="1:13" x14ac:dyDescent="0.25">
      <c r="A992">
        <v>990</v>
      </c>
      <c r="B992" t="s">
        <v>9</v>
      </c>
      <c r="C992">
        <v>2006</v>
      </c>
      <c r="D992">
        <f>2023-DATA[[#This Row],[YEAR OF MANUFACTURE]]</f>
        <v>17</v>
      </c>
      <c r="E992" t="s">
        <v>19</v>
      </c>
      <c r="F992">
        <v>82216</v>
      </c>
      <c r="G992">
        <v>3000</v>
      </c>
      <c r="H992" t="s">
        <v>11</v>
      </c>
      <c r="I992" s="14">
        <f t="shared" si="58"/>
        <v>133.2512155591572</v>
      </c>
      <c r="J992" t="s">
        <v>12</v>
      </c>
      <c r="K992" s="5">
        <v>3224000</v>
      </c>
      <c r="L992" s="5" t="str">
        <f t="shared" si="59"/>
        <v>low-income earners</v>
      </c>
      <c r="M992" t="str">
        <f>M991</f>
        <v>SUV</v>
      </c>
    </row>
    <row r="993" spans="1:13" x14ac:dyDescent="0.25">
      <c r="A993">
        <v>991</v>
      </c>
      <c r="B993" t="s">
        <v>14</v>
      </c>
      <c r="C993">
        <f>C992</f>
        <v>2006</v>
      </c>
      <c r="D993">
        <f>2023-DATA[[#This Row],[YEAR OF MANUFACTURE]]</f>
        <v>17</v>
      </c>
      <c r="E993" t="str">
        <f>E992</f>
        <v>Foreign Used</v>
      </c>
      <c r="F993">
        <v>57309</v>
      </c>
      <c r="G993">
        <f>G992</f>
        <v>3000</v>
      </c>
      <c r="H993" t="str">
        <f>H992</f>
        <v>Petrol</v>
      </c>
      <c r="I993" s="14">
        <f t="shared" si="58"/>
        <v>92.883306320907622</v>
      </c>
      <c r="J993" t="s">
        <v>12</v>
      </c>
      <c r="K993" s="5">
        <v>6730000</v>
      </c>
      <c r="L993" s="5" t="str">
        <f t="shared" si="59"/>
        <v>middle-income earners</v>
      </c>
      <c r="M993" t="str">
        <f>M992</f>
        <v>SUV</v>
      </c>
    </row>
    <row r="994" spans="1:13" x14ac:dyDescent="0.25">
      <c r="A994">
        <v>992</v>
      </c>
      <c r="B994" t="s">
        <v>17</v>
      </c>
      <c r="C994">
        <v>2007</v>
      </c>
      <c r="D994">
        <f>2023-DATA[[#This Row],[YEAR OF MANUFACTURE]]</f>
        <v>16</v>
      </c>
      <c r="E994" t="s">
        <v>10</v>
      </c>
      <c r="F994">
        <v>131041</v>
      </c>
      <c r="G994">
        <v>4400</v>
      </c>
      <c r="H994" t="s">
        <v>11</v>
      </c>
      <c r="I994" s="14">
        <f t="shared" si="58"/>
        <v>212.38411669367909</v>
      </c>
      <c r="J994" t="s">
        <v>12</v>
      </c>
      <c r="K994" s="5">
        <v>2625000</v>
      </c>
      <c r="L994" s="5" t="str">
        <f t="shared" si="59"/>
        <v>low-income earners</v>
      </c>
      <c r="M994" t="s">
        <v>20</v>
      </c>
    </row>
    <row r="995" spans="1:13" x14ac:dyDescent="0.25">
      <c r="A995">
        <v>993</v>
      </c>
      <c r="B995" t="s">
        <v>34</v>
      </c>
      <c r="C995">
        <v>2004</v>
      </c>
      <c r="D995">
        <f>2023-DATA[[#This Row],[YEAR OF MANUFACTURE]]</f>
        <v>19</v>
      </c>
      <c r="E995" t="s">
        <v>19</v>
      </c>
      <c r="F995">
        <v>398223</v>
      </c>
      <c r="G995">
        <v>4000</v>
      </c>
      <c r="H995" t="s">
        <v>11</v>
      </c>
      <c r="I995" s="14">
        <f t="shared" si="58"/>
        <v>645.41815235008107</v>
      </c>
      <c r="J995" t="s">
        <v>12</v>
      </c>
      <c r="K995" s="5">
        <v>2940000</v>
      </c>
      <c r="L995" s="5" t="str">
        <f t="shared" si="59"/>
        <v>low-income earners</v>
      </c>
      <c r="M995" t="s">
        <v>20</v>
      </c>
    </row>
    <row r="996" spans="1:13" x14ac:dyDescent="0.25">
      <c r="A996">
        <v>994</v>
      </c>
      <c r="B996" t="s">
        <v>13</v>
      </c>
      <c r="C996">
        <v>2011</v>
      </c>
      <c r="D996">
        <f>2023-DATA[[#This Row],[YEAR OF MANUFACTURE]]</f>
        <v>12</v>
      </c>
      <c r="E996" t="s">
        <v>10</v>
      </c>
      <c r="F996">
        <v>181282</v>
      </c>
      <c r="G996">
        <v>3500</v>
      </c>
      <c r="H996" t="s">
        <v>11</v>
      </c>
      <c r="I996" s="14">
        <f t="shared" si="58"/>
        <v>293.81199351701781</v>
      </c>
      <c r="J996" t="s">
        <v>12</v>
      </c>
      <c r="K996" s="5">
        <v>7280000</v>
      </c>
      <c r="L996" s="5" t="str">
        <f t="shared" si="59"/>
        <v>middle-income earners</v>
      </c>
      <c r="M996" t="s">
        <v>20</v>
      </c>
    </row>
    <row r="997" spans="1:13" x14ac:dyDescent="0.25">
      <c r="A997">
        <v>995</v>
      </c>
      <c r="B997" t="s">
        <v>13</v>
      </c>
      <c r="C997">
        <v>2010</v>
      </c>
      <c r="D997">
        <f>2023-DATA[[#This Row],[YEAR OF MANUFACTURE]]</f>
        <v>13</v>
      </c>
      <c r="E997" t="s">
        <v>10</v>
      </c>
      <c r="F997">
        <v>93872</v>
      </c>
      <c r="G997">
        <v>3500</v>
      </c>
      <c r="H997" t="s">
        <v>11</v>
      </c>
      <c r="I997" s="14">
        <f t="shared" si="58"/>
        <v>152.14262560777959</v>
      </c>
      <c r="J997" t="s">
        <v>12</v>
      </c>
      <c r="K997" s="5">
        <v>6775000</v>
      </c>
      <c r="L997" s="5" t="str">
        <f t="shared" si="59"/>
        <v>middle-income earners</v>
      </c>
      <c r="M997" t="s">
        <v>20</v>
      </c>
    </row>
    <row r="998" spans="1:13" x14ac:dyDescent="0.25">
      <c r="A998">
        <v>996</v>
      </c>
      <c r="B998" t="s">
        <v>14</v>
      </c>
      <c r="C998">
        <f t="shared" ref="C998:E1000" si="62">C997</f>
        <v>2010</v>
      </c>
      <c r="D998">
        <f>2023-DATA[[#This Row],[YEAR OF MANUFACTURE]]</f>
        <v>13</v>
      </c>
      <c r="E998" t="str">
        <f t="shared" si="62"/>
        <v>Nigerian Used</v>
      </c>
      <c r="F998">
        <v>82420</v>
      </c>
      <c r="G998">
        <f t="shared" ref="G998:H1000" si="63">G997</f>
        <v>3500</v>
      </c>
      <c r="H998" t="str">
        <f t="shared" si="63"/>
        <v>Petrol</v>
      </c>
      <c r="I998" s="14">
        <f t="shared" si="58"/>
        <v>133.58184764991896</v>
      </c>
      <c r="J998" t="s">
        <v>12</v>
      </c>
      <c r="K998" s="5">
        <v>17930000</v>
      </c>
      <c r="L998" s="5" t="str">
        <f t="shared" si="59"/>
        <v>high-income earners</v>
      </c>
      <c r="M998" t="str">
        <f>M997</f>
        <v>SUV</v>
      </c>
    </row>
    <row r="999" spans="1:13" x14ac:dyDescent="0.25">
      <c r="A999">
        <v>997</v>
      </c>
      <c r="B999" t="s">
        <v>14</v>
      </c>
      <c r="C999">
        <f t="shared" si="62"/>
        <v>2010</v>
      </c>
      <c r="D999">
        <f>2023-DATA[[#This Row],[YEAR OF MANUFACTURE]]</f>
        <v>13</v>
      </c>
      <c r="E999" t="str">
        <f t="shared" si="62"/>
        <v>Nigerian Used</v>
      </c>
      <c r="F999">
        <v>145284</v>
      </c>
      <c r="G999">
        <f t="shared" si="63"/>
        <v>3500</v>
      </c>
      <c r="H999" t="str">
        <f t="shared" si="63"/>
        <v>Petrol</v>
      </c>
      <c r="I999" s="14">
        <f t="shared" si="58"/>
        <v>235.46839546191248</v>
      </c>
      <c r="J999" t="s">
        <v>12</v>
      </c>
      <c r="K999" s="5">
        <v>6730000</v>
      </c>
      <c r="L999" s="5" t="str">
        <f t="shared" si="59"/>
        <v>middle-income earners</v>
      </c>
      <c r="M999" t="str">
        <f>M998</f>
        <v>SUV</v>
      </c>
    </row>
    <row r="1000" spans="1:13" x14ac:dyDescent="0.25">
      <c r="A1000">
        <v>998</v>
      </c>
      <c r="B1000" t="s">
        <v>17</v>
      </c>
      <c r="C1000">
        <f t="shared" si="62"/>
        <v>2010</v>
      </c>
      <c r="D1000">
        <f>2023-DATA[[#This Row],[YEAR OF MANUFACTURE]]</f>
        <v>13</v>
      </c>
      <c r="E1000" t="str">
        <f t="shared" si="62"/>
        <v>Nigerian Used</v>
      </c>
      <c r="F1000">
        <v>139707</v>
      </c>
      <c r="G1000">
        <f t="shared" si="63"/>
        <v>3500</v>
      </c>
      <c r="H1000" t="str">
        <f t="shared" si="63"/>
        <v>Petrol</v>
      </c>
      <c r="I1000" s="14">
        <f t="shared" si="58"/>
        <v>226.42949756888169</v>
      </c>
      <c r="J1000" t="s">
        <v>12</v>
      </c>
      <c r="K1000" s="5">
        <v>2586000</v>
      </c>
      <c r="L1000" s="5" t="str">
        <f t="shared" si="59"/>
        <v>low-income earners</v>
      </c>
      <c r="M1000" t="str">
        <f>M999</f>
        <v>SUV</v>
      </c>
    </row>
    <row r="1001" spans="1:13" x14ac:dyDescent="0.25">
      <c r="A1001">
        <v>999</v>
      </c>
      <c r="B1001" t="s">
        <v>13</v>
      </c>
      <c r="C1001">
        <v>2008</v>
      </c>
      <c r="D1001">
        <f>2023-DATA[[#This Row],[YEAR OF MANUFACTURE]]</f>
        <v>15</v>
      </c>
      <c r="E1001" t="s">
        <v>10</v>
      </c>
      <c r="F1001">
        <v>100098</v>
      </c>
      <c r="G1001">
        <v>3500</v>
      </c>
      <c r="H1001" t="s">
        <v>11</v>
      </c>
      <c r="I1001" s="14">
        <f t="shared" si="58"/>
        <v>162.23338735818476</v>
      </c>
      <c r="J1001" t="s">
        <v>12</v>
      </c>
      <c r="K1001" s="5">
        <v>3675000</v>
      </c>
      <c r="L1001" s="5" t="str">
        <f t="shared" si="59"/>
        <v>low-income earners</v>
      </c>
      <c r="M1001" t="s">
        <v>20</v>
      </c>
    </row>
    <row r="1002" spans="1:13" x14ac:dyDescent="0.25">
      <c r="A1002">
        <v>1000</v>
      </c>
      <c r="B1002" t="s">
        <v>14</v>
      </c>
      <c r="C1002">
        <f>C1001</f>
        <v>2008</v>
      </c>
      <c r="D1002">
        <f>2023-DATA[[#This Row],[YEAR OF MANUFACTURE]]</f>
        <v>15</v>
      </c>
      <c r="E1002" t="str">
        <f>E1001</f>
        <v>Nigerian Used</v>
      </c>
      <c r="F1002">
        <v>62217</v>
      </c>
      <c r="G1002">
        <f>G1001</f>
        <v>3500</v>
      </c>
      <c r="H1002" t="str">
        <f>H1001</f>
        <v>Petrol</v>
      </c>
      <c r="I1002" s="14">
        <f t="shared" si="58"/>
        <v>100.83792544570503</v>
      </c>
      <c r="J1002" t="s">
        <v>12</v>
      </c>
      <c r="K1002" s="5">
        <v>24650000</v>
      </c>
      <c r="L1002" s="5" t="str">
        <f t="shared" si="59"/>
        <v>high-income earners</v>
      </c>
      <c r="M1002" t="str">
        <f t="shared" ref="M1002:M1011" si="64">M1001</f>
        <v>SUV</v>
      </c>
    </row>
    <row r="1003" spans="1:13" x14ac:dyDescent="0.25">
      <c r="A1003">
        <v>1001</v>
      </c>
      <c r="B1003" t="s">
        <v>34</v>
      </c>
      <c r="C1003">
        <f>C1002</f>
        <v>2008</v>
      </c>
      <c r="D1003">
        <f>2023-DATA[[#This Row],[YEAR OF MANUFACTURE]]</f>
        <v>15</v>
      </c>
      <c r="E1003" t="str">
        <f>E1002</f>
        <v>Nigerian Used</v>
      </c>
      <c r="F1003">
        <v>205321</v>
      </c>
      <c r="G1003">
        <f>G1002</f>
        <v>3500</v>
      </c>
      <c r="H1003" t="str">
        <f>H1002</f>
        <v>Petrol</v>
      </c>
      <c r="I1003" s="14">
        <f t="shared" si="58"/>
        <v>332.77309562398705</v>
      </c>
      <c r="J1003" t="s">
        <v>12</v>
      </c>
      <c r="K1003" s="5">
        <v>3282500</v>
      </c>
      <c r="L1003" s="5" t="str">
        <f t="shared" si="59"/>
        <v>low-income earners</v>
      </c>
      <c r="M1003" t="str">
        <f t="shared" si="64"/>
        <v>SUV</v>
      </c>
    </row>
    <row r="1004" spans="1:13" x14ac:dyDescent="0.25">
      <c r="A1004">
        <v>1002</v>
      </c>
      <c r="B1004" t="s">
        <v>9</v>
      </c>
      <c r="C1004">
        <v>2008</v>
      </c>
      <c r="D1004">
        <f>2023-DATA[[#This Row],[YEAR OF MANUFACTURE]]</f>
        <v>15</v>
      </c>
      <c r="E1004" t="s">
        <v>19</v>
      </c>
      <c r="F1004">
        <v>201641</v>
      </c>
      <c r="G1004">
        <v>2400</v>
      </c>
      <c r="H1004" t="s">
        <v>11</v>
      </c>
      <c r="I1004" s="14">
        <f t="shared" si="58"/>
        <v>326.80875202593194</v>
      </c>
      <c r="J1004" t="s">
        <v>12</v>
      </c>
      <c r="K1004" s="5">
        <v>3045000</v>
      </c>
      <c r="L1004" s="5" t="str">
        <f t="shared" si="59"/>
        <v>low-income earners</v>
      </c>
      <c r="M1004" t="str">
        <f t="shared" si="64"/>
        <v>SUV</v>
      </c>
    </row>
    <row r="1005" spans="1:13" x14ac:dyDescent="0.25">
      <c r="A1005">
        <v>1003</v>
      </c>
      <c r="B1005" t="s">
        <v>13</v>
      </c>
      <c r="C1005">
        <f>C1004</f>
        <v>2008</v>
      </c>
      <c r="D1005">
        <f>2023-DATA[[#This Row],[YEAR OF MANUFACTURE]]</f>
        <v>15</v>
      </c>
      <c r="E1005" t="str">
        <f>E1004</f>
        <v>Foreign Used</v>
      </c>
      <c r="F1005">
        <v>97925</v>
      </c>
      <c r="G1005">
        <f>G1004</f>
        <v>2400</v>
      </c>
      <c r="H1005" t="str">
        <f>H1004</f>
        <v>Petrol</v>
      </c>
      <c r="I1005" s="14">
        <f t="shared" si="58"/>
        <v>158.71150729335494</v>
      </c>
      <c r="J1005" t="s">
        <v>12</v>
      </c>
      <c r="K1005" s="5">
        <v>2922000</v>
      </c>
      <c r="L1005" s="5" t="str">
        <f t="shared" si="59"/>
        <v>low-income earners</v>
      </c>
      <c r="M1005" t="str">
        <f t="shared" si="64"/>
        <v>SUV</v>
      </c>
    </row>
    <row r="1006" spans="1:13" x14ac:dyDescent="0.25">
      <c r="A1006">
        <v>1004</v>
      </c>
      <c r="B1006" t="s">
        <v>13</v>
      </c>
      <c r="C1006">
        <v>2008</v>
      </c>
      <c r="D1006">
        <f>2023-DATA[[#This Row],[YEAR OF MANUFACTURE]]</f>
        <v>15</v>
      </c>
      <c r="E1006" t="s">
        <v>10</v>
      </c>
      <c r="F1006">
        <v>310333</v>
      </c>
      <c r="G1006">
        <v>3500</v>
      </c>
      <c r="H1006" t="s">
        <v>11</v>
      </c>
      <c r="I1006" s="14">
        <f t="shared" si="58"/>
        <v>502.97082658022691</v>
      </c>
      <c r="J1006" t="s">
        <v>12</v>
      </c>
      <c r="K1006" s="5">
        <v>3432000</v>
      </c>
      <c r="L1006" s="5" t="str">
        <f t="shared" si="59"/>
        <v>low-income earners</v>
      </c>
      <c r="M1006" t="str">
        <f t="shared" si="64"/>
        <v>SUV</v>
      </c>
    </row>
    <row r="1007" spans="1:13" x14ac:dyDescent="0.25">
      <c r="A1007">
        <v>1005</v>
      </c>
      <c r="B1007" t="s">
        <v>13</v>
      </c>
      <c r="C1007">
        <f>C1006</f>
        <v>2008</v>
      </c>
      <c r="D1007">
        <f>2023-DATA[[#This Row],[YEAR OF MANUFACTURE]]</f>
        <v>15</v>
      </c>
      <c r="E1007" t="str">
        <f>E1006</f>
        <v>Nigerian Used</v>
      </c>
      <c r="F1007">
        <v>41774</v>
      </c>
      <c r="G1007">
        <f>G1006</f>
        <v>3500</v>
      </c>
      <c r="H1007" t="str">
        <f>H1006</f>
        <v>Petrol</v>
      </c>
      <c r="I1007" s="14">
        <f t="shared" si="58"/>
        <v>67.705024311183138</v>
      </c>
      <c r="J1007" t="s">
        <v>12</v>
      </c>
      <c r="K1007" s="5">
        <v>13450000</v>
      </c>
      <c r="L1007" s="5" t="str">
        <f t="shared" si="59"/>
        <v>high-income earners</v>
      </c>
      <c r="M1007" t="str">
        <f t="shared" si="64"/>
        <v>SUV</v>
      </c>
    </row>
    <row r="1008" spans="1:13" x14ac:dyDescent="0.25">
      <c r="A1008">
        <v>1006</v>
      </c>
      <c r="B1008" t="s">
        <v>13</v>
      </c>
      <c r="C1008">
        <f>C1007</f>
        <v>2008</v>
      </c>
      <c r="D1008">
        <f>2023-DATA[[#This Row],[YEAR OF MANUFACTURE]]</f>
        <v>15</v>
      </c>
      <c r="E1008" t="str">
        <f>E1007</f>
        <v>Nigerian Used</v>
      </c>
      <c r="F1008">
        <v>126224</v>
      </c>
      <c r="G1008">
        <f>G1007</f>
        <v>3500</v>
      </c>
      <c r="H1008" t="str">
        <f>H1007</f>
        <v>Petrol</v>
      </c>
      <c r="I1008" s="14">
        <f t="shared" si="58"/>
        <v>204.57698541329012</v>
      </c>
      <c r="J1008" t="s">
        <v>12</v>
      </c>
      <c r="K1008" s="5">
        <v>2362000</v>
      </c>
      <c r="L1008" s="5" t="str">
        <f t="shared" si="59"/>
        <v>low-income earners</v>
      </c>
      <c r="M1008" t="str">
        <f t="shared" si="64"/>
        <v>SUV</v>
      </c>
    </row>
    <row r="1009" spans="1:13" x14ac:dyDescent="0.25">
      <c r="A1009">
        <v>1007</v>
      </c>
      <c r="B1009" t="s">
        <v>43</v>
      </c>
      <c r="C1009">
        <v>2013</v>
      </c>
      <c r="D1009">
        <f>2023-DATA[[#This Row],[YEAR OF MANUFACTURE]]</f>
        <v>10</v>
      </c>
      <c r="E1009" t="s">
        <v>19</v>
      </c>
      <c r="F1009">
        <v>184192</v>
      </c>
      <c r="G1009">
        <v>5700</v>
      </c>
      <c r="H1009" t="s">
        <v>11</v>
      </c>
      <c r="I1009" s="14">
        <f t="shared" si="58"/>
        <v>298.52836304700162</v>
      </c>
      <c r="J1009" t="s">
        <v>12</v>
      </c>
      <c r="K1009" s="5">
        <v>11550000</v>
      </c>
      <c r="L1009" s="5" t="str">
        <f t="shared" si="59"/>
        <v>high-income earners</v>
      </c>
      <c r="M1009" t="str">
        <f t="shared" si="64"/>
        <v>SUV</v>
      </c>
    </row>
    <row r="1010" spans="1:13" x14ac:dyDescent="0.25">
      <c r="A1010">
        <v>1008</v>
      </c>
      <c r="B1010" t="s">
        <v>9</v>
      </c>
      <c r="C1010">
        <f>C1009</f>
        <v>2013</v>
      </c>
      <c r="D1010">
        <f>2023-DATA[[#This Row],[YEAR OF MANUFACTURE]]</f>
        <v>10</v>
      </c>
      <c r="E1010" t="str">
        <f>E1009</f>
        <v>Foreign Used</v>
      </c>
      <c r="F1010">
        <v>170154</v>
      </c>
      <c r="G1010">
        <f>G1009</f>
        <v>5700</v>
      </c>
      <c r="H1010" t="str">
        <f>H1009</f>
        <v>Petrol</v>
      </c>
      <c r="I1010" s="14">
        <f t="shared" si="58"/>
        <v>275.77633711507292</v>
      </c>
      <c r="J1010" t="s">
        <v>12</v>
      </c>
      <c r="K1010" s="5">
        <v>6730000</v>
      </c>
      <c r="L1010" s="5" t="str">
        <f t="shared" si="59"/>
        <v>middle-income earners</v>
      </c>
      <c r="M1010" t="str">
        <f t="shared" si="64"/>
        <v>SUV</v>
      </c>
    </row>
    <row r="1011" spans="1:13" x14ac:dyDescent="0.25">
      <c r="A1011">
        <v>1009</v>
      </c>
      <c r="B1011" t="s">
        <v>9</v>
      </c>
      <c r="C1011">
        <v>2019</v>
      </c>
      <c r="D1011">
        <f>2023-DATA[[#This Row],[YEAR OF MANUFACTURE]]</f>
        <v>4</v>
      </c>
      <c r="E1011" t="s">
        <v>19</v>
      </c>
      <c r="F1011">
        <v>5359</v>
      </c>
      <c r="G1011">
        <v>1800</v>
      </c>
      <c r="H1011" t="s">
        <v>11</v>
      </c>
      <c r="I1011" s="14">
        <f t="shared" si="58"/>
        <v>8.6855753646677467</v>
      </c>
      <c r="J1011" t="s">
        <v>12</v>
      </c>
      <c r="K1011" s="5">
        <v>9975000</v>
      </c>
      <c r="L1011" s="5" t="str">
        <f t="shared" si="59"/>
        <v>middle-income earners</v>
      </c>
      <c r="M1011" t="str">
        <f t="shared" si="64"/>
        <v>SUV</v>
      </c>
    </row>
    <row r="1012" spans="1:13" x14ac:dyDescent="0.25">
      <c r="A1012">
        <v>1010</v>
      </c>
      <c r="B1012" t="s">
        <v>13</v>
      </c>
      <c r="C1012">
        <v>2010</v>
      </c>
      <c r="D1012">
        <f>2023-DATA[[#This Row],[YEAR OF MANUFACTURE]]</f>
        <v>13</v>
      </c>
      <c r="E1012" t="s">
        <v>19</v>
      </c>
      <c r="F1012">
        <v>165472</v>
      </c>
      <c r="G1012">
        <v>3500</v>
      </c>
      <c r="H1012" t="s">
        <v>11</v>
      </c>
      <c r="I1012" s="14">
        <f t="shared" si="58"/>
        <v>268.18800648298219</v>
      </c>
      <c r="J1012" t="s">
        <v>12</v>
      </c>
      <c r="K1012" s="5">
        <v>7350000</v>
      </c>
      <c r="L1012" s="5" t="str">
        <f t="shared" si="59"/>
        <v>middle-income earners</v>
      </c>
      <c r="M1012" t="s">
        <v>20</v>
      </c>
    </row>
    <row r="1013" spans="1:13" x14ac:dyDescent="0.25">
      <c r="A1013">
        <v>1011</v>
      </c>
      <c r="B1013" t="s">
        <v>44</v>
      </c>
      <c r="C1013">
        <v>2005</v>
      </c>
      <c r="D1013">
        <f>2023-DATA[[#This Row],[YEAR OF MANUFACTURE]]</f>
        <v>18</v>
      </c>
      <c r="E1013" t="s">
        <v>10</v>
      </c>
      <c r="F1013">
        <v>99187</v>
      </c>
      <c r="G1013">
        <v>2700</v>
      </c>
      <c r="H1013" t="s">
        <v>22</v>
      </c>
      <c r="I1013" s="14">
        <f t="shared" si="58"/>
        <v>160.75688816855754</v>
      </c>
      <c r="J1013" t="s">
        <v>12</v>
      </c>
      <c r="K1013" s="5">
        <v>3675000</v>
      </c>
      <c r="L1013" s="5" t="str">
        <f t="shared" si="59"/>
        <v>low-income earners</v>
      </c>
      <c r="M1013" t="str">
        <f t="shared" ref="M1013:M1023" si="65">M1012</f>
        <v>SUV</v>
      </c>
    </row>
    <row r="1014" spans="1:13" x14ac:dyDescent="0.25">
      <c r="A1014">
        <v>1012</v>
      </c>
      <c r="B1014" t="s">
        <v>43</v>
      </c>
      <c r="C1014">
        <v>2005</v>
      </c>
      <c r="D1014">
        <f>2023-DATA[[#This Row],[YEAR OF MANUFACTURE]]</f>
        <v>18</v>
      </c>
      <c r="E1014" t="s">
        <v>19</v>
      </c>
      <c r="F1014">
        <v>157972</v>
      </c>
      <c r="G1014">
        <v>3300</v>
      </c>
      <c r="H1014" t="s">
        <v>11</v>
      </c>
      <c r="I1014" s="14">
        <f t="shared" si="58"/>
        <v>256.03241491085902</v>
      </c>
      <c r="J1014" t="s">
        <v>12</v>
      </c>
      <c r="K1014" s="5">
        <v>2625000</v>
      </c>
      <c r="L1014" s="5" t="str">
        <f t="shared" si="59"/>
        <v>low-income earners</v>
      </c>
      <c r="M1014" t="str">
        <f t="shared" si="65"/>
        <v>SUV</v>
      </c>
    </row>
    <row r="1015" spans="1:13" x14ac:dyDescent="0.25">
      <c r="A1015">
        <v>1013</v>
      </c>
      <c r="B1015" t="s">
        <v>43</v>
      </c>
      <c r="C1015">
        <v>2010</v>
      </c>
      <c r="D1015">
        <f>2023-DATA[[#This Row],[YEAR OF MANUFACTURE]]</f>
        <v>13</v>
      </c>
      <c r="E1015" t="s">
        <v>19</v>
      </c>
      <c r="F1015">
        <v>349934</v>
      </c>
      <c r="G1015">
        <v>3300</v>
      </c>
      <c r="H1015" t="s">
        <v>11</v>
      </c>
      <c r="I1015" s="14">
        <f t="shared" si="58"/>
        <v>567.15397082658023</v>
      </c>
      <c r="J1015" t="s">
        <v>12</v>
      </c>
      <c r="K1015" s="5">
        <v>3360000</v>
      </c>
      <c r="L1015" s="5" t="str">
        <f t="shared" si="59"/>
        <v>low-income earners</v>
      </c>
      <c r="M1015" t="str">
        <f t="shared" si="65"/>
        <v>SUV</v>
      </c>
    </row>
    <row r="1016" spans="1:13" x14ac:dyDescent="0.25">
      <c r="A1016">
        <v>1014</v>
      </c>
      <c r="B1016" t="s">
        <v>13</v>
      </c>
      <c r="C1016">
        <v>2008</v>
      </c>
      <c r="D1016">
        <f>2023-DATA[[#This Row],[YEAR OF MANUFACTURE]]</f>
        <v>15</v>
      </c>
      <c r="E1016" t="s">
        <v>10</v>
      </c>
      <c r="F1016">
        <v>9976050</v>
      </c>
      <c r="G1016">
        <v>3500</v>
      </c>
      <c r="H1016" t="s">
        <v>11</v>
      </c>
      <c r="I1016" s="14">
        <f t="shared" si="58"/>
        <v>16168.638573743921</v>
      </c>
      <c r="J1016" t="s">
        <v>12</v>
      </c>
      <c r="K1016" s="5">
        <v>3255000</v>
      </c>
      <c r="L1016" s="5" t="str">
        <f t="shared" si="59"/>
        <v>low-income earners</v>
      </c>
      <c r="M1016" t="str">
        <f t="shared" si="65"/>
        <v>SUV</v>
      </c>
    </row>
    <row r="1017" spans="1:13" x14ac:dyDescent="0.25">
      <c r="A1017">
        <v>1015</v>
      </c>
      <c r="B1017" t="s">
        <v>9</v>
      </c>
      <c r="C1017">
        <v>2012</v>
      </c>
      <c r="D1017">
        <f>2023-DATA[[#This Row],[YEAR OF MANUFACTURE]]</f>
        <v>11</v>
      </c>
      <c r="E1017" t="s">
        <v>10</v>
      </c>
      <c r="F1017">
        <v>323406</v>
      </c>
      <c r="G1017">
        <v>2500</v>
      </c>
      <c r="H1017" t="s">
        <v>11</v>
      </c>
      <c r="I1017" s="14">
        <f t="shared" si="58"/>
        <v>524.15883306320904</v>
      </c>
      <c r="J1017" t="s">
        <v>12</v>
      </c>
      <c r="K1017" s="5">
        <v>3990000</v>
      </c>
      <c r="L1017" s="5" t="str">
        <f t="shared" si="59"/>
        <v>low-income earners</v>
      </c>
      <c r="M1017" t="str">
        <f t="shared" si="65"/>
        <v>SUV</v>
      </c>
    </row>
    <row r="1018" spans="1:13" x14ac:dyDescent="0.25">
      <c r="A1018">
        <v>1016</v>
      </c>
      <c r="B1018" t="s">
        <v>9</v>
      </c>
      <c r="C1018">
        <v>2014</v>
      </c>
      <c r="D1018">
        <f>2023-DATA[[#This Row],[YEAR OF MANUFACTURE]]</f>
        <v>9</v>
      </c>
      <c r="E1018" t="s">
        <v>10</v>
      </c>
      <c r="F1018">
        <v>30778</v>
      </c>
      <c r="G1018">
        <v>2400</v>
      </c>
      <c r="H1018" t="s">
        <v>11</v>
      </c>
      <c r="I1018" s="14">
        <f t="shared" si="58"/>
        <v>49.883306320907614</v>
      </c>
      <c r="J1018" t="s">
        <v>12</v>
      </c>
      <c r="K1018" s="5">
        <v>4200000</v>
      </c>
      <c r="L1018" s="5" t="str">
        <f t="shared" si="59"/>
        <v>low-income earners</v>
      </c>
      <c r="M1018" t="str">
        <f t="shared" si="65"/>
        <v>SUV</v>
      </c>
    </row>
    <row r="1019" spans="1:13" x14ac:dyDescent="0.25">
      <c r="A1019">
        <v>1017</v>
      </c>
      <c r="B1019" t="s">
        <v>48</v>
      </c>
      <c r="C1019">
        <v>2007</v>
      </c>
      <c r="D1019">
        <f>2023-DATA[[#This Row],[YEAR OF MANUFACTURE]]</f>
        <v>16</v>
      </c>
      <c r="E1019" t="s">
        <v>10</v>
      </c>
      <c r="F1019">
        <v>173224</v>
      </c>
      <c r="G1019">
        <v>3500</v>
      </c>
      <c r="H1019" t="s">
        <v>11</v>
      </c>
      <c r="I1019" s="14">
        <f t="shared" si="58"/>
        <v>280.7520259319287</v>
      </c>
      <c r="J1019" t="s">
        <v>12</v>
      </c>
      <c r="K1019" s="5">
        <v>1518750</v>
      </c>
      <c r="L1019" s="5" t="str">
        <f t="shared" si="59"/>
        <v>low-income earners</v>
      </c>
      <c r="M1019" t="str">
        <f t="shared" si="65"/>
        <v>SUV</v>
      </c>
    </row>
    <row r="1020" spans="1:13" x14ac:dyDescent="0.25">
      <c r="A1020">
        <v>1018</v>
      </c>
      <c r="B1020" t="s">
        <v>14</v>
      </c>
      <c r="C1020">
        <f>C1019</f>
        <v>2007</v>
      </c>
      <c r="D1020">
        <f>2023-DATA[[#This Row],[YEAR OF MANUFACTURE]]</f>
        <v>16</v>
      </c>
      <c r="E1020" t="str">
        <f>E1019</f>
        <v>Nigerian Used</v>
      </c>
      <c r="F1020">
        <v>60180</v>
      </c>
      <c r="G1020">
        <f>G1019</f>
        <v>3500</v>
      </c>
      <c r="H1020" t="str">
        <f>H1019</f>
        <v>Petrol</v>
      </c>
      <c r="I1020" s="14">
        <f t="shared" si="58"/>
        <v>97.536466774716374</v>
      </c>
      <c r="J1020" t="s">
        <v>12</v>
      </c>
      <c r="K1020" s="5">
        <v>7850000</v>
      </c>
      <c r="L1020" s="5" t="str">
        <f t="shared" si="59"/>
        <v>middle-income earners</v>
      </c>
      <c r="M1020" t="str">
        <f t="shared" si="65"/>
        <v>SUV</v>
      </c>
    </row>
    <row r="1021" spans="1:13" x14ac:dyDescent="0.25">
      <c r="A1021">
        <v>1019</v>
      </c>
      <c r="B1021" t="s">
        <v>14</v>
      </c>
      <c r="C1021">
        <v>2006</v>
      </c>
      <c r="D1021">
        <f>2023-DATA[[#This Row],[YEAR OF MANUFACTURE]]</f>
        <v>17</v>
      </c>
      <c r="E1021" t="s">
        <v>10</v>
      </c>
      <c r="F1021">
        <v>2418</v>
      </c>
      <c r="G1021">
        <v>5000</v>
      </c>
      <c r="H1021" t="s">
        <v>11</v>
      </c>
      <c r="I1021" s="14">
        <f t="shared" si="58"/>
        <v>3.9189627228525121</v>
      </c>
      <c r="J1021" t="s">
        <v>12</v>
      </c>
      <c r="K1021" s="5">
        <v>4935000</v>
      </c>
      <c r="L1021" s="5" t="str">
        <f t="shared" si="59"/>
        <v>low-income earners</v>
      </c>
      <c r="M1021" t="str">
        <f t="shared" si="65"/>
        <v>SUV</v>
      </c>
    </row>
    <row r="1022" spans="1:13" x14ac:dyDescent="0.25">
      <c r="A1022">
        <v>1020</v>
      </c>
      <c r="B1022" t="s">
        <v>9</v>
      </c>
      <c r="C1022">
        <v>2019</v>
      </c>
      <c r="D1022">
        <f>2023-DATA[[#This Row],[YEAR OF MANUFACTURE]]</f>
        <v>4</v>
      </c>
      <c r="E1022" t="s">
        <v>19</v>
      </c>
      <c r="F1022">
        <v>5359</v>
      </c>
      <c r="G1022">
        <v>1800</v>
      </c>
      <c r="H1022" t="s">
        <v>11</v>
      </c>
      <c r="I1022" s="14">
        <f t="shared" si="58"/>
        <v>8.6855753646677467</v>
      </c>
      <c r="J1022" t="s">
        <v>12</v>
      </c>
      <c r="K1022" s="5">
        <v>9975000</v>
      </c>
      <c r="L1022" s="5" t="str">
        <f t="shared" si="59"/>
        <v>middle-income earners</v>
      </c>
      <c r="M1022" t="str">
        <f t="shared" si="65"/>
        <v>SUV</v>
      </c>
    </row>
    <row r="1023" spans="1:13" x14ac:dyDescent="0.25">
      <c r="A1023">
        <v>1021</v>
      </c>
      <c r="B1023" t="s">
        <v>14</v>
      </c>
      <c r="C1023">
        <f>C1022</f>
        <v>2019</v>
      </c>
      <c r="D1023">
        <f>2023-DATA[[#This Row],[YEAR OF MANUFACTURE]]</f>
        <v>4</v>
      </c>
      <c r="E1023" t="str">
        <f>E1022</f>
        <v>Foreign Used</v>
      </c>
      <c r="F1023">
        <v>57309</v>
      </c>
      <c r="G1023">
        <f>G1022</f>
        <v>1800</v>
      </c>
      <c r="H1023" t="str">
        <f>H1022</f>
        <v>Petrol</v>
      </c>
      <c r="I1023" s="14">
        <f t="shared" si="58"/>
        <v>92.883306320907622</v>
      </c>
      <c r="J1023" t="s">
        <v>12</v>
      </c>
      <c r="K1023" s="5">
        <v>6730000</v>
      </c>
      <c r="L1023" s="5" t="str">
        <f t="shared" si="59"/>
        <v>middle-income earners</v>
      </c>
      <c r="M1023" t="str">
        <f t="shared" si="65"/>
        <v>SUV</v>
      </c>
    </row>
    <row r="1024" spans="1:13" x14ac:dyDescent="0.25">
      <c r="A1024">
        <v>1022</v>
      </c>
      <c r="B1024" t="s">
        <v>14</v>
      </c>
      <c r="C1024">
        <v>2012</v>
      </c>
      <c r="D1024">
        <f>2023-DATA[[#This Row],[YEAR OF MANUFACTURE]]</f>
        <v>11</v>
      </c>
      <c r="E1024" t="s">
        <v>10</v>
      </c>
      <c r="F1024">
        <v>50149</v>
      </c>
      <c r="G1024">
        <v>3500</v>
      </c>
      <c r="H1024" t="s">
        <v>11</v>
      </c>
      <c r="I1024" s="14">
        <f t="shared" si="58"/>
        <v>81.278768233387353</v>
      </c>
      <c r="J1024" t="s">
        <v>12</v>
      </c>
      <c r="K1024" s="5">
        <v>7800000</v>
      </c>
      <c r="L1024" s="5" t="str">
        <f t="shared" si="59"/>
        <v>middle-income earners</v>
      </c>
      <c r="M1024" t="s">
        <v>20</v>
      </c>
    </row>
    <row r="1025" spans="1:13" x14ac:dyDescent="0.25">
      <c r="A1025">
        <v>1023</v>
      </c>
      <c r="B1025" t="s">
        <v>34</v>
      </c>
      <c r="C1025">
        <v>2004</v>
      </c>
      <c r="D1025">
        <f>2023-DATA[[#This Row],[YEAR OF MANUFACTURE]]</f>
        <v>19</v>
      </c>
      <c r="E1025" t="s">
        <v>19</v>
      </c>
      <c r="F1025">
        <v>398223</v>
      </c>
      <c r="G1025">
        <v>4000</v>
      </c>
      <c r="H1025" t="s">
        <v>11</v>
      </c>
      <c r="I1025" s="14">
        <f t="shared" si="58"/>
        <v>645.41815235008107</v>
      </c>
      <c r="J1025" t="s">
        <v>12</v>
      </c>
      <c r="K1025" s="5">
        <v>2940000</v>
      </c>
      <c r="L1025" s="5" t="str">
        <f t="shared" si="59"/>
        <v>low-income earners</v>
      </c>
      <c r="M1025" t="s">
        <v>20</v>
      </c>
    </row>
    <row r="1026" spans="1:13" x14ac:dyDescent="0.25">
      <c r="A1026">
        <v>1024</v>
      </c>
      <c r="B1026" t="s">
        <v>42</v>
      </c>
      <c r="C1026">
        <v>2003</v>
      </c>
      <c r="D1026">
        <f>2023-DATA[[#This Row],[YEAR OF MANUFACTURE]]</f>
        <v>20</v>
      </c>
      <c r="E1026" t="s">
        <v>10</v>
      </c>
      <c r="F1026">
        <v>3963</v>
      </c>
      <c r="G1026">
        <v>1600</v>
      </c>
      <c r="H1026" t="s">
        <v>11</v>
      </c>
      <c r="I1026" s="14">
        <f t="shared" ref="I1026:I1089" si="66">F1026/617</f>
        <v>6.4230145867098862</v>
      </c>
      <c r="J1026" t="s">
        <v>12</v>
      </c>
      <c r="K1026" s="5">
        <v>1462500</v>
      </c>
      <c r="L1026" s="5" t="str">
        <f t="shared" ref="L1026:L1089" si="67">IF(K1026&gt;=25000000,"politicians",IF(K1026&gt;10000000,"high-income earners",IF(K1026&gt;=5000000,"middle-income earners",IF(K1026&lt;5000000,"low-income earners","invalid"))))</f>
        <v>low-income earners</v>
      </c>
      <c r="M1026" t="str">
        <f>M1025</f>
        <v>SUV</v>
      </c>
    </row>
    <row r="1027" spans="1:13" x14ac:dyDescent="0.25">
      <c r="A1027">
        <v>1025</v>
      </c>
      <c r="B1027" t="s">
        <v>14</v>
      </c>
      <c r="C1027">
        <v>2013</v>
      </c>
      <c r="D1027">
        <f>2023-DATA[[#This Row],[YEAR OF MANUFACTURE]]</f>
        <v>10</v>
      </c>
      <c r="E1027" t="s">
        <v>10</v>
      </c>
      <c r="F1027">
        <v>125394</v>
      </c>
      <c r="G1027">
        <v>4700</v>
      </c>
      <c r="H1027" t="s">
        <v>11</v>
      </c>
      <c r="I1027" s="14">
        <f t="shared" si="66"/>
        <v>203.23176661264182</v>
      </c>
      <c r="J1027" t="s">
        <v>12</v>
      </c>
      <c r="K1027" s="5">
        <v>12375000</v>
      </c>
      <c r="L1027" s="5" t="str">
        <f t="shared" si="67"/>
        <v>high-income earners</v>
      </c>
      <c r="M1027" t="s">
        <v>20</v>
      </c>
    </row>
    <row r="1028" spans="1:13" x14ac:dyDescent="0.25">
      <c r="A1028">
        <v>1026</v>
      </c>
      <c r="B1028" t="s">
        <v>9</v>
      </c>
      <c r="C1028">
        <v>2009</v>
      </c>
      <c r="D1028">
        <f>2023-DATA[[#This Row],[YEAR OF MANUFACTURE]]</f>
        <v>14</v>
      </c>
      <c r="E1028" t="s">
        <v>10</v>
      </c>
      <c r="F1028">
        <v>172537</v>
      </c>
      <c r="G1028">
        <v>3500</v>
      </c>
      <c r="H1028" t="s">
        <v>11</v>
      </c>
      <c r="I1028" s="14">
        <f t="shared" si="66"/>
        <v>279.63857374392222</v>
      </c>
      <c r="J1028" t="s">
        <v>12</v>
      </c>
      <c r="K1028" s="5">
        <v>4725000</v>
      </c>
      <c r="L1028" s="5" t="str">
        <f t="shared" si="67"/>
        <v>low-income earners</v>
      </c>
      <c r="M1028" t="s">
        <v>20</v>
      </c>
    </row>
    <row r="1029" spans="1:13" x14ac:dyDescent="0.25">
      <c r="A1029">
        <v>1027</v>
      </c>
      <c r="B1029" t="s">
        <v>14</v>
      </c>
      <c r="C1029">
        <v>2010</v>
      </c>
      <c r="D1029">
        <f>2023-DATA[[#This Row],[YEAR OF MANUFACTURE]]</f>
        <v>13</v>
      </c>
      <c r="E1029" t="s">
        <v>10</v>
      </c>
      <c r="F1029">
        <v>34365</v>
      </c>
      <c r="G1029">
        <v>3500</v>
      </c>
      <c r="H1029" t="s">
        <v>11</v>
      </c>
      <c r="I1029" s="14">
        <f t="shared" si="66"/>
        <v>55.696920583468398</v>
      </c>
      <c r="J1029" t="s">
        <v>12</v>
      </c>
      <c r="K1029" s="5">
        <v>7280000</v>
      </c>
      <c r="L1029" s="5" t="str">
        <f t="shared" si="67"/>
        <v>middle-income earners</v>
      </c>
      <c r="M1029" t="s">
        <v>20</v>
      </c>
    </row>
    <row r="1030" spans="1:13" x14ac:dyDescent="0.25">
      <c r="A1030">
        <v>1028</v>
      </c>
      <c r="B1030" t="s">
        <v>14</v>
      </c>
      <c r="C1030">
        <f>C1029</f>
        <v>2010</v>
      </c>
      <c r="D1030">
        <f>2023-DATA[[#This Row],[YEAR OF MANUFACTURE]]</f>
        <v>13</v>
      </c>
      <c r="E1030" t="str">
        <f>E1029</f>
        <v>Nigerian Used</v>
      </c>
      <c r="F1030">
        <v>65126</v>
      </c>
      <c r="G1030">
        <f>G1029</f>
        <v>3500</v>
      </c>
      <c r="H1030" t="str">
        <f>H1029</f>
        <v>Petrol</v>
      </c>
      <c r="I1030" s="14">
        <f t="shared" si="66"/>
        <v>105.55267423014587</v>
      </c>
      <c r="J1030" t="s">
        <v>12</v>
      </c>
      <c r="K1030" s="5">
        <v>4490000</v>
      </c>
      <c r="L1030" s="5" t="str">
        <f t="shared" si="67"/>
        <v>low-income earners</v>
      </c>
      <c r="M1030" t="str">
        <f>M1029</f>
        <v>SUV</v>
      </c>
    </row>
    <row r="1031" spans="1:13" x14ac:dyDescent="0.25">
      <c r="A1031">
        <v>1029</v>
      </c>
      <c r="B1031" t="s">
        <v>34</v>
      </c>
      <c r="C1031">
        <v>2007</v>
      </c>
      <c r="D1031">
        <f>2023-DATA[[#This Row],[YEAR OF MANUFACTURE]]</f>
        <v>16</v>
      </c>
      <c r="E1031" t="s">
        <v>10</v>
      </c>
      <c r="F1031">
        <v>115975</v>
      </c>
      <c r="G1031">
        <v>3500</v>
      </c>
      <c r="H1031" t="s">
        <v>11</v>
      </c>
      <c r="I1031" s="14">
        <f t="shared" si="66"/>
        <v>187.96596434359805</v>
      </c>
      <c r="J1031" t="s">
        <v>12</v>
      </c>
      <c r="K1031" s="5">
        <v>2200000</v>
      </c>
      <c r="L1031" s="5" t="str">
        <f t="shared" si="67"/>
        <v>low-income earners</v>
      </c>
      <c r="M1031" t="s">
        <v>20</v>
      </c>
    </row>
    <row r="1032" spans="1:13" x14ac:dyDescent="0.25">
      <c r="A1032">
        <v>1030</v>
      </c>
      <c r="B1032" t="s">
        <v>44</v>
      </c>
      <c r="C1032">
        <f t="shared" ref="C1032:J1032" si="68">C1031</f>
        <v>2007</v>
      </c>
      <c r="D1032">
        <f>2023-DATA[[#This Row],[YEAR OF MANUFACTURE]]</f>
        <v>16</v>
      </c>
      <c r="E1032" t="str">
        <f t="shared" si="68"/>
        <v>Nigerian Used</v>
      </c>
      <c r="F1032">
        <f t="shared" si="68"/>
        <v>115975</v>
      </c>
      <c r="G1032">
        <f t="shared" si="68"/>
        <v>3500</v>
      </c>
      <c r="H1032" t="str">
        <f t="shared" si="68"/>
        <v>Petrol</v>
      </c>
      <c r="I1032" s="14">
        <f t="shared" si="66"/>
        <v>187.96596434359805</v>
      </c>
      <c r="J1032" t="str">
        <f t="shared" si="68"/>
        <v>Automatic</v>
      </c>
      <c r="K1032" s="5">
        <v>4500000</v>
      </c>
      <c r="L1032" s="5" t="str">
        <f t="shared" si="67"/>
        <v>low-income earners</v>
      </c>
      <c r="M1032" t="str">
        <f>M1031</f>
        <v>SUV</v>
      </c>
    </row>
    <row r="1033" spans="1:13" x14ac:dyDescent="0.25">
      <c r="A1033">
        <v>1031</v>
      </c>
      <c r="B1033" t="s">
        <v>26</v>
      </c>
      <c r="C1033">
        <v>2017</v>
      </c>
      <c r="D1033">
        <f>2023-DATA[[#This Row],[YEAR OF MANUFACTURE]]</f>
        <v>6</v>
      </c>
      <c r="E1033" t="s">
        <v>10</v>
      </c>
      <c r="F1033">
        <v>68343</v>
      </c>
      <c r="G1033">
        <v>3600</v>
      </c>
      <c r="H1033" t="s">
        <v>11</v>
      </c>
      <c r="I1033" s="14">
        <f t="shared" si="66"/>
        <v>110.76661264181523</v>
      </c>
      <c r="J1033" t="s">
        <v>12</v>
      </c>
      <c r="K1033" s="5">
        <v>18900000</v>
      </c>
      <c r="L1033" s="5" t="str">
        <f t="shared" si="67"/>
        <v>high-income earners</v>
      </c>
      <c r="M1033" t="s">
        <v>20</v>
      </c>
    </row>
    <row r="1034" spans="1:13" x14ac:dyDescent="0.25">
      <c r="A1034">
        <v>1032</v>
      </c>
      <c r="B1034" t="s">
        <v>9</v>
      </c>
      <c r="C1034">
        <v>2004</v>
      </c>
      <c r="D1034">
        <f>2023-DATA[[#This Row],[YEAR OF MANUFACTURE]]</f>
        <v>19</v>
      </c>
      <c r="E1034" t="s">
        <v>10</v>
      </c>
      <c r="F1034">
        <v>158023</v>
      </c>
      <c r="G1034">
        <v>4700</v>
      </c>
      <c r="H1034" t="s">
        <v>11</v>
      </c>
      <c r="I1034" s="14">
        <f t="shared" si="66"/>
        <v>256.11507293354941</v>
      </c>
      <c r="J1034" t="s">
        <v>12</v>
      </c>
      <c r="K1034" s="5">
        <v>1837500</v>
      </c>
      <c r="L1034" s="5" t="str">
        <f t="shared" si="67"/>
        <v>low-income earners</v>
      </c>
      <c r="M1034" t="str">
        <f>M1033</f>
        <v>SUV</v>
      </c>
    </row>
    <row r="1035" spans="1:13" x14ac:dyDescent="0.25">
      <c r="A1035">
        <v>1033</v>
      </c>
      <c r="B1035" t="s">
        <v>13</v>
      </c>
      <c r="C1035">
        <v>2015</v>
      </c>
      <c r="D1035">
        <f>2023-DATA[[#This Row],[YEAR OF MANUFACTURE]]</f>
        <v>8</v>
      </c>
      <c r="E1035" t="s">
        <v>19</v>
      </c>
      <c r="F1035">
        <v>98733</v>
      </c>
      <c r="G1035">
        <v>2500</v>
      </c>
      <c r="H1035" t="s">
        <v>11</v>
      </c>
      <c r="I1035" s="14">
        <f t="shared" si="66"/>
        <v>160.02106969205835</v>
      </c>
      <c r="J1035" t="s">
        <v>12</v>
      </c>
      <c r="K1035" s="5">
        <v>9450000</v>
      </c>
      <c r="L1035" s="5" t="str">
        <f t="shared" si="67"/>
        <v>middle-income earners</v>
      </c>
      <c r="M1035" t="str">
        <f>M1034</f>
        <v>SUV</v>
      </c>
    </row>
    <row r="1036" spans="1:13" x14ac:dyDescent="0.25">
      <c r="A1036">
        <v>1034</v>
      </c>
      <c r="B1036" t="s">
        <v>13</v>
      </c>
      <c r="C1036">
        <v>2004</v>
      </c>
      <c r="D1036">
        <f>2023-DATA[[#This Row],[YEAR OF MANUFACTURE]]</f>
        <v>19</v>
      </c>
      <c r="E1036" t="s">
        <v>10</v>
      </c>
      <c r="F1036">
        <v>182267</v>
      </c>
      <c r="G1036">
        <v>4700</v>
      </c>
      <c r="H1036" t="s">
        <v>11</v>
      </c>
      <c r="I1036" s="14">
        <f t="shared" si="66"/>
        <v>295.40842787682334</v>
      </c>
      <c r="J1036" t="s">
        <v>12</v>
      </c>
      <c r="K1036" s="5">
        <v>2625000</v>
      </c>
      <c r="L1036" s="5" t="str">
        <f t="shared" si="67"/>
        <v>low-income earners</v>
      </c>
      <c r="M1036" t="s">
        <v>20</v>
      </c>
    </row>
    <row r="1037" spans="1:13" x14ac:dyDescent="0.25">
      <c r="A1037">
        <v>1035</v>
      </c>
      <c r="B1037" t="s">
        <v>13</v>
      </c>
      <c r="C1037">
        <v>2002</v>
      </c>
      <c r="D1037">
        <f>2023-DATA[[#This Row],[YEAR OF MANUFACTURE]]</f>
        <v>21</v>
      </c>
      <c r="E1037" t="s">
        <v>31</v>
      </c>
      <c r="F1037">
        <v>111408</v>
      </c>
      <c r="G1037">
        <v>3000</v>
      </c>
      <c r="H1037" t="s">
        <v>11</v>
      </c>
      <c r="I1037" s="14">
        <f t="shared" si="66"/>
        <v>180.56401944894651</v>
      </c>
      <c r="J1037" t="s">
        <v>12</v>
      </c>
      <c r="K1037" s="5">
        <v>2625000</v>
      </c>
      <c r="L1037" s="5" t="str">
        <f t="shared" si="67"/>
        <v>low-income earners</v>
      </c>
      <c r="M1037" t="str">
        <f>M1036</f>
        <v>SUV</v>
      </c>
    </row>
    <row r="1038" spans="1:13" x14ac:dyDescent="0.25">
      <c r="A1038">
        <v>1036</v>
      </c>
      <c r="B1038" t="s">
        <v>49</v>
      </c>
      <c r="C1038">
        <v>2011</v>
      </c>
      <c r="D1038">
        <f>2023-DATA[[#This Row],[YEAR OF MANUFACTURE]]</f>
        <v>12</v>
      </c>
      <c r="E1038" t="s">
        <v>19</v>
      </c>
      <c r="F1038">
        <v>139301</v>
      </c>
      <c r="G1038">
        <v>2400</v>
      </c>
      <c r="H1038" t="s">
        <v>11</v>
      </c>
      <c r="I1038" s="14">
        <f t="shared" si="66"/>
        <v>225.77147487844408</v>
      </c>
      <c r="J1038" t="s">
        <v>12</v>
      </c>
      <c r="K1038" s="5">
        <v>4160000</v>
      </c>
      <c r="L1038" s="5" t="str">
        <f t="shared" si="67"/>
        <v>low-income earners</v>
      </c>
      <c r="M1038" t="str">
        <f>M1037</f>
        <v>SUV</v>
      </c>
    </row>
    <row r="1039" spans="1:13" x14ac:dyDescent="0.25">
      <c r="A1039">
        <v>1037</v>
      </c>
      <c r="B1039" t="s">
        <v>49</v>
      </c>
      <c r="C1039">
        <v>2015</v>
      </c>
      <c r="D1039">
        <f>2023-DATA[[#This Row],[YEAR OF MANUFACTURE]]</f>
        <v>8</v>
      </c>
      <c r="E1039" t="s">
        <v>10</v>
      </c>
      <c r="F1039">
        <v>85847</v>
      </c>
      <c r="G1039">
        <v>1600</v>
      </c>
      <c r="H1039" t="s">
        <v>11</v>
      </c>
      <c r="I1039" s="14">
        <f t="shared" si="66"/>
        <v>139.13614262560779</v>
      </c>
      <c r="J1039" t="s">
        <v>12</v>
      </c>
      <c r="K1039" s="5">
        <v>5040000</v>
      </c>
      <c r="L1039" s="5" t="str">
        <f t="shared" si="67"/>
        <v>middle-income earners</v>
      </c>
      <c r="M1039" t="s">
        <v>20</v>
      </c>
    </row>
    <row r="1040" spans="1:13" x14ac:dyDescent="0.25">
      <c r="A1040">
        <v>1038</v>
      </c>
      <c r="B1040" t="s">
        <v>9</v>
      </c>
      <c r="C1040">
        <v>2007</v>
      </c>
      <c r="D1040">
        <f>2023-DATA[[#This Row],[YEAR OF MANUFACTURE]]</f>
        <v>16</v>
      </c>
      <c r="E1040" t="s">
        <v>10</v>
      </c>
      <c r="F1040">
        <v>209228</v>
      </c>
      <c r="G1040">
        <v>2700</v>
      </c>
      <c r="H1040" t="s">
        <v>11</v>
      </c>
      <c r="I1040" s="14">
        <f t="shared" si="66"/>
        <v>339.10534846029174</v>
      </c>
      <c r="J1040" t="s">
        <v>16</v>
      </c>
      <c r="K1040" s="5">
        <v>4200000</v>
      </c>
      <c r="L1040" s="5" t="str">
        <f t="shared" si="67"/>
        <v>low-income earners</v>
      </c>
      <c r="M1040" t="str">
        <f>M1039</f>
        <v>SUV</v>
      </c>
    </row>
    <row r="1041" spans="1:13" x14ac:dyDescent="0.25">
      <c r="A1041">
        <v>1039</v>
      </c>
      <c r="B1041" t="s">
        <v>9</v>
      </c>
      <c r="C1041">
        <v>2002</v>
      </c>
      <c r="D1041">
        <f>2023-DATA[[#This Row],[YEAR OF MANUFACTURE]]</f>
        <v>21</v>
      </c>
      <c r="E1041" t="s">
        <v>10</v>
      </c>
      <c r="F1041">
        <v>187433</v>
      </c>
      <c r="G1041">
        <v>3000</v>
      </c>
      <c r="H1041" t="s">
        <v>11</v>
      </c>
      <c r="I1041" s="14">
        <f t="shared" si="66"/>
        <v>303.78119935170179</v>
      </c>
      <c r="J1041" t="s">
        <v>12</v>
      </c>
      <c r="K1041" s="5">
        <v>2100000</v>
      </c>
      <c r="L1041" s="5" t="str">
        <f t="shared" si="67"/>
        <v>low-income earners</v>
      </c>
      <c r="M1041" t="s">
        <v>20</v>
      </c>
    </row>
    <row r="1042" spans="1:13" x14ac:dyDescent="0.25">
      <c r="A1042">
        <v>1040</v>
      </c>
      <c r="B1042" t="s">
        <v>9</v>
      </c>
      <c r="C1042">
        <v>2009</v>
      </c>
      <c r="D1042">
        <f>2023-DATA[[#This Row],[YEAR OF MANUFACTURE]]</f>
        <v>14</v>
      </c>
      <c r="E1042" t="s">
        <v>19</v>
      </c>
      <c r="F1042">
        <v>139042</v>
      </c>
      <c r="G1042">
        <v>2400</v>
      </c>
      <c r="H1042" t="s">
        <v>11</v>
      </c>
      <c r="I1042" s="14">
        <f t="shared" si="66"/>
        <v>225.3517017828201</v>
      </c>
      <c r="J1042" t="s">
        <v>12</v>
      </c>
      <c r="K1042" s="5">
        <v>3640000</v>
      </c>
      <c r="L1042" s="5" t="str">
        <f t="shared" si="67"/>
        <v>low-income earners</v>
      </c>
      <c r="M1042" t="str">
        <f>M1041</f>
        <v>SUV</v>
      </c>
    </row>
    <row r="1043" spans="1:13" x14ac:dyDescent="0.25">
      <c r="A1043">
        <v>1041</v>
      </c>
      <c r="B1043" t="s">
        <v>9</v>
      </c>
      <c r="C1043">
        <v>2008</v>
      </c>
      <c r="D1043">
        <f>2023-DATA[[#This Row],[YEAR OF MANUFACTURE]]</f>
        <v>15</v>
      </c>
      <c r="E1043" t="s">
        <v>10</v>
      </c>
      <c r="F1043">
        <v>141473</v>
      </c>
      <c r="G1043">
        <v>2400</v>
      </c>
      <c r="H1043" t="s">
        <v>11</v>
      </c>
      <c r="I1043" s="14">
        <f t="shared" si="66"/>
        <v>229.29173419773096</v>
      </c>
      <c r="J1043" t="s">
        <v>12</v>
      </c>
      <c r="K1043" s="5">
        <v>2925000</v>
      </c>
      <c r="L1043" s="5" t="str">
        <f t="shared" si="67"/>
        <v>low-income earners</v>
      </c>
      <c r="M1043" t="s">
        <v>20</v>
      </c>
    </row>
    <row r="1044" spans="1:13" x14ac:dyDescent="0.25">
      <c r="A1044">
        <v>1042</v>
      </c>
      <c r="B1044" t="s">
        <v>14</v>
      </c>
      <c r="C1044">
        <v>2008</v>
      </c>
      <c r="D1044">
        <f>2023-DATA[[#This Row],[YEAR OF MANUFACTURE]]</f>
        <v>15</v>
      </c>
      <c r="E1044" t="s">
        <v>10</v>
      </c>
      <c r="F1044">
        <v>263539</v>
      </c>
      <c r="G1044">
        <v>3000</v>
      </c>
      <c r="H1044" t="s">
        <v>11</v>
      </c>
      <c r="I1044" s="14">
        <f t="shared" si="66"/>
        <v>427.12965964343596</v>
      </c>
      <c r="J1044" t="s">
        <v>12</v>
      </c>
      <c r="K1044" s="5">
        <v>3150000</v>
      </c>
      <c r="L1044" s="5" t="str">
        <f t="shared" si="67"/>
        <v>low-income earners</v>
      </c>
      <c r="M1044" t="str">
        <f>M1043</f>
        <v>SUV</v>
      </c>
    </row>
    <row r="1045" spans="1:13" x14ac:dyDescent="0.25">
      <c r="A1045">
        <v>1043</v>
      </c>
      <c r="B1045" t="s">
        <v>34</v>
      </c>
      <c r="C1045">
        <v>2007</v>
      </c>
      <c r="D1045">
        <f>2023-DATA[[#This Row],[YEAR OF MANUFACTURE]]</f>
        <v>16</v>
      </c>
      <c r="E1045" t="s">
        <v>19</v>
      </c>
      <c r="F1045">
        <v>467397</v>
      </c>
      <c r="G1045">
        <v>3500</v>
      </c>
      <c r="H1045" t="s">
        <v>11</v>
      </c>
      <c r="I1045" s="14">
        <f t="shared" si="66"/>
        <v>757.53160453808755</v>
      </c>
      <c r="J1045" t="s">
        <v>12</v>
      </c>
      <c r="K1045" s="5">
        <v>2835000</v>
      </c>
      <c r="L1045" s="5" t="str">
        <f t="shared" si="67"/>
        <v>low-income earners</v>
      </c>
      <c r="M1045" t="s">
        <v>20</v>
      </c>
    </row>
    <row r="1046" spans="1:13" x14ac:dyDescent="0.25">
      <c r="A1046">
        <v>1044</v>
      </c>
      <c r="B1046" t="s">
        <v>13</v>
      </c>
      <c r="C1046">
        <f>C1045</f>
        <v>2007</v>
      </c>
      <c r="D1046">
        <f>2023-DATA[[#This Row],[YEAR OF MANUFACTURE]]</f>
        <v>16</v>
      </c>
      <c r="E1046" t="str">
        <f>E1045</f>
        <v>Foreign Used</v>
      </c>
      <c r="F1046">
        <v>242032</v>
      </c>
      <c r="G1046">
        <f>G1045</f>
        <v>3500</v>
      </c>
      <c r="H1046" t="str">
        <f>H1045</f>
        <v>Petrol</v>
      </c>
      <c r="I1046" s="14">
        <f t="shared" si="66"/>
        <v>392.27228525121558</v>
      </c>
      <c r="J1046" t="s">
        <v>12</v>
      </c>
      <c r="K1046" s="5">
        <v>2922000</v>
      </c>
      <c r="L1046" s="5" t="str">
        <f t="shared" si="67"/>
        <v>low-income earners</v>
      </c>
      <c r="M1046" t="str">
        <f>M1045</f>
        <v>SUV</v>
      </c>
    </row>
    <row r="1047" spans="1:13" x14ac:dyDescent="0.25">
      <c r="A1047">
        <v>1045</v>
      </c>
      <c r="B1047" t="s">
        <v>9</v>
      </c>
      <c r="C1047">
        <v>2009</v>
      </c>
      <c r="D1047">
        <f>2023-DATA[[#This Row],[YEAR OF MANUFACTURE]]</f>
        <v>14</v>
      </c>
      <c r="E1047" t="s">
        <v>10</v>
      </c>
      <c r="F1047">
        <v>85296</v>
      </c>
      <c r="G1047">
        <v>3500</v>
      </c>
      <c r="H1047" t="s">
        <v>11</v>
      </c>
      <c r="I1047" s="14">
        <f t="shared" si="66"/>
        <v>138.24311183144246</v>
      </c>
      <c r="J1047" t="s">
        <v>12</v>
      </c>
      <c r="K1047" s="5">
        <v>4830000</v>
      </c>
      <c r="L1047" s="5" t="str">
        <f t="shared" si="67"/>
        <v>low-income earners</v>
      </c>
      <c r="M1047" t="s">
        <v>20</v>
      </c>
    </row>
    <row r="1048" spans="1:13" x14ac:dyDescent="0.25">
      <c r="A1048">
        <v>1046</v>
      </c>
      <c r="B1048" t="s">
        <v>9</v>
      </c>
      <c r="C1048">
        <v>2005</v>
      </c>
      <c r="D1048">
        <f>2023-DATA[[#This Row],[YEAR OF MANUFACTURE]]</f>
        <v>18</v>
      </c>
      <c r="E1048" t="s">
        <v>10</v>
      </c>
      <c r="F1048">
        <v>258088</v>
      </c>
      <c r="G1048">
        <v>3300</v>
      </c>
      <c r="H1048" t="s">
        <v>11</v>
      </c>
      <c r="I1048" s="14">
        <f t="shared" si="66"/>
        <v>418.29497568881686</v>
      </c>
      <c r="J1048" t="s">
        <v>12</v>
      </c>
      <c r="K1048" s="5">
        <v>2288000</v>
      </c>
      <c r="L1048" s="5" t="str">
        <f t="shared" si="67"/>
        <v>low-income earners</v>
      </c>
      <c r="M1048" t="str">
        <f t="shared" ref="M1048:M1060" si="69">M1047</f>
        <v>SUV</v>
      </c>
    </row>
    <row r="1049" spans="1:13" x14ac:dyDescent="0.25">
      <c r="A1049">
        <v>1047</v>
      </c>
      <c r="B1049" t="s">
        <v>14</v>
      </c>
      <c r="C1049">
        <f>C1048</f>
        <v>2005</v>
      </c>
      <c r="D1049">
        <f>2023-DATA[[#This Row],[YEAR OF MANUFACTURE]]</f>
        <v>18</v>
      </c>
      <c r="E1049" t="str">
        <f>E1048</f>
        <v>Nigerian Used</v>
      </c>
      <c r="F1049">
        <v>48780</v>
      </c>
      <c r="G1049">
        <f>G1048</f>
        <v>3300</v>
      </c>
      <c r="H1049" t="str">
        <f>H1048</f>
        <v>Petrol</v>
      </c>
      <c r="I1049" s="14">
        <f t="shared" si="66"/>
        <v>79.05996758508914</v>
      </c>
      <c r="J1049" t="s">
        <v>12</v>
      </c>
      <c r="K1049" s="5">
        <v>19050000</v>
      </c>
      <c r="L1049" s="5" t="str">
        <f t="shared" si="67"/>
        <v>high-income earners</v>
      </c>
      <c r="M1049" t="str">
        <f t="shared" si="69"/>
        <v>SUV</v>
      </c>
    </row>
    <row r="1050" spans="1:13" x14ac:dyDescent="0.25">
      <c r="A1050">
        <v>1048</v>
      </c>
      <c r="B1050" t="s">
        <v>9</v>
      </c>
      <c r="C1050">
        <v>2015</v>
      </c>
      <c r="D1050">
        <f>2023-DATA[[#This Row],[YEAR OF MANUFACTURE]]</f>
        <v>8</v>
      </c>
      <c r="E1050" t="s">
        <v>10</v>
      </c>
      <c r="F1050">
        <v>70075</v>
      </c>
      <c r="G1050">
        <v>3000</v>
      </c>
      <c r="H1050" t="s">
        <v>11</v>
      </c>
      <c r="I1050" s="14">
        <f t="shared" si="66"/>
        <v>113.57374392220422</v>
      </c>
      <c r="J1050" t="s">
        <v>12</v>
      </c>
      <c r="K1050" s="5">
        <v>4725000</v>
      </c>
      <c r="L1050" s="5" t="str">
        <f t="shared" si="67"/>
        <v>low-income earners</v>
      </c>
      <c r="M1050" t="str">
        <f t="shared" si="69"/>
        <v>SUV</v>
      </c>
    </row>
    <row r="1051" spans="1:13" x14ac:dyDescent="0.25">
      <c r="A1051">
        <v>1049</v>
      </c>
      <c r="B1051" t="s">
        <v>9</v>
      </c>
      <c r="C1051">
        <v>2015</v>
      </c>
      <c r="D1051">
        <f>2023-DATA[[#This Row],[YEAR OF MANUFACTURE]]</f>
        <v>8</v>
      </c>
      <c r="E1051" t="s">
        <v>19</v>
      </c>
      <c r="F1051">
        <v>71146</v>
      </c>
      <c r="G1051">
        <v>1800</v>
      </c>
      <c r="H1051" t="s">
        <v>11</v>
      </c>
      <c r="I1051" s="14">
        <f t="shared" si="66"/>
        <v>115.30956239870341</v>
      </c>
      <c r="J1051" t="s">
        <v>12</v>
      </c>
      <c r="K1051" s="5">
        <v>6500000</v>
      </c>
      <c r="L1051" s="5" t="str">
        <f t="shared" si="67"/>
        <v>middle-income earners</v>
      </c>
      <c r="M1051" t="str">
        <f t="shared" si="69"/>
        <v>SUV</v>
      </c>
    </row>
    <row r="1052" spans="1:13" x14ac:dyDescent="0.25">
      <c r="A1052">
        <v>1050</v>
      </c>
      <c r="B1052" t="s">
        <v>49</v>
      </c>
      <c r="C1052">
        <v>2011</v>
      </c>
      <c r="D1052">
        <f>2023-DATA[[#This Row],[YEAR OF MANUFACTURE]]</f>
        <v>12</v>
      </c>
      <c r="E1052" t="s">
        <v>19</v>
      </c>
      <c r="F1052">
        <v>262343</v>
      </c>
      <c r="G1052">
        <v>2400</v>
      </c>
      <c r="H1052" t="s">
        <v>11</v>
      </c>
      <c r="I1052" s="14">
        <f t="shared" si="66"/>
        <v>425.19124797406806</v>
      </c>
      <c r="J1052" t="s">
        <v>12</v>
      </c>
      <c r="K1052" s="5">
        <v>3675000</v>
      </c>
      <c r="L1052" s="5" t="str">
        <f t="shared" si="67"/>
        <v>low-income earners</v>
      </c>
      <c r="M1052" t="str">
        <f t="shared" si="69"/>
        <v>SUV</v>
      </c>
    </row>
    <row r="1053" spans="1:13" x14ac:dyDescent="0.25">
      <c r="A1053">
        <v>1051</v>
      </c>
      <c r="B1053" t="s">
        <v>49</v>
      </c>
      <c r="C1053">
        <v>2011</v>
      </c>
      <c r="D1053">
        <f>2023-DATA[[#This Row],[YEAR OF MANUFACTURE]]</f>
        <v>12</v>
      </c>
      <c r="E1053" t="s">
        <v>19</v>
      </c>
      <c r="F1053">
        <v>177739</v>
      </c>
      <c r="G1053">
        <v>2400</v>
      </c>
      <c r="H1053" t="s">
        <v>11</v>
      </c>
      <c r="I1053" s="14">
        <f t="shared" si="66"/>
        <v>288.06969205834685</v>
      </c>
      <c r="J1053" t="s">
        <v>12</v>
      </c>
      <c r="K1053" s="5">
        <v>4888000</v>
      </c>
      <c r="L1053" s="5" t="str">
        <f t="shared" si="67"/>
        <v>low-income earners</v>
      </c>
      <c r="M1053" t="str">
        <f t="shared" si="69"/>
        <v>SUV</v>
      </c>
    </row>
    <row r="1054" spans="1:13" x14ac:dyDescent="0.25">
      <c r="A1054">
        <v>1052</v>
      </c>
      <c r="B1054" t="s">
        <v>14</v>
      </c>
      <c r="C1054">
        <v>2011</v>
      </c>
      <c r="D1054">
        <f>2023-DATA[[#This Row],[YEAR OF MANUFACTURE]]</f>
        <v>12</v>
      </c>
      <c r="E1054" t="s">
        <v>19</v>
      </c>
      <c r="F1054">
        <f>F1053</f>
        <v>177739</v>
      </c>
      <c r="G1054">
        <v>3000</v>
      </c>
      <c r="H1054" t="s">
        <v>11</v>
      </c>
      <c r="I1054" s="14">
        <f t="shared" si="66"/>
        <v>288.06969205834685</v>
      </c>
      <c r="J1054" t="s">
        <v>12</v>
      </c>
      <c r="K1054" s="5">
        <v>5460000</v>
      </c>
      <c r="L1054" s="5" t="str">
        <f t="shared" si="67"/>
        <v>middle-income earners</v>
      </c>
      <c r="M1054" t="str">
        <f t="shared" si="69"/>
        <v>SUV</v>
      </c>
    </row>
    <row r="1055" spans="1:13" x14ac:dyDescent="0.25">
      <c r="A1055">
        <v>1053</v>
      </c>
      <c r="B1055" t="s">
        <v>9</v>
      </c>
      <c r="C1055">
        <v>2009</v>
      </c>
      <c r="D1055">
        <f>2023-DATA[[#This Row],[YEAR OF MANUFACTURE]]</f>
        <v>14</v>
      </c>
      <c r="E1055" t="s">
        <v>10</v>
      </c>
      <c r="F1055">
        <v>169241</v>
      </c>
      <c r="G1055">
        <v>2400</v>
      </c>
      <c r="H1055" t="s">
        <v>11</v>
      </c>
      <c r="I1055" s="14">
        <f t="shared" si="66"/>
        <v>274.2965964343598</v>
      </c>
      <c r="J1055" t="s">
        <v>12</v>
      </c>
      <c r="K1055" s="5">
        <v>3016000</v>
      </c>
      <c r="L1055" s="5" t="str">
        <f t="shared" si="67"/>
        <v>low-income earners</v>
      </c>
      <c r="M1055" t="str">
        <f t="shared" si="69"/>
        <v>SUV</v>
      </c>
    </row>
    <row r="1056" spans="1:13" x14ac:dyDescent="0.25">
      <c r="A1056">
        <v>1054</v>
      </c>
      <c r="B1056" t="s">
        <v>13</v>
      </c>
      <c r="C1056">
        <v>2006</v>
      </c>
      <c r="D1056">
        <f>2023-DATA[[#This Row],[YEAR OF MANUFACTURE]]</f>
        <v>17</v>
      </c>
      <c r="E1056" t="s">
        <v>19</v>
      </c>
      <c r="F1056">
        <v>201926</v>
      </c>
      <c r="G1056">
        <v>3000</v>
      </c>
      <c r="H1056" t="s">
        <v>11</v>
      </c>
      <c r="I1056" s="14">
        <f t="shared" si="66"/>
        <v>327.27066450567258</v>
      </c>
      <c r="J1056" t="s">
        <v>12</v>
      </c>
      <c r="K1056" s="5">
        <v>4160000</v>
      </c>
      <c r="L1056" s="5" t="str">
        <f t="shared" si="67"/>
        <v>low-income earners</v>
      </c>
      <c r="M1056" t="str">
        <f t="shared" si="69"/>
        <v>SUV</v>
      </c>
    </row>
    <row r="1057" spans="1:13" x14ac:dyDescent="0.25">
      <c r="A1057">
        <v>1055</v>
      </c>
      <c r="B1057" t="s">
        <v>14</v>
      </c>
      <c r="C1057">
        <v>2012</v>
      </c>
      <c r="D1057">
        <f>2023-DATA[[#This Row],[YEAR OF MANUFACTURE]]</f>
        <v>11</v>
      </c>
      <c r="E1057" t="s">
        <v>10</v>
      </c>
      <c r="F1057">
        <v>95610</v>
      </c>
      <c r="G1057">
        <v>4700</v>
      </c>
      <c r="H1057" t="s">
        <v>11</v>
      </c>
      <c r="I1057" s="14">
        <f t="shared" si="66"/>
        <v>154.95948136142624</v>
      </c>
      <c r="J1057" t="s">
        <v>12</v>
      </c>
      <c r="K1057" s="5">
        <v>4350000</v>
      </c>
      <c r="L1057" s="5" t="str">
        <f t="shared" si="67"/>
        <v>low-income earners</v>
      </c>
      <c r="M1057" t="str">
        <f t="shared" si="69"/>
        <v>SUV</v>
      </c>
    </row>
    <row r="1058" spans="1:13" x14ac:dyDescent="0.25">
      <c r="A1058">
        <v>1056</v>
      </c>
      <c r="B1058" t="s">
        <v>9</v>
      </c>
      <c r="C1058">
        <v>2015</v>
      </c>
      <c r="D1058">
        <f>2023-DATA[[#This Row],[YEAR OF MANUFACTURE]]</f>
        <v>8</v>
      </c>
      <c r="E1058" t="s">
        <v>19</v>
      </c>
      <c r="F1058">
        <v>62298</v>
      </c>
      <c r="G1058">
        <v>1800</v>
      </c>
      <c r="H1058" t="s">
        <v>11</v>
      </c>
      <c r="I1058" s="14">
        <f t="shared" si="66"/>
        <v>100.96920583468396</v>
      </c>
      <c r="J1058" t="s">
        <v>12</v>
      </c>
      <c r="K1058" s="5">
        <v>6032000</v>
      </c>
      <c r="L1058" s="5" t="str">
        <f t="shared" si="67"/>
        <v>middle-income earners</v>
      </c>
      <c r="M1058" t="str">
        <f t="shared" si="69"/>
        <v>SUV</v>
      </c>
    </row>
    <row r="1059" spans="1:13" x14ac:dyDescent="0.25">
      <c r="A1059">
        <v>1057</v>
      </c>
      <c r="B1059" t="s">
        <v>13</v>
      </c>
      <c r="C1059">
        <v>2010</v>
      </c>
      <c r="D1059">
        <f>2023-DATA[[#This Row],[YEAR OF MANUFACTURE]]</f>
        <v>13</v>
      </c>
      <c r="E1059" t="s">
        <v>10</v>
      </c>
      <c r="F1059">
        <v>163603</v>
      </c>
      <c r="G1059">
        <v>3500</v>
      </c>
      <c r="H1059" t="s">
        <v>11</v>
      </c>
      <c r="I1059" s="14">
        <f t="shared" si="66"/>
        <v>265.1588330632091</v>
      </c>
      <c r="J1059" t="s">
        <v>12</v>
      </c>
      <c r="K1059" s="5">
        <v>4688000</v>
      </c>
      <c r="L1059" s="5" t="str">
        <f t="shared" si="67"/>
        <v>low-income earners</v>
      </c>
      <c r="M1059" t="str">
        <f t="shared" si="69"/>
        <v>SUV</v>
      </c>
    </row>
    <row r="1060" spans="1:13" x14ac:dyDescent="0.25">
      <c r="A1060">
        <v>1058</v>
      </c>
      <c r="B1060" t="s">
        <v>49</v>
      </c>
      <c r="C1060">
        <v>2013</v>
      </c>
      <c r="D1060">
        <f>2023-DATA[[#This Row],[YEAR OF MANUFACTURE]]</f>
        <v>10</v>
      </c>
      <c r="E1060" t="s">
        <v>19</v>
      </c>
      <c r="F1060">
        <v>190676</v>
      </c>
      <c r="G1060">
        <v>2000</v>
      </c>
      <c r="H1060" t="s">
        <v>11</v>
      </c>
      <c r="I1060" s="14">
        <f t="shared" si="66"/>
        <v>309.03727714748783</v>
      </c>
      <c r="J1060" t="s">
        <v>12</v>
      </c>
      <c r="K1060" s="5">
        <v>3517500</v>
      </c>
      <c r="L1060" s="5" t="str">
        <f t="shared" si="67"/>
        <v>low-income earners</v>
      </c>
      <c r="M1060" t="str">
        <f t="shared" si="69"/>
        <v>SUV</v>
      </c>
    </row>
    <row r="1061" spans="1:13" x14ac:dyDescent="0.25">
      <c r="A1061">
        <v>1059</v>
      </c>
      <c r="B1061" t="s">
        <v>13</v>
      </c>
      <c r="C1061">
        <v>2007</v>
      </c>
      <c r="D1061">
        <f>2023-DATA[[#This Row],[YEAR OF MANUFACTURE]]</f>
        <v>16</v>
      </c>
      <c r="E1061" t="s">
        <v>10</v>
      </c>
      <c r="F1061">
        <f>F1060</f>
        <v>190676</v>
      </c>
      <c r="G1061">
        <v>3600</v>
      </c>
      <c r="H1061" t="s">
        <v>11</v>
      </c>
      <c r="I1061" s="14">
        <f t="shared" si="66"/>
        <v>309.03727714748783</v>
      </c>
      <c r="J1061" t="s">
        <v>12</v>
      </c>
      <c r="K1061" s="5">
        <v>4992000</v>
      </c>
      <c r="L1061" s="5" t="str">
        <f t="shared" si="67"/>
        <v>low-income earners</v>
      </c>
      <c r="M1061" t="s">
        <v>20</v>
      </c>
    </row>
    <row r="1062" spans="1:13" x14ac:dyDescent="0.25">
      <c r="A1062">
        <v>1060</v>
      </c>
      <c r="B1062" t="s">
        <v>9</v>
      </c>
      <c r="C1062">
        <v>2012</v>
      </c>
      <c r="D1062">
        <f>2023-DATA[[#This Row],[YEAR OF MANUFACTURE]]</f>
        <v>11</v>
      </c>
      <c r="E1062" t="s">
        <v>10</v>
      </c>
      <c r="F1062">
        <v>370677</v>
      </c>
      <c r="G1062">
        <v>2500</v>
      </c>
      <c r="H1062" t="s">
        <v>11</v>
      </c>
      <c r="I1062" s="14">
        <f t="shared" si="66"/>
        <v>600.77309562398705</v>
      </c>
      <c r="J1062" t="s">
        <v>12</v>
      </c>
      <c r="K1062" s="5">
        <v>4387500</v>
      </c>
      <c r="L1062" s="5" t="str">
        <f t="shared" si="67"/>
        <v>low-income earners</v>
      </c>
      <c r="M1062" t="str">
        <f>M1061</f>
        <v>SUV</v>
      </c>
    </row>
    <row r="1063" spans="1:13" x14ac:dyDescent="0.25">
      <c r="A1063">
        <v>1061</v>
      </c>
      <c r="B1063" t="s">
        <v>49</v>
      </c>
      <c r="C1063">
        <f>C1062</f>
        <v>2012</v>
      </c>
      <c r="D1063">
        <f>2023-DATA[[#This Row],[YEAR OF MANUFACTURE]]</f>
        <v>11</v>
      </c>
      <c r="E1063" t="str">
        <f>E1062</f>
        <v>Nigerian Used</v>
      </c>
      <c r="F1063">
        <v>5843</v>
      </c>
      <c r="G1063">
        <f>G1062</f>
        <v>2500</v>
      </c>
      <c r="H1063" t="str">
        <f>H1062</f>
        <v>Petrol</v>
      </c>
      <c r="I1063" s="14">
        <f t="shared" si="66"/>
        <v>9.4700162074554299</v>
      </c>
      <c r="J1063" t="s">
        <v>16</v>
      </c>
      <c r="K1063" s="5">
        <v>7895000</v>
      </c>
      <c r="L1063" s="5" t="str">
        <f t="shared" si="67"/>
        <v>middle-income earners</v>
      </c>
      <c r="M1063" t="str">
        <f>M1062</f>
        <v>SUV</v>
      </c>
    </row>
    <row r="1064" spans="1:13" x14ac:dyDescent="0.25">
      <c r="A1064">
        <v>1062</v>
      </c>
      <c r="B1064" t="s">
        <v>9</v>
      </c>
      <c r="C1064">
        <v>2013</v>
      </c>
      <c r="D1064">
        <f>2023-DATA[[#This Row],[YEAR OF MANUFACTURE]]</f>
        <v>10</v>
      </c>
      <c r="E1064" t="s">
        <v>19</v>
      </c>
      <c r="F1064">
        <v>79207</v>
      </c>
      <c r="G1064">
        <v>2400</v>
      </c>
      <c r="H1064" t="s">
        <v>11</v>
      </c>
      <c r="I1064" s="14">
        <f t="shared" si="66"/>
        <v>128.37439222042138</v>
      </c>
      <c r="J1064" t="s">
        <v>12</v>
      </c>
      <c r="K1064" s="5">
        <v>4960000</v>
      </c>
      <c r="L1064" s="5" t="str">
        <f t="shared" si="67"/>
        <v>low-income earners</v>
      </c>
      <c r="M1064" t="str">
        <f>M1063</f>
        <v>SUV</v>
      </c>
    </row>
    <row r="1065" spans="1:13" x14ac:dyDescent="0.25">
      <c r="A1065">
        <v>1063</v>
      </c>
      <c r="B1065" t="s">
        <v>34</v>
      </c>
      <c r="C1065">
        <v>2012</v>
      </c>
      <c r="D1065">
        <f>2023-DATA[[#This Row],[YEAR OF MANUFACTURE]]</f>
        <v>11</v>
      </c>
      <c r="E1065" t="s">
        <v>10</v>
      </c>
      <c r="F1065">
        <v>88139</v>
      </c>
      <c r="G1065">
        <v>2000</v>
      </c>
      <c r="H1065" t="s">
        <v>11</v>
      </c>
      <c r="I1065" s="14">
        <f t="shared" si="66"/>
        <v>142.85089141004863</v>
      </c>
      <c r="J1065" t="s">
        <v>12</v>
      </c>
      <c r="K1065" s="5">
        <v>3675000</v>
      </c>
      <c r="L1065" s="5" t="str">
        <f t="shared" si="67"/>
        <v>low-income earners</v>
      </c>
      <c r="M1065" t="str">
        <f>M1064</f>
        <v>SUV</v>
      </c>
    </row>
    <row r="1066" spans="1:13" x14ac:dyDescent="0.25">
      <c r="A1066">
        <v>1064</v>
      </c>
      <c r="B1066" t="s">
        <v>44</v>
      </c>
      <c r="C1066">
        <f t="shared" ref="C1066:J1066" si="70">C1065</f>
        <v>2012</v>
      </c>
      <c r="D1066">
        <f>2023-DATA[[#This Row],[YEAR OF MANUFACTURE]]</f>
        <v>11</v>
      </c>
      <c r="E1066" t="str">
        <f t="shared" si="70"/>
        <v>Nigerian Used</v>
      </c>
      <c r="F1066">
        <f t="shared" si="70"/>
        <v>88139</v>
      </c>
      <c r="G1066">
        <f t="shared" si="70"/>
        <v>2000</v>
      </c>
      <c r="H1066" t="str">
        <f t="shared" si="70"/>
        <v>Petrol</v>
      </c>
      <c r="I1066" s="14">
        <f t="shared" si="66"/>
        <v>142.85089141004863</v>
      </c>
      <c r="J1066" t="str">
        <f t="shared" si="70"/>
        <v>Automatic</v>
      </c>
      <c r="K1066" s="5">
        <v>4500000</v>
      </c>
      <c r="L1066" s="5" t="str">
        <f t="shared" si="67"/>
        <v>low-income earners</v>
      </c>
      <c r="M1066" t="str">
        <f>M1065</f>
        <v>SUV</v>
      </c>
    </row>
    <row r="1067" spans="1:13" x14ac:dyDescent="0.25">
      <c r="A1067">
        <v>1065</v>
      </c>
      <c r="B1067" t="s">
        <v>17</v>
      </c>
      <c r="C1067">
        <v>2008</v>
      </c>
      <c r="D1067">
        <f>2023-DATA[[#This Row],[YEAR OF MANUFACTURE]]</f>
        <v>15</v>
      </c>
      <c r="E1067" t="s">
        <v>10</v>
      </c>
      <c r="F1067">
        <v>78565</v>
      </c>
      <c r="G1067">
        <v>4400</v>
      </c>
      <c r="H1067" t="s">
        <v>11</v>
      </c>
      <c r="I1067" s="14">
        <f t="shared" si="66"/>
        <v>127.33387358184766</v>
      </c>
      <c r="J1067" t="s">
        <v>12</v>
      </c>
      <c r="K1067" s="5">
        <v>2415000</v>
      </c>
      <c r="L1067" s="5" t="str">
        <f t="shared" si="67"/>
        <v>low-income earners</v>
      </c>
      <c r="M1067" t="s">
        <v>20</v>
      </c>
    </row>
    <row r="1068" spans="1:13" x14ac:dyDescent="0.25">
      <c r="A1068">
        <v>1066</v>
      </c>
      <c r="B1068" t="s">
        <v>9</v>
      </c>
      <c r="C1068">
        <v>2009</v>
      </c>
      <c r="D1068">
        <f>2023-DATA[[#This Row],[YEAR OF MANUFACTURE]]</f>
        <v>14</v>
      </c>
      <c r="E1068" t="s">
        <v>19</v>
      </c>
      <c r="F1068">
        <v>167190</v>
      </c>
      <c r="G1068">
        <v>1800</v>
      </c>
      <c r="H1068" t="s">
        <v>11</v>
      </c>
      <c r="I1068" s="14">
        <f t="shared" si="66"/>
        <v>270.97244732576985</v>
      </c>
      <c r="J1068" t="s">
        <v>12</v>
      </c>
      <c r="K1068" s="5">
        <v>4160000</v>
      </c>
      <c r="L1068" s="5" t="str">
        <f t="shared" si="67"/>
        <v>low-income earners</v>
      </c>
      <c r="M1068" t="str">
        <f>M1067</f>
        <v>SUV</v>
      </c>
    </row>
    <row r="1069" spans="1:13" x14ac:dyDescent="0.25">
      <c r="A1069">
        <v>1067</v>
      </c>
      <c r="B1069" t="s">
        <v>9</v>
      </c>
      <c r="C1069">
        <v>2016</v>
      </c>
      <c r="D1069">
        <f>2023-DATA[[#This Row],[YEAR OF MANUFACTURE]]</f>
        <v>7</v>
      </c>
      <c r="E1069" t="s">
        <v>19</v>
      </c>
      <c r="F1069">
        <v>218050</v>
      </c>
      <c r="G1069">
        <v>1800</v>
      </c>
      <c r="H1069" t="s">
        <v>11</v>
      </c>
      <c r="I1069" s="14">
        <f t="shared" si="66"/>
        <v>353.40356564019447</v>
      </c>
      <c r="J1069" t="s">
        <v>12</v>
      </c>
      <c r="K1069" s="5">
        <v>6760000</v>
      </c>
      <c r="L1069" s="5" t="str">
        <f t="shared" si="67"/>
        <v>middle-income earners</v>
      </c>
      <c r="M1069" t="str">
        <f>M1068</f>
        <v>SUV</v>
      </c>
    </row>
    <row r="1070" spans="1:13" x14ac:dyDescent="0.25">
      <c r="A1070">
        <v>1068</v>
      </c>
      <c r="B1070" t="s">
        <v>13</v>
      </c>
      <c r="C1070">
        <v>2008</v>
      </c>
      <c r="D1070">
        <f>2023-DATA[[#This Row],[YEAR OF MANUFACTURE]]</f>
        <v>15</v>
      </c>
      <c r="E1070" t="s">
        <v>19</v>
      </c>
      <c r="F1070">
        <v>155665</v>
      </c>
      <c r="G1070">
        <v>3500</v>
      </c>
      <c r="H1070" t="s">
        <v>11</v>
      </c>
      <c r="I1070" s="14">
        <f t="shared" si="66"/>
        <v>252.2933549432739</v>
      </c>
      <c r="J1070" t="s">
        <v>12</v>
      </c>
      <c r="K1070" s="5">
        <v>3570000</v>
      </c>
      <c r="L1070" s="5" t="str">
        <f t="shared" si="67"/>
        <v>low-income earners</v>
      </c>
      <c r="M1070" t="s">
        <v>20</v>
      </c>
    </row>
    <row r="1071" spans="1:13" x14ac:dyDescent="0.25">
      <c r="A1071">
        <v>1069</v>
      </c>
      <c r="B1071" t="s">
        <v>49</v>
      </c>
      <c r="C1071">
        <v>2011</v>
      </c>
      <c r="D1071">
        <f>2023-DATA[[#This Row],[YEAR OF MANUFACTURE]]</f>
        <v>12</v>
      </c>
      <c r="E1071" t="s">
        <v>19</v>
      </c>
      <c r="F1071">
        <v>189814</v>
      </c>
      <c r="G1071">
        <v>2000</v>
      </c>
      <c r="H1071" t="s">
        <v>11</v>
      </c>
      <c r="I1071" s="14">
        <f t="shared" si="66"/>
        <v>307.64019448946516</v>
      </c>
      <c r="J1071" t="s">
        <v>12</v>
      </c>
      <c r="K1071" s="5">
        <v>3255000</v>
      </c>
      <c r="L1071" s="5" t="str">
        <f t="shared" si="67"/>
        <v>low-income earners</v>
      </c>
      <c r="M1071" t="str">
        <f>M1070</f>
        <v>SUV</v>
      </c>
    </row>
    <row r="1072" spans="1:13" x14ac:dyDescent="0.25">
      <c r="A1072">
        <v>1070</v>
      </c>
      <c r="B1072" t="s">
        <v>13</v>
      </c>
      <c r="C1072">
        <v>2004</v>
      </c>
      <c r="D1072">
        <f>2023-DATA[[#This Row],[YEAR OF MANUFACTURE]]</f>
        <v>19</v>
      </c>
      <c r="E1072" t="s">
        <v>10</v>
      </c>
      <c r="F1072">
        <v>220223</v>
      </c>
      <c r="G1072">
        <v>3300</v>
      </c>
      <c r="H1072" t="s">
        <v>11</v>
      </c>
      <c r="I1072" s="14">
        <f t="shared" si="66"/>
        <v>356.92544570502429</v>
      </c>
      <c r="J1072" t="s">
        <v>12</v>
      </c>
      <c r="K1072" s="5">
        <v>2600000</v>
      </c>
      <c r="L1072" s="5" t="str">
        <f t="shared" si="67"/>
        <v>low-income earners</v>
      </c>
      <c r="M1072" t="str">
        <f>M1071</f>
        <v>SUV</v>
      </c>
    </row>
    <row r="1073" spans="1:13" x14ac:dyDescent="0.25">
      <c r="A1073">
        <v>1071</v>
      </c>
      <c r="B1073" t="s">
        <v>13</v>
      </c>
      <c r="C1073">
        <v>2005</v>
      </c>
      <c r="D1073">
        <f>2023-DATA[[#This Row],[YEAR OF MANUFACTURE]]</f>
        <v>18</v>
      </c>
      <c r="E1073" t="s">
        <v>19</v>
      </c>
      <c r="F1073">
        <v>101051</v>
      </c>
      <c r="G1073">
        <v>3300</v>
      </c>
      <c r="H1073" t="s">
        <v>11</v>
      </c>
      <c r="I1073" s="14">
        <f t="shared" si="66"/>
        <v>163.77795786061589</v>
      </c>
      <c r="J1073" t="s">
        <v>12</v>
      </c>
      <c r="K1073" s="5">
        <v>2520000</v>
      </c>
      <c r="L1073" s="5" t="str">
        <f t="shared" si="67"/>
        <v>low-income earners</v>
      </c>
      <c r="M1073" t="str">
        <f>M1072</f>
        <v>SUV</v>
      </c>
    </row>
    <row r="1074" spans="1:13" x14ac:dyDescent="0.25">
      <c r="A1074">
        <v>1072</v>
      </c>
      <c r="B1074" t="s">
        <v>34</v>
      </c>
      <c r="C1074">
        <v>2003</v>
      </c>
      <c r="D1074">
        <f>2023-DATA[[#This Row],[YEAR OF MANUFACTURE]]</f>
        <v>20</v>
      </c>
      <c r="E1074" t="s">
        <v>10</v>
      </c>
      <c r="F1074">
        <v>426254</v>
      </c>
      <c r="G1074">
        <v>4000</v>
      </c>
      <c r="H1074" t="s">
        <v>11</v>
      </c>
      <c r="I1074" s="14">
        <f t="shared" si="66"/>
        <v>690.84927066450564</v>
      </c>
      <c r="J1074" t="s">
        <v>12</v>
      </c>
      <c r="K1074" s="5">
        <v>2047500</v>
      </c>
      <c r="L1074" s="5" t="str">
        <f t="shared" si="67"/>
        <v>low-income earners</v>
      </c>
      <c r="M1074" t="str">
        <f>M1073</f>
        <v>SUV</v>
      </c>
    </row>
    <row r="1075" spans="1:13" x14ac:dyDescent="0.25">
      <c r="A1075">
        <v>1073</v>
      </c>
      <c r="B1075" t="s">
        <v>9</v>
      </c>
      <c r="C1075">
        <v>2008</v>
      </c>
      <c r="D1075">
        <f>2023-DATA[[#This Row],[YEAR OF MANUFACTURE]]</f>
        <v>15</v>
      </c>
      <c r="E1075" t="s">
        <v>10</v>
      </c>
      <c r="F1075">
        <v>307470</v>
      </c>
      <c r="G1075">
        <v>2400</v>
      </c>
      <c r="H1075" t="s">
        <v>11</v>
      </c>
      <c r="I1075" s="14">
        <f t="shared" si="66"/>
        <v>498.33063209076175</v>
      </c>
      <c r="J1075" t="s">
        <v>12</v>
      </c>
      <c r="K1075" s="5">
        <v>2835000</v>
      </c>
      <c r="L1075" s="5" t="str">
        <f t="shared" si="67"/>
        <v>low-income earners</v>
      </c>
      <c r="M1075" t="s">
        <v>20</v>
      </c>
    </row>
    <row r="1076" spans="1:13" x14ac:dyDescent="0.25">
      <c r="A1076">
        <v>1074</v>
      </c>
      <c r="B1076" t="s">
        <v>9</v>
      </c>
      <c r="C1076">
        <f>C1075</f>
        <v>2008</v>
      </c>
      <c r="D1076">
        <f>2023-DATA[[#This Row],[YEAR OF MANUFACTURE]]</f>
        <v>15</v>
      </c>
      <c r="E1076" t="str">
        <f>E1075</f>
        <v>Nigerian Used</v>
      </c>
      <c r="F1076">
        <v>126364</v>
      </c>
      <c r="G1076">
        <f>G1075</f>
        <v>2400</v>
      </c>
      <c r="H1076" t="str">
        <f>H1075</f>
        <v>Petrol</v>
      </c>
      <c r="I1076" s="14">
        <f t="shared" si="66"/>
        <v>204.80388978930307</v>
      </c>
      <c r="J1076" t="s">
        <v>12</v>
      </c>
      <c r="K1076" s="5">
        <v>7850000</v>
      </c>
      <c r="L1076" s="5" t="str">
        <f t="shared" si="67"/>
        <v>middle-income earners</v>
      </c>
      <c r="M1076" t="str">
        <f>M1075</f>
        <v>SUV</v>
      </c>
    </row>
    <row r="1077" spans="1:13" x14ac:dyDescent="0.25">
      <c r="A1077">
        <v>1075</v>
      </c>
      <c r="B1077" t="s">
        <v>13</v>
      </c>
      <c r="C1077">
        <v>2014</v>
      </c>
      <c r="D1077">
        <f>2023-DATA[[#This Row],[YEAR OF MANUFACTURE]]</f>
        <v>9</v>
      </c>
      <c r="E1077" t="s">
        <v>19</v>
      </c>
      <c r="F1077">
        <v>187603</v>
      </c>
      <c r="G1077">
        <v>3300</v>
      </c>
      <c r="H1077" t="s">
        <v>11</v>
      </c>
      <c r="I1077" s="14">
        <f t="shared" si="66"/>
        <v>304.05672609400324</v>
      </c>
      <c r="J1077" t="s">
        <v>12</v>
      </c>
      <c r="K1077" s="5">
        <v>9240000</v>
      </c>
      <c r="L1077" s="5" t="str">
        <f t="shared" si="67"/>
        <v>middle-income earners</v>
      </c>
      <c r="M1077" t="str">
        <f>M1076</f>
        <v>SUV</v>
      </c>
    </row>
    <row r="1078" spans="1:13" x14ac:dyDescent="0.25">
      <c r="A1078">
        <v>1076</v>
      </c>
      <c r="B1078" t="s">
        <v>34</v>
      </c>
      <c r="C1078">
        <v>2007</v>
      </c>
      <c r="D1078">
        <f>2023-DATA[[#This Row],[YEAR OF MANUFACTURE]]</f>
        <v>16</v>
      </c>
      <c r="E1078" t="s">
        <v>10</v>
      </c>
      <c r="F1078">
        <v>115975</v>
      </c>
      <c r="G1078">
        <v>3500</v>
      </c>
      <c r="H1078" t="s">
        <v>11</v>
      </c>
      <c r="I1078" s="14">
        <f t="shared" si="66"/>
        <v>187.96596434359805</v>
      </c>
      <c r="J1078" t="s">
        <v>12</v>
      </c>
      <c r="K1078" s="5">
        <v>2200000</v>
      </c>
      <c r="L1078" s="5" t="str">
        <f t="shared" si="67"/>
        <v>low-income earners</v>
      </c>
      <c r="M1078" t="s">
        <v>20</v>
      </c>
    </row>
    <row r="1079" spans="1:13" x14ac:dyDescent="0.25">
      <c r="A1079">
        <v>1077</v>
      </c>
      <c r="B1079" t="s">
        <v>41</v>
      </c>
      <c r="C1079">
        <f>C1078</f>
        <v>2007</v>
      </c>
      <c r="D1079">
        <f>2023-DATA[[#This Row],[YEAR OF MANUFACTURE]]</f>
        <v>16</v>
      </c>
      <c r="E1079" t="str">
        <f>E1078</f>
        <v>Nigerian Used</v>
      </c>
      <c r="F1079">
        <v>190057</v>
      </c>
      <c r="G1079">
        <f>G1078</f>
        <v>3500</v>
      </c>
      <c r="H1079" t="str">
        <f>H1078</f>
        <v>Petrol</v>
      </c>
      <c r="I1079" s="14">
        <f t="shared" si="66"/>
        <v>308.03403565640195</v>
      </c>
      <c r="J1079" t="s">
        <v>12</v>
      </c>
      <c r="K1079" s="5">
        <v>3930000</v>
      </c>
      <c r="L1079" s="5" t="str">
        <f t="shared" si="67"/>
        <v>low-income earners</v>
      </c>
      <c r="M1079" t="str">
        <f>M1078</f>
        <v>SUV</v>
      </c>
    </row>
    <row r="1080" spans="1:13" x14ac:dyDescent="0.25">
      <c r="A1080">
        <v>1078</v>
      </c>
      <c r="B1080" t="s">
        <v>49</v>
      </c>
      <c r="C1080">
        <v>2011</v>
      </c>
      <c r="D1080">
        <f>2023-DATA[[#This Row],[YEAR OF MANUFACTURE]]</f>
        <v>12</v>
      </c>
      <c r="E1080" t="s">
        <v>19</v>
      </c>
      <c r="F1080">
        <v>115527</v>
      </c>
      <c r="G1080">
        <v>2400</v>
      </c>
      <c r="H1080" t="s">
        <v>11</v>
      </c>
      <c r="I1080" s="14">
        <f t="shared" si="66"/>
        <v>187.23987034035656</v>
      </c>
      <c r="J1080" t="s">
        <v>12</v>
      </c>
      <c r="K1080" s="5">
        <v>3675000</v>
      </c>
      <c r="L1080" s="5" t="str">
        <f t="shared" si="67"/>
        <v>low-income earners</v>
      </c>
      <c r="M1080" t="str">
        <f>M1079</f>
        <v>SUV</v>
      </c>
    </row>
    <row r="1081" spans="1:13" x14ac:dyDescent="0.25">
      <c r="A1081">
        <v>1079</v>
      </c>
      <c r="B1081" t="s">
        <v>49</v>
      </c>
      <c r="C1081">
        <v>2017</v>
      </c>
      <c r="D1081">
        <f>2023-DATA[[#This Row],[YEAR OF MANUFACTURE]]</f>
        <v>6</v>
      </c>
      <c r="E1081" t="s">
        <v>10</v>
      </c>
      <c r="F1081">
        <v>66012</v>
      </c>
      <c r="G1081">
        <v>1600</v>
      </c>
      <c r="H1081" t="s">
        <v>11</v>
      </c>
      <c r="I1081" s="14">
        <f t="shared" si="66"/>
        <v>106.98865478119936</v>
      </c>
      <c r="J1081" t="s">
        <v>12</v>
      </c>
      <c r="K1081" s="5">
        <v>6825000</v>
      </c>
      <c r="L1081" s="5" t="str">
        <f t="shared" si="67"/>
        <v>middle-income earners</v>
      </c>
      <c r="M1081" t="str">
        <f>M1080</f>
        <v>SUV</v>
      </c>
    </row>
    <row r="1082" spans="1:13" x14ac:dyDescent="0.25">
      <c r="A1082">
        <v>1080</v>
      </c>
      <c r="B1082" t="s">
        <v>14</v>
      </c>
      <c r="C1082">
        <v>2013</v>
      </c>
      <c r="D1082">
        <f>2023-DATA[[#This Row],[YEAR OF MANUFACTURE]]</f>
        <v>10</v>
      </c>
      <c r="E1082" t="s">
        <v>10</v>
      </c>
      <c r="F1082">
        <v>239707</v>
      </c>
      <c r="G1082">
        <v>4500</v>
      </c>
      <c r="H1082" t="s">
        <v>11</v>
      </c>
      <c r="I1082" s="14">
        <f t="shared" si="66"/>
        <v>388.5040518638574</v>
      </c>
      <c r="J1082" t="s">
        <v>12</v>
      </c>
      <c r="K1082" s="5">
        <v>18720000</v>
      </c>
      <c r="L1082" s="5" t="str">
        <f t="shared" si="67"/>
        <v>high-income earners</v>
      </c>
      <c r="M1082" t="str">
        <f>M1081</f>
        <v>SUV</v>
      </c>
    </row>
    <row r="1083" spans="1:13" x14ac:dyDescent="0.25">
      <c r="A1083">
        <v>1081</v>
      </c>
      <c r="B1083" t="s">
        <v>9</v>
      </c>
      <c r="C1083">
        <v>2009</v>
      </c>
      <c r="D1083">
        <f>2023-DATA[[#This Row],[YEAR OF MANUFACTURE]]</f>
        <v>14</v>
      </c>
      <c r="E1083" t="s">
        <v>10</v>
      </c>
      <c r="F1083">
        <v>172537</v>
      </c>
      <c r="G1083">
        <v>3500</v>
      </c>
      <c r="H1083" t="s">
        <v>11</v>
      </c>
      <c r="I1083" s="14">
        <f t="shared" si="66"/>
        <v>279.63857374392222</v>
      </c>
      <c r="J1083" t="s">
        <v>12</v>
      </c>
      <c r="K1083" s="5">
        <v>4725000</v>
      </c>
      <c r="L1083" s="5" t="str">
        <f t="shared" si="67"/>
        <v>low-income earners</v>
      </c>
      <c r="M1083" t="s">
        <v>20</v>
      </c>
    </row>
    <row r="1084" spans="1:13" x14ac:dyDescent="0.25">
      <c r="A1084">
        <v>1082</v>
      </c>
      <c r="B1084" t="s">
        <v>34</v>
      </c>
      <c r="C1084">
        <v>2012</v>
      </c>
      <c r="D1084">
        <f>2023-DATA[[#This Row],[YEAR OF MANUFACTURE]]</f>
        <v>11</v>
      </c>
      <c r="E1084" t="s">
        <v>10</v>
      </c>
      <c r="F1084">
        <v>130722</v>
      </c>
      <c r="G1084">
        <v>3500</v>
      </c>
      <c r="H1084" t="s">
        <v>11</v>
      </c>
      <c r="I1084" s="14">
        <f t="shared" si="66"/>
        <v>211.86709886547811</v>
      </c>
      <c r="J1084" t="s">
        <v>38</v>
      </c>
      <c r="K1084" s="5">
        <v>2835000</v>
      </c>
      <c r="L1084" s="5" t="str">
        <f t="shared" si="67"/>
        <v>low-income earners</v>
      </c>
      <c r="M1084" t="s">
        <v>20</v>
      </c>
    </row>
    <row r="1085" spans="1:13" x14ac:dyDescent="0.25">
      <c r="A1085">
        <v>1083</v>
      </c>
      <c r="B1085" t="s">
        <v>9</v>
      </c>
      <c r="C1085">
        <v>2010</v>
      </c>
      <c r="D1085">
        <f>2023-DATA[[#This Row],[YEAR OF MANUFACTURE]]</f>
        <v>13</v>
      </c>
      <c r="E1085" t="s">
        <v>10</v>
      </c>
      <c r="F1085">
        <v>108350</v>
      </c>
      <c r="G1085">
        <v>2400</v>
      </c>
      <c r="H1085" t="s">
        <v>11</v>
      </c>
      <c r="I1085" s="14">
        <f t="shared" si="66"/>
        <v>175.60777957860617</v>
      </c>
      <c r="J1085" t="s">
        <v>12</v>
      </c>
      <c r="K1085" s="5">
        <v>3712500</v>
      </c>
      <c r="L1085" s="5" t="str">
        <f t="shared" si="67"/>
        <v>low-income earners</v>
      </c>
      <c r="M1085" t="str">
        <f>M1084</f>
        <v>SUV</v>
      </c>
    </row>
    <row r="1086" spans="1:13" x14ac:dyDescent="0.25">
      <c r="A1086">
        <v>1084</v>
      </c>
      <c r="B1086" t="s">
        <v>34</v>
      </c>
      <c r="C1086">
        <f>C1085</f>
        <v>2010</v>
      </c>
      <c r="D1086">
        <f>2023-DATA[[#This Row],[YEAR OF MANUFACTURE]]</f>
        <v>13</v>
      </c>
      <c r="E1086" t="str">
        <f>E1085</f>
        <v>Nigerian Used</v>
      </c>
      <c r="F1086">
        <v>49215</v>
      </c>
      <c r="G1086">
        <f>G1085</f>
        <v>2400</v>
      </c>
      <c r="H1086" t="str">
        <f>H1085</f>
        <v>Petrol</v>
      </c>
      <c r="I1086" s="14">
        <f t="shared" si="66"/>
        <v>79.764991896272292</v>
      </c>
      <c r="J1086" t="s">
        <v>12</v>
      </c>
      <c r="K1086" s="5">
        <v>3930000</v>
      </c>
      <c r="L1086" s="5" t="str">
        <f t="shared" si="67"/>
        <v>low-income earners</v>
      </c>
      <c r="M1086" t="str">
        <f>M1085</f>
        <v>SUV</v>
      </c>
    </row>
    <row r="1087" spans="1:13" x14ac:dyDescent="0.25">
      <c r="A1087">
        <v>1085</v>
      </c>
      <c r="B1087" t="s">
        <v>49</v>
      </c>
      <c r="C1087">
        <f>C1086</f>
        <v>2010</v>
      </c>
      <c r="D1087">
        <f>2023-DATA[[#This Row],[YEAR OF MANUFACTURE]]</f>
        <v>13</v>
      </c>
      <c r="E1087" t="str">
        <f>E1086</f>
        <v>Nigerian Used</v>
      </c>
      <c r="F1087">
        <v>200830</v>
      </c>
      <c r="G1087">
        <f>G1086</f>
        <v>2400</v>
      </c>
      <c r="H1087" t="str">
        <f>H1086</f>
        <v>Petrol</v>
      </c>
      <c r="I1087" s="14">
        <f t="shared" si="66"/>
        <v>325.49432739059966</v>
      </c>
      <c r="J1087" t="s">
        <v>16</v>
      </c>
      <c r="K1087" s="5">
        <v>4000000</v>
      </c>
      <c r="L1087" s="5" t="str">
        <f t="shared" si="67"/>
        <v>low-income earners</v>
      </c>
      <c r="M1087" t="str">
        <f>M1086</f>
        <v>SUV</v>
      </c>
    </row>
    <row r="1088" spans="1:13" x14ac:dyDescent="0.25">
      <c r="A1088">
        <v>1086</v>
      </c>
      <c r="B1088" t="s">
        <v>13</v>
      </c>
      <c r="C1088">
        <v>2010</v>
      </c>
      <c r="D1088">
        <f>2023-DATA[[#This Row],[YEAR OF MANUFACTURE]]</f>
        <v>13</v>
      </c>
      <c r="E1088" t="s">
        <v>19</v>
      </c>
      <c r="F1088">
        <v>279373</v>
      </c>
      <c r="G1088">
        <v>3500</v>
      </c>
      <c r="H1088" t="s">
        <v>11</v>
      </c>
      <c r="I1088" s="14">
        <f t="shared" si="66"/>
        <v>452.79254457050246</v>
      </c>
      <c r="J1088" t="s">
        <v>12</v>
      </c>
      <c r="K1088" s="5">
        <v>9880000</v>
      </c>
      <c r="L1088" s="5" t="str">
        <f t="shared" si="67"/>
        <v>middle-income earners</v>
      </c>
      <c r="M1088" t="s">
        <v>20</v>
      </c>
    </row>
    <row r="1089" spans="1:13" x14ac:dyDescent="0.25">
      <c r="A1089">
        <v>1087</v>
      </c>
      <c r="B1089" t="s">
        <v>49</v>
      </c>
      <c r="C1089">
        <v>2013</v>
      </c>
      <c r="D1089">
        <f>2023-DATA[[#This Row],[YEAR OF MANUFACTURE]]</f>
        <v>10</v>
      </c>
      <c r="E1089" t="s">
        <v>19</v>
      </c>
      <c r="F1089">
        <v>139775</v>
      </c>
      <c r="G1089">
        <v>2000</v>
      </c>
      <c r="H1089" t="s">
        <v>11</v>
      </c>
      <c r="I1089" s="14">
        <f t="shared" si="66"/>
        <v>226.53970826580226</v>
      </c>
      <c r="J1089" t="s">
        <v>12</v>
      </c>
      <c r="K1089" s="5">
        <v>8112000</v>
      </c>
      <c r="L1089" s="5" t="str">
        <f t="shared" si="67"/>
        <v>middle-income earners</v>
      </c>
      <c r="M1089" t="s">
        <v>20</v>
      </c>
    </row>
    <row r="1090" spans="1:13" x14ac:dyDescent="0.25">
      <c r="A1090">
        <v>1088</v>
      </c>
      <c r="B1090" t="s">
        <v>9</v>
      </c>
      <c r="C1090">
        <v>2019</v>
      </c>
      <c r="D1090">
        <f>2023-DATA[[#This Row],[YEAR OF MANUFACTURE]]</f>
        <v>4</v>
      </c>
      <c r="E1090" t="s">
        <v>19</v>
      </c>
      <c r="F1090">
        <v>16170</v>
      </c>
      <c r="G1090">
        <v>1800</v>
      </c>
      <c r="H1090" t="s">
        <v>28</v>
      </c>
      <c r="I1090" s="14">
        <f t="shared" ref="I1090:I1153" si="71">F1090/617</f>
        <v>26.207455429497568</v>
      </c>
      <c r="J1090" t="s">
        <v>38</v>
      </c>
      <c r="K1090" s="5">
        <v>14175000</v>
      </c>
      <c r="L1090" s="5" t="str">
        <f t="shared" ref="L1090:L1153" si="72">IF(K1090&gt;=25000000,"politicians",IF(K1090&gt;10000000,"high-income earners",IF(K1090&gt;=5000000,"middle-income earners",IF(K1090&lt;5000000,"low-income earners","invalid"))))</f>
        <v>high-income earners</v>
      </c>
      <c r="M1090" t="str">
        <f>M1089</f>
        <v>SUV</v>
      </c>
    </row>
    <row r="1091" spans="1:13" x14ac:dyDescent="0.25">
      <c r="A1091">
        <v>1089</v>
      </c>
      <c r="B1091" t="s">
        <v>14</v>
      </c>
      <c r="C1091">
        <v>2007</v>
      </c>
      <c r="D1091">
        <f>2023-DATA[[#This Row],[YEAR OF MANUFACTURE]]</f>
        <v>16</v>
      </c>
      <c r="E1091" t="s">
        <v>10</v>
      </c>
      <c r="F1091">
        <v>210226</v>
      </c>
      <c r="G1091">
        <v>4500</v>
      </c>
      <c r="H1091" t="s">
        <v>11</v>
      </c>
      <c r="I1091" s="14">
        <f t="shared" si="71"/>
        <v>340.72285251215561</v>
      </c>
      <c r="J1091" t="s">
        <v>12</v>
      </c>
      <c r="K1091" s="5">
        <v>4249440</v>
      </c>
      <c r="L1091" s="5" t="str">
        <f t="shared" si="72"/>
        <v>low-income earners</v>
      </c>
      <c r="M1091" t="s">
        <v>20</v>
      </c>
    </row>
    <row r="1092" spans="1:13" x14ac:dyDescent="0.25">
      <c r="A1092">
        <v>1090</v>
      </c>
      <c r="B1092" t="s">
        <v>9</v>
      </c>
      <c r="C1092">
        <f>C1091</f>
        <v>2007</v>
      </c>
      <c r="D1092">
        <f>2023-DATA[[#This Row],[YEAR OF MANUFACTURE]]</f>
        <v>16</v>
      </c>
      <c r="E1092" t="str">
        <f>E1091</f>
        <v>Nigerian Used</v>
      </c>
      <c r="F1092">
        <v>22914</v>
      </c>
      <c r="G1092">
        <f>G1091</f>
        <v>4500</v>
      </c>
      <c r="H1092" t="str">
        <f>H1091</f>
        <v>Petrol</v>
      </c>
      <c r="I1092" s="14">
        <f t="shared" si="71"/>
        <v>37.137763371150726</v>
      </c>
      <c r="J1092" t="s">
        <v>12</v>
      </c>
      <c r="K1092" s="5">
        <v>10202000</v>
      </c>
      <c r="L1092" s="5" t="str">
        <f t="shared" si="72"/>
        <v>high-income earners</v>
      </c>
      <c r="M1092" t="str">
        <f>M1091</f>
        <v>SUV</v>
      </c>
    </row>
    <row r="1093" spans="1:13" x14ac:dyDescent="0.25">
      <c r="A1093">
        <v>1091</v>
      </c>
      <c r="B1093" t="s">
        <v>14</v>
      </c>
      <c r="C1093">
        <v>2010</v>
      </c>
      <c r="D1093">
        <f>2023-DATA[[#This Row],[YEAR OF MANUFACTURE]]</f>
        <v>13</v>
      </c>
      <c r="E1093" t="s">
        <v>10</v>
      </c>
      <c r="F1093">
        <f>F1092</f>
        <v>22914</v>
      </c>
      <c r="G1093">
        <v>3500</v>
      </c>
      <c r="H1093" t="s">
        <v>11</v>
      </c>
      <c r="I1093" s="14">
        <f t="shared" si="71"/>
        <v>37.137763371150726</v>
      </c>
      <c r="J1093" t="s">
        <v>12</v>
      </c>
      <c r="K1093" s="5">
        <v>6032000</v>
      </c>
      <c r="L1093" s="5" t="str">
        <f t="shared" si="72"/>
        <v>middle-income earners</v>
      </c>
      <c r="M1093" t="s">
        <v>20</v>
      </c>
    </row>
    <row r="1094" spans="1:13" x14ac:dyDescent="0.25">
      <c r="A1094">
        <v>1092</v>
      </c>
      <c r="B1094" t="s">
        <v>14</v>
      </c>
      <c r="C1094">
        <v>2007</v>
      </c>
      <c r="D1094">
        <f>2023-DATA[[#This Row],[YEAR OF MANUFACTURE]]</f>
        <v>16</v>
      </c>
      <c r="E1094" t="s">
        <v>19</v>
      </c>
      <c r="F1094">
        <v>192028</v>
      </c>
      <c r="G1094">
        <v>3500</v>
      </c>
      <c r="H1094" t="s">
        <v>11</v>
      </c>
      <c r="I1094" s="14">
        <f t="shared" si="71"/>
        <v>311.22852512155589</v>
      </c>
      <c r="J1094" t="s">
        <v>12</v>
      </c>
      <c r="K1094" s="5">
        <v>6448000</v>
      </c>
      <c r="L1094" s="5" t="str">
        <f t="shared" si="72"/>
        <v>middle-income earners</v>
      </c>
      <c r="M1094" t="s">
        <v>20</v>
      </c>
    </row>
    <row r="1095" spans="1:13" x14ac:dyDescent="0.25">
      <c r="A1095">
        <v>1093</v>
      </c>
      <c r="B1095" t="s">
        <v>13</v>
      </c>
      <c r="C1095">
        <v>2004</v>
      </c>
      <c r="D1095">
        <f>2023-DATA[[#This Row],[YEAR OF MANUFACTURE]]</f>
        <v>19</v>
      </c>
      <c r="E1095" t="s">
        <v>10</v>
      </c>
      <c r="F1095">
        <v>179555</v>
      </c>
      <c r="G1095">
        <v>3400</v>
      </c>
      <c r="H1095" t="s">
        <v>11</v>
      </c>
      <c r="I1095" s="14">
        <f t="shared" si="71"/>
        <v>291.01296596434361</v>
      </c>
      <c r="J1095" t="s">
        <v>12</v>
      </c>
      <c r="K1095" s="5">
        <v>3640000</v>
      </c>
      <c r="L1095" s="5" t="str">
        <f t="shared" si="72"/>
        <v>low-income earners</v>
      </c>
      <c r="M1095" t="s">
        <v>20</v>
      </c>
    </row>
    <row r="1096" spans="1:13" x14ac:dyDescent="0.25">
      <c r="A1096">
        <v>1094</v>
      </c>
      <c r="B1096" t="s">
        <v>9</v>
      </c>
      <c r="C1096">
        <v>2011</v>
      </c>
      <c r="D1096">
        <f>2023-DATA[[#This Row],[YEAR OF MANUFACTURE]]</f>
        <v>12</v>
      </c>
      <c r="E1096" t="s">
        <v>19</v>
      </c>
      <c r="F1096">
        <v>147685</v>
      </c>
      <c r="G1096">
        <v>1800</v>
      </c>
      <c r="H1096" t="s">
        <v>11</v>
      </c>
      <c r="I1096" s="14">
        <f t="shared" si="71"/>
        <v>239.35980551053484</v>
      </c>
      <c r="J1096" t="s">
        <v>12</v>
      </c>
      <c r="K1096" s="5">
        <v>4472000</v>
      </c>
      <c r="L1096" s="5" t="str">
        <f t="shared" si="72"/>
        <v>low-income earners</v>
      </c>
      <c r="M1096" t="str">
        <f>M1095</f>
        <v>SUV</v>
      </c>
    </row>
    <row r="1097" spans="1:13" x14ac:dyDescent="0.25">
      <c r="A1097">
        <v>1095</v>
      </c>
      <c r="B1097" t="s">
        <v>49</v>
      </c>
      <c r="C1097">
        <v>2012</v>
      </c>
      <c r="D1097">
        <f>2023-DATA[[#This Row],[YEAR OF MANUFACTURE]]</f>
        <v>11</v>
      </c>
      <c r="E1097" t="s">
        <v>10</v>
      </c>
      <c r="F1097">
        <v>259708</v>
      </c>
      <c r="G1097">
        <v>2000</v>
      </c>
      <c r="H1097" t="s">
        <v>11</v>
      </c>
      <c r="I1097" s="14">
        <f t="shared" si="71"/>
        <v>420.92058346839548</v>
      </c>
      <c r="J1097" t="s">
        <v>12</v>
      </c>
      <c r="K1097" s="5">
        <v>3640000</v>
      </c>
      <c r="L1097" s="5" t="str">
        <f t="shared" si="72"/>
        <v>low-income earners</v>
      </c>
      <c r="M1097" t="str">
        <f>M1096</f>
        <v>SUV</v>
      </c>
    </row>
    <row r="1098" spans="1:13" x14ac:dyDescent="0.25">
      <c r="A1098">
        <v>1096</v>
      </c>
      <c r="B1098" t="s">
        <v>41</v>
      </c>
      <c r="C1098">
        <v>2011</v>
      </c>
      <c r="D1098">
        <f>2023-DATA[[#This Row],[YEAR OF MANUFACTURE]]</f>
        <v>12</v>
      </c>
      <c r="E1098" t="s">
        <v>19</v>
      </c>
      <c r="F1098">
        <v>119865</v>
      </c>
      <c r="G1098">
        <v>3700</v>
      </c>
      <c r="H1098" t="s">
        <v>11</v>
      </c>
      <c r="I1098" s="14">
        <f t="shared" si="71"/>
        <v>194.27066450567261</v>
      </c>
      <c r="J1098" t="s">
        <v>12</v>
      </c>
      <c r="K1098" s="5">
        <v>5775000</v>
      </c>
      <c r="L1098" s="5" t="str">
        <f t="shared" si="72"/>
        <v>middle-income earners</v>
      </c>
      <c r="M1098" t="s">
        <v>20</v>
      </c>
    </row>
    <row r="1099" spans="1:13" x14ac:dyDescent="0.25">
      <c r="A1099">
        <v>1097</v>
      </c>
      <c r="B1099" t="s">
        <v>26</v>
      </c>
      <c r="C1099">
        <f>C1098</f>
        <v>2011</v>
      </c>
      <c r="D1099">
        <f>2023-DATA[[#This Row],[YEAR OF MANUFACTURE]]</f>
        <v>12</v>
      </c>
      <c r="E1099" t="str">
        <f>E1098</f>
        <v>Foreign Used</v>
      </c>
      <c r="F1099">
        <v>148559</v>
      </c>
      <c r="G1099">
        <f>G1098</f>
        <v>3700</v>
      </c>
      <c r="H1099" t="str">
        <f>H1098</f>
        <v>Petrol</v>
      </c>
      <c r="I1099" s="14">
        <f t="shared" si="71"/>
        <v>240.77633711507292</v>
      </c>
      <c r="J1099" t="s">
        <v>12</v>
      </c>
      <c r="K1099" s="5">
        <v>2698000</v>
      </c>
      <c r="L1099" s="5" t="str">
        <f t="shared" si="72"/>
        <v>low-income earners</v>
      </c>
      <c r="M1099" t="str">
        <f>M1098</f>
        <v>SUV</v>
      </c>
    </row>
    <row r="1100" spans="1:13" x14ac:dyDescent="0.25">
      <c r="A1100">
        <v>1098</v>
      </c>
      <c r="B1100" t="s">
        <v>49</v>
      </c>
      <c r="C1100">
        <v>2018</v>
      </c>
      <c r="D1100">
        <f>2023-DATA[[#This Row],[YEAR OF MANUFACTURE]]</f>
        <v>5</v>
      </c>
      <c r="E1100" t="s">
        <v>19</v>
      </c>
      <c r="F1100">
        <v>159401</v>
      </c>
      <c r="G1100">
        <v>2400</v>
      </c>
      <c r="H1100" t="s">
        <v>11</v>
      </c>
      <c r="I1100" s="14">
        <f t="shared" si="71"/>
        <v>258.34846029173417</v>
      </c>
      <c r="J1100" t="s">
        <v>12</v>
      </c>
      <c r="K1100" s="5">
        <v>13125000</v>
      </c>
      <c r="L1100" s="5" t="str">
        <f t="shared" si="72"/>
        <v>high-income earners</v>
      </c>
      <c r="M1100" t="str">
        <f>M1099</f>
        <v>SUV</v>
      </c>
    </row>
    <row r="1101" spans="1:13" x14ac:dyDescent="0.25">
      <c r="A1101">
        <v>1099</v>
      </c>
      <c r="B1101" t="s">
        <v>49</v>
      </c>
      <c r="C1101">
        <v>2011</v>
      </c>
      <c r="D1101">
        <f>2023-DATA[[#This Row],[YEAR OF MANUFACTURE]]</f>
        <v>12</v>
      </c>
      <c r="E1101" t="s">
        <v>19</v>
      </c>
      <c r="F1101">
        <v>229956</v>
      </c>
      <c r="G1101">
        <v>2400</v>
      </c>
      <c r="H1101" t="s">
        <v>11</v>
      </c>
      <c r="I1101" s="14">
        <f t="shared" si="71"/>
        <v>372.70016207455427</v>
      </c>
      <c r="J1101" t="s">
        <v>12</v>
      </c>
      <c r="K1101" s="5">
        <v>3360000</v>
      </c>
      <c r="L1101" s="5" t="str">
        <f t="shared" si="72"/>
        <v>low-income earners</v>
      </c>
      <c r="M1101" t="str">
        <f>M1100</f>
        <v>SUV</v>
      </c>
    </row>
    <row r="1102" spans="1:13" x14ac:dyDescent="0.25">
      <c r="A1102">
        <v>1100</v>
      </c>
      <c r="B1102" t="s">
        <v>9</v>
      </c>
      <c r="C1102">
        <v>2004</v>
      </c>
      <c r="D1102">
        <f>2023-DATA[[#This Row],[YEAR OF MANUFACTURE]]</f>
        <v>19</v>
      </c>
      <c r="E1102" t="s">
        <v>10</v>
      </c>
      <c r="F1102">
        <v>158023</v>
      </c>
      <c r="G1102">
        <v>4700</v>
      </c>
      <c r="H1102" t="s">
        <v>11</v>
      </c>
      <c r="I1102" s="14">
        <f t="shared" si="71"/>
        <v>256.11507293354941</v>
      </c>
      <c r="J1102" t="s">
        <v>12</v>
      </c>
      <c r="K1102" s="5">
        <v>1837500</v>
      </c>
      <c r="L1102" s="5" t="str">
        <f t="shared" si="72"/>
        <v>low-income earners</v>
      </c>
      <c r="M1102" t="str">
        <f>M1101</f>
        <v>SUV</v>
      </c>
    </row>
    <row r="1103" spans="1:13" x14ac:dyDescent="0.25">
      <c r="A1103">
        <v>1101</v>
      </c>
      <c r="B1103" t="s">
        <v>23</v>
      </c>
      <c r="C1103">
        <v>2005</v>
      </c>
      <c r="D1103">
        <f>2023-DATA[[#This Row],[YEAR OF MANUFACTURE]]</f>
        <v>18</v>
      </c>
      <c r="E1103" t="s">
        <v>19</v>
      </c>
      <c r="F1103">
        <v>288147</v>
      </c>
      <c r="G1103">
        <v>3500</v>
      </c>
      <c r="H1103" t="s">
        <v>11</v>
      </c>
      <c r="I1103" s="14">
        <f t="shared" si="71"/>
        <v>467.01296596434361</v>
      </c>
      <c r="J1103" t="s">
        <v>12</v>
      </c>
      <c r="K1103" s="5">
        <v>2310000</v>
      </c>
      <c r="L1103" s="5" t="str">
        <f t="shared" si="72"/>
        <v>low-income earners</v>
      </c>
      <c r="M1103" t="s">
        <v>20</v>
      </c>
    </row>
    <row r="1104" spans="1:13" x14ac:dyDescent="0.25">
      <c r="A1104">
        <v>1102</v>
      </c>
      <c r="B1104" t="s">
        <v>13</v>
      </c>
      <c r="C1104">
        <v>2004</v>
      </c>
      <c r="D1104">
        <f>2023-DATA[[#This Row],[YEAR OF MANUFACTURE]]</f>
        <v>19</v>
      </c>
      <c r="E1104" t="s">
        <v>10</v>
      </c>
      <c r="F1104">
        <v>78851</v>
      </c>
      <c r="G1104">
        <v>3600</v>
      </c>
      <c r="H1104" t="s">
        <v>11</v>
      </c>
      <c r="I1104" s="14">
        <f t="shared" si="71"/>
        <v>127.79740680713128</v>
      </c>
      <c r="J1104" t="s">
        <v>12</v>
      </c>
      <c r="K1104" s="5">
        <v>3848000</v>
      </c>
      <c r="L1104" s="5" t="str">
        <f t="shared" si="72"/>
        <v>low-income earners</v>
      </c>
      <c r="M1104" t="s">
        <v>20</v>
      </c>
    </row>
    <row r="1105" spans="1:13" x14ac:dyDescent="0.25">
      <c r="A1105">
        <v>1103</v>
      </c>
      <c r="B1105" t="s">
        <v>13</v>
      </c>
      <c r="C1105">
        <v>2002</v>
      </c>
      <c r="D1105">
        <f>2023-DATA[[#This Row],[YEAR OF MANUFACTURE]]</f>
        <v>21</v>
      </c>
      <c r="E1105" t="s">
        <v>19</v>
      </c>
      <c r="F1105">
        <v>10540</v>
      </c>
      <c r="G1105">
        <v>35</v>
      </c>
      <c r="H1105" t="s">
        <v>11</v>
      </c>
      <c r="I1105" s="14">
        <f t="shared" si="71"/>
        <v>17.082658022690438</v>
      </c>
      <c r="J1105" t="s">
        <v>12</v>
      </c>
      <c r="K1105" s="5">
        <v>2730000</v>
      </c>
      <c r="L1105" s="5" t="str">
        <f t="shared" si="72"/>
        <v>low-income earners</v>
      </c>
      <c r="M1105" t="str">
        <f>M1104</f>
        <v>SUV</v>
      </c>
    </row>
    <row r="1106" spans="1:13" x14ac:dyDescent="0.25">
      <c r="A1106">
        <v>1104</v>
      </c>
      <c r="B1106" t="s">
        <v>26</v>
      </c>
      <c r="C1106">
        <v>2017</v>
      </c>
      <c r="D1106">
        <f>2023-DATA[[#This Row],[YEAR OF MANUFACTURE]]</f>
        <v>6</v>
      </c>
      <c r="E1106" t="s">
        <v>10</v>
      </c>
      <c r="F1106">
        <v>68343</v>
      </c>
      <c r="G1106">
        <v>3600</v>
      </c>
      <c r="H1106" t="s">
        <v>11</v>
      </c>
      <c r="I1106" s="14">
        <f t="shared" si="71"/>
        <v>110.76661264181523</v>
      </c>
      <c r="J1106" t="s">
        <v>12</v>
      </c>
      <c r="K1106" s="5">
        <v>18900000</v>
      </c>
      <c r="L1106" s="5" t="str">
        <f t="shared" si="72"/>
        <v>high-income earners</v>
      </c>
      <c r="M1106" t="s">
        <v>20</v>
      </c>
    </row>
    <row r="1107" spans="1:13" x14ac:dyDescent="0.25">
      <c r="A1107">
        <v>1105</v>
      </c>
      <c r="B1107" t="s">
        <v>13</v>
      </c>
      <c r="C1107">
        <v>2003</v>
      </c>
      <c r="D1107">
        <f>2023-DATA[[#This Row],[YEAR OF MANUFACTURE]]</f>
        <v>20</v>
      </c>
      <c r="E1107" t="s">
        <v>10</v>
      </c>
      <c r="F1107">
        <v>299647</v>
      </c>
      <c r="G1107">
        <v>4700</v>
      </c>
      <c r="H1107" t="s">
        <v>11</v>
      </c>
      <c r="I1107" s="14">
        <f t="shared" si="71"/>
        <v>485.65153970826583</v>
      </c>
      <c r="J1107" t="s">
        <v>12</v>
      </c>
      <c r="K1107" s="5">
        <v>3675000</v>
      </c>
      <c r="L1107" s="5" t="str">
        <f t="shared" si="72"/>
        <v>low-income earners</v>
      </c>
      <c r="M1107" t="s">
        <v>20</v>
      </c>
    </row>
    <row r="1108" spans="1:13" x14ac:dyDescent="0.25">
      <c r="A1108">
        <v>1106</v>
      </c>
      <c r="B1108" t="s">
        <v>49</v>
      </c>
      <c r="C1108">
        <v>2012</v>
      </c>
      <c r="D1108">
        <f>2023-DATA[[#This Row],[YEAR OF MANUFACTURE]]</f>
        <v>11</v>
      </c>
      <c r="E1108" t="s">
        <v>19</v>
      </c>
      <c r="F1108">
        <v>129479</v>
      </c>
      <c r="G1108">
        <v>2000</v>
      </c>
      <c r="H1108" t="s">
        <v>11</v>
      </c>
      <c r="I1108" s="14">
        <f t="shared" si="71"/>
        <v>209.85251215559157</v>
      </c>
      <c r="J1108" t="s">
        <v>12</v>
      </c>
      <c r="K1108" s="5">
        <v>4168000</v>
      </c>
      <c r="L1108" s="5" t="str">
        <f t="shared" si="72"/>
        <v>low-income earners</v>
      </c>
      <c r="M1108" t="str">
        <f>M1107</f>
        <v>SUV</v>
      </c>
    </row>
    <row r="1109" spans="1:13" x14ac:dyDescent="0.25">
      <c r="A1109">
        <v>1107</v>
      </c>
      <c r="B1109" t="s">
        <v>13</v>
      </c>
      <c r="C1109">
        <v>2010</v>
      </c>
      <c r="D1109">
        <f>2023-DATA[[#This Row],[YEAR OF MANUFACTURE]]</f>
        <v>13</v>
      </c>
      <c r="E1109" t="s">
        <v>10</v>
      </c>
      <c r="F1109">
        <v>108096</v>
      </c>
      <c r="G1109">
        <v>5700</v>
      </c>
      <c r="H1109" t="s">
        <v>11</v>
      </c>
      <c r="I1109" s="14">
        <f t="shared" si="71"/>
        <v>175.19611021069693</v>
      </c>
      <c r="J1109" t="s">
        <v>12</v>
      </c>
      <c r="K1109" s="5">
        <v>15750000</v>
      </c>
      <c r="L1109" s="5" t="str">
        <f t="shared" si="72"/>
        <v>high-income earners</v>
      </c>
      <c r="M1109" t="s">
        <v>20</v>
      </c>
    </row>
    <row r="1110" spans="1:13" x14ac:dyDescent="0.25">
      <c r="A1110">
        <v>1108</v>
      </c>
      <c r="B1110" t="s">
        <v>9</v>
      </c>
      <c r="C1110">
        <v>2011</v>
      </c>
      <c r="D1110">
        <f>2023-DATA[[#This Row],[YEAR OF MANUFACTURE]]</f>
        <v>12</v>
      </c>
      <c r="E1110" t="s">
        <v>19</v>
      </c>
      <c r="F1110">
        <v>95491</v>
      </c>
      <c r="G1110">
        <v>1800</v>
      </c>
      <c r="H1110" t="s">
        <v>11</v>
      </c>
      <c r="I1110" s="14">
        <f t="shared" si="71"/>
        <v>154.76661264181524</v>
      </c>
      <c r="J1110" t="s">
        <v>12</v>
      </c>
      <c r="K1110" s="5">
        <v>4680000</v>
      </c>
      <c r="L1110" s="5" t="str">
        <f t="shared" si="72"/>
        <v>low-income earners</v>
      </c>
      <c r="M1110" t="str">
        <f>M1109</f>
        <v>SUV</v>
      </c>
    </row>
    <row r="1111" spans="1:13" x14ac:dyDescent="0.25">
      <c r="A1111">
        <v>1109</v>
      </c>
      <c r="B1111" t="s">
        <v>9</v>
      </c>
      <c r="C1111">
        <v>2010</v>
      </c>
      <c r="D1111">
        <f>2023-DATA[[#This Row],[YEAR OF MANUFACTURE]]</f>
        <v>13</v>
      </c>
      <c r="E1111" t="s">
        <v>19</v>
      </c>
      <c r="F1111">
        <v>185585</v>
      </c>
      <c r="G1111">
        <v>1800</v>
      </c>
      <c r="H1111" t="s">
        <v>11</v>
      </c>
      <c r="I1111" s="14">
        <f t="shared" si="71"/>
        <v>300.78606158833065</v>
      </c>
      <c r="J1111" t="s">
        <v>12</v>
      </c>
      <c r="K1111" s="5">
        <v>3675000</v>
      </c>
      <c r="L1111" s="5" t="str">
        <f t="shared" si="72"/>
        <v>low-income earners</v>
      </c>
      <c r="M1111" t="str">
        <f>M1110</f>
        <v>SUV</v>
      </c>
    </row>
    <row r="1112" spans="1:13" x14ac:dyDescent="0.25">
      <c r="A1112">
        <v>1110</v>
      </c>
      <c r="B1112" t="s">
        <v>13</v>
      </c>
      <c r="C1112">
        <v>2004</v>
      </c>
      <c r="D1112">
        <f>2023-DATA[[#This Row],[YEAR OF MANUFACTURE]]</f>
        <v>19</v>
      </c>
      <c r="E1112" t="s">
        <v>10</v>
      </c>
      <c r="F1112">
        <v>78851</v>
      </c>
      <c r="G1112">
        <v>3600</v>
      </c>
      <c r="H1112" t="s">
        <v>11</v>
      </c>
      <c r="I1112" s="14">
        <f t="shared" si="71"/>
        <v>127.79740680713128</v>
      </c>
      <c r="J1112" t="s">
        <v>12</v>
      </c>
      <c r="K1112" s="5">
        <v>3848000</v>
      </c>
      <c r="L1112" s="5" t="str">
        <f t="shared" si="72"/>
        <v>low-income earners</v>
      </c>
      <c r="M1112" t="s">
        <v>20</v>
      </c>
    </row>
    <row r="1113" spans="1:13" x14ac:dyDescent="0.25">
      <c r="A1113">
        <v>1111</v>
      </c>
      <c r="B1113" t="s">
        <v>9</v>
      </c>
      <c r="C1113">
        <v>2006</v>
      </c>
      <c r="D1113">
        <f>2023-DATA[[#This Row],[YEAR OF MANUFACTURE]]</f>
        <v>17</v>
      </c>
      <c r="E1113" t="s">
        <v>19</v>
      </c>
      <c r="F1113">
        <v>82216</v>
      </c>
      <c r="G1113">
        <v>3000</v>
      </c>
      <c r="H1113" t="s">
        <v>11</v>
      </c>
      <c r="I1113" s="14">
        <f t="shared" si="71"/>
        <v>133.2512155591572</v>
      </c>
      <c r="J1113" t="s">
        <v>12</v>
      </c>
      <c r="K1113" s="5">
        <v>3224000</v>
      </c>
      <c r="L1113" s="5" t="str">
        <f t="shared" si="72"/>
        <v>low-income earners</v>
      </c>
      <c r="M1113" t="str">
        <f>M1112</f>
        <v>SUV</v>
      </c>
    </row>
    <row r="1114" spans="1:13" x14ac:dyDescent="0.25">
      <c r="A1114">
        <v>1112</v>
      </c>
      <c r="B1114" t="s">
        <v>49</v>
      </c>
      <c r="C1114">
        <v>2011</v>
      </c>
      <c r="D1114">
        <f>2023-DATA[[#This Row],[YEAR OF MANUFACTURE]]</f>
        <v>12</v>
      </c>
      <c r="E1114" t="s">
        <v>19</v>
      </c>
      <c r="F1114">
        <v>262343</v>
      </c>
      <c r="G1114">
        <v>2400</v>
      </c>
      <c r="H1114" t="s">
        <v>11</v>
      </c>
      <c r="I1114" s="14">
        <f t="shared" si="71"/>
        <v>425.19124797406806</v>
      </c>
      <c r="J1114" t="s">
        <v>12</v>
      </c>
      <c r="K1114" s="5">
        <v>3675000</v>
      </c>
      <c r="L1114" s="5" t="str">
        <f t="shared" si="72"/>
        <v>low-income earners</v>
      </c>
      <c r="M1114" t="str">
        <f>M1113</f>
        <v>SUV</v>
      </c>
    </row>
    <row r="1115" spans="1:13" x14ac:dyDescent="0.25">
      <c r="A1115">
        <v>1113</v>
      </c>
      <c r="B1115" t="s">
        <v>9</v>
      </c>
      <c r="C1115">
        <f>C1114</f>
        <v>2011</v>
      </c>
      <c r="D1115">
        <f>2023-DATA[[#This Row],[YEAR OF MANUFACTURE]]</f>
        <v>12</v>
      </c>
      <c r="E1115" t="str">
        <f>E1114</f>
        <v>Foreign Used</v>
      </c>
      <c r="F1115">
        <v>126364</v>
      </c>
      <c r="G1115">
        <f>G1114</f>
        <v>2400</v>
      </c>
      <c r="H1115" t="str">
        <f>H1114</f>
        <v>Petrol</v>
      </c>
      <c r="I1115" s="14">
        <f t="shared" si="71"/>
        <v>204.80388978930307</v>
      </c>
      <c r="J1115" t="s">
        <v>12</v>
      </c>
      <c r="K1115" s="5">
        <v>7850000</v>
      </c>
      <c r="L1115" s="5" t="str">
        <f t="shared" si="72"/>
        <v>middle-income earners</v>
      </c>
      <c r="M1115" t="str">
        <f>M1114</f>
        <v>SUV</v>
      </c>
    </row>
    <row r="1116" spans="1:13" x14ac:dyDescent="0.25">
      <c r="A1116">
        <v>1114</v>
      </c>
      <c r="B1116" t="s">
        <v>49</v>
      </c>
      <c r="C1116">
        <v>2013</v>
      </c>
      <c r="D1116">
        <f>2023-DATA[[#This Row],[YEAR OF MANUFACTURE]]</f>
        <v>10</v>
      </c>
      <c r="E1116" t="s">
        <v>19</v>
      </c>
      <c r="F1116">
        <v>139775</v>
      </c>
      <c r="G1116">
        <v>2000</v>
      </c>
      <c r="H1116" t="s">
        <v>11</v>
      </c>
      <c r="I1116" s="14">
        <f t="shared" si="71"/>
        <v>226.53970826580226</v>
      </c>
      <c r="J1116" t="s">
        <v>12</v>
      </c>
      <c r="K1116" s="5">
        <v>8112000</v>
      </c>
      <c r="L1116" s="5" t="str">
        <f t="shared" si="72"/>
        <v>middle-income earners</v>
      </c>
      <c r="M1116" t="s">
        <v>20</v>
      </c>
    </row>
    <row r="1117" spans="1:13" x14ac:dyDescent="0.25">
      <c r="A1117">
        <v>1115</v>
      </c>
      <c r="B1117" t="s">
        <v>49</v>
      </c>
      <c r="C1117">
        <v>2016</v>
      </c>
      <c r="D1117">
        <f>2023-DATA[[#This Row],[YEAR OF MANUFACTURE]]</f>
        <v>7</v>
      </c>
      <c r="E1117" t="s">
        <v>19</v>
      </c>
      <c r="F1117">
        <v>194783</v>
      </c>
      <c r="G1117">
        <v>2400</v>
      </c>
      <c r="H1117" t="s">
        <v>11</v>
      </c>
      <c r="I1117" s="14">
        <f t="shared" si="71"/>
        <v>315.69367909238252</v>
      </c>
      <c r="J1117" t="s">
        <v>12</v>
      </c>
      <c r="K1117" s="5">
        <v>5250000</v>
      </c>
      <c r="L1117" s="5" t="str">
        <f t="shared" si="72"/>
        <v>middle-income earners</v>
      </c>
      <c r="M1117" t="str">
        <f>M1116</f>
        <v>SUV</v>
      </c>
    </row>
    <row r="1118" spans="1:13" x14ac:dyDescent="0.25">
      <c r="A1118">
        <v>1116</v>
      </c>
      <c r="B1118" t="s">
        <v>9</v>
      </c>
      <c r="C1118">
        <v>2008</v>
      </c>
      <c r="D1118">
        <f>2023-DATA[[#This Row],[YEAR OF MANUFACTURE]]</f>
        <v>15</v>
      </c>
      <c r="E1118" t="s">
        <v>10</v>
      </c>
      <c r="F1118">
        <v>56479</v>
      </c>
      <c r="G1118">
        <v>3500</v>
      </c>
      <c r="H1118" t="s">
        <v>11</v>
      </c>
      <c r="I1118" s="14">
        <f t="shared" si="71"/>
        <v>91.538087520259324</v>
      </c>
      <c r="J1118" t="s">
        <v>12</v>
      </c>
      <c r="K1118" s="5">
        <v>5400000</v>
      </c>
      <c r="L1118" s="5" t="str">
        <f t="shared" si="72"/>
        <v>middle-income earners</v>
      </c>
      <c r="M1118" t="s">
        <v>20</v>
      </c>
    </row>
    <row r="1119" spans="1:13" x14ac:dyDescent="0.25">
      <c r="A1119">
        <v>1117</v>
      </c>
      <c r="B1119" t="s">
        <v>9</v>
      </c>
      <c r="C1119">
        <f>C1118</f>
        <v>2008</v>
      </c>
      <c r="D1119">
        <f>2023-DATA[[#This Row],[YEAR OF MANUFACTURE]]</f>
        <v>15</v>
      </c>
      <c r="E1119" t="str">
        <f>E1118</f>
        <v>Nigerian Used</v>
      </c>
      <c r="F1119">
        <v>22914</v>
      </c>
      <c r="G1119">
        <f>G1118</f>
        <v>3500</v>
      </c>
      <c r="H1119" t="str">
        <f>H1118</f>
        <v>Petrol</v>
      </c>
      <c r="I1119" s="14">
        <f t="shared" si="71"/>
        <v>37.137763371150726</v>
      </c>
      <c r="J1119" t="s">
        <v>12</v>
      </c>
      <c r="K1119" s="5">
        <v>10202000</v>
      </c>
      <c r="L1119" s="5" t="str">
        <f t="shared" si="72"/>
        <v>high-income earners</v>
      </c>
      <c r="M1119" t="str">
        <f>M1118</f>
        <v>SUV</v>
      </c>
    </row>
    <row r="1120" spans="1:13" x14ac:dyDescent="0.25">
      <c r="A1120">
        <v>1118</v>
      </c>
      <c r="B1120" t="s">
        <v>9</v>
      </c>
      <c r="C1120">
        <v>2019</v>
      </c>
      <c r="D1120">
        <f>2023-DATA[[#This Row],[YEAR OF MANUFACTURE]]</f>
        <v>4</v>
      </c>
      <c r="E1120" t="s">
        <v>19</v>
      </c>
      <c r="F1120">
        <v>16170</v>
      </c>
      <c r="G1120">
        <v>1800</v>
      </c>
      <c r="H1120" t="s">
        <v>28</v>
      </c>
      <c r="I1120" s="14">
        <f t="shared" si="71"/>
        <v>26.207455429497568</v>
      </c>
      <c r="J1120" t="s">
        <v>38</v>
      </c>
      <c r="K1120" s="5">
        <v>14175000</v>
      </c>
      <c r="L1120" s="5" t="str">
        <f t="shared" si="72"/>
        <v>high-income earners</v>
      </c>
      <c r="M1120" t="str">
        <f>M1119</f>
        <v>SUV</v>
      </c>
    </row>
    <row r="1121" spans="1:13" x14ac:dyDescent="0.25">
      <c r="A1121">
        <v>1119</v>
      </c>
      <c r="B1121" t="s">
        <v>14</v>
      </c>
      <c r="C1121">
        <f>C1120</f>
        <v>2019</v>
      </c>
      <c r="D1121">
        <f>2023-DATA[[#This Row],[YEAR OF MANUFACTURE]]</f>
        <v>4</v>
      </c>
      <c r="E1121" t="str">
        <f>E1120</f>
        <v>Foreign Used</v>
      </c>
      <c r="F1121">
        <v>84716</v>
      </c>
      <c r="G1121">
        <f>G1120</f>
        <v>1800</v>
      </c>
      <c r="H1121" t="str">
        <f>H1120</f>
        <v>Hybrid</v>
      </c>
      <c r="I1121" s="14">
        <f t="shared" si="71"/>
        <v>137.3030794165316</v>
      </c>
      <c r="J1121" t="s">
        <v>12</v>
      </c>
      <c r="K1121" s="5">
        <v>5610000</v>
      </c>
      <c r="L1121" s="5" t="str">
        <f t="shared" si="72"/>
        <v>middle-income earners</v>
      </c>
      <c r="M1121" t="str">
        <f>M1120</f>
        <v>SUV</v>
      </c>
    </row>
    <row r="1122" spans="1:13" x14ac:dyDescent="0.25">
      <c r="A1122">
        <v>1120</v>
      </c>
      <c r="B1122" t="s">
        <v>9</v>
      </c>
      <c r="C1122">
        <v>2006</v>
      </c>
      <c r="D1122">
        <f>2023-DATA[[#This Row],[YEAR OF MANUFACTURE]]</f>
        <v>17</v>
      </c>
      <c r="E1122" t="s">
        <v>19</v>
      </c>
      <c r="F1122">
        <v>136201</v>
      </c>
      <c r="G1122">
        <v>2500</v>
      </c>
      <c r="H1122" t="s">
        <v>11</v>
      </c>
      <c r="I1122" s="14">
        <f t="shared" si="71"/>
        <v>220.74716369529983</v>
      </c>
      <c r="J1122" t="s">
        <v>12</v>
      </c>
      <c r="K1122" s="5">
        <v>2625000</v>
      </c>
      <c r="L1122" s="5" t="str">
        <f t="shared" si="72"/>
        <v>low-income earners</v>
      </c>
      <c r="M1122" t="str">
        <f>M1121</f>
        <v>SUV</v>
      </c>
    </row>
    <row r="1123" spans="1:13" x14ac:dyDescent="0.25">
      <c r="A1123">
        <v>1121</v>
      </c>
      <c r="B1123" t="s">
        <v>13</v>
      </c>
      <c r="C1123">
        <v>2003</v>
      </c>
      <c r="D1123">
        <f>2023-DATA[[#This Row],[YEAR OF MANUFACTURE]]</f>
        <v>20</v>
      </c>
      <c r="E1123" t="s">
        <v>10</v>
      </c>
      <c r="F1123">
        <v>252622</v>
      </c>
      <c r="G1123">
        <v>3500</v>
      </c>
      <c r="H1123" t="s">
        <v>11</v>
      </c>
      <c r="I1123" s="14">
        <f t="shared" si="71"/>
        <v>409.43598055105349</v>
      </c>
      <c r="J1123" t="s">
        <v>12</v>
      </c>
      <c r="K1123" s="5">
        <v>2600000</v>
      </c>
      <c r="L1123" s="5" t="str">
        <f t="shared" si="72"/>
        <v>low-income earners</v>
      </c>
      <c r="M1123" t="s">
        <v>20</v>
      </c>
    </row>
    <row r="1124" spans="1:13" x14ac:dyDescent="0.25">
      <c r="A1124">
        <v>1122</v>
      </c>
      <c r="B1124" t="s">
        <v>50</v>
      </c>
      <c r="C1124">
        <v>2007</v>
      </c>
      <c r="D1124">
        <f>2023-DATA[[#This Row],[YEAR OF MANUFACTURE]]</f>
        <v>16</v>
      </c>
      <c r="E1124" t="s">
        <v>19</v>
      </c>
      <c r="F1124">
        <v>322537</v>
      </c>
      <c r="G1124">
        <v>3400</v>
      </c>
      <c r="H1124" t="s">
        <v>11</v>
      </c>
      <c r="I1124" s="14">
        <f t="shared" si="71"/>
        <v>522.75040518638571</v>
      </c>
      <c r="J1124" t="s">
        <v>12</v>
      </c>
      <c r="K1124" s="5">
        <v>2205000</v>
      </c>
      <c r="L1124" s="5" t="str">
        <f t="shared" si="72"/>
        <v>low-income earners</v>
      </c>
      <c r="M1124" t="s">
        <v>20</v>
      </c>
    </row>
    <row r="1125" spans="1:13" x14ac:dyDescent="0.25">
      <c r="A1125">
        <v>1123</v>
      </c>
      <c r="B1125" t="s">
        <v>34</v>
      </c>
      <c r="C1125">
        <v>2008</v>
      </c>
      <c r="D1125">
        <f>2023-DATA[[#This Row],[YEAR OF MANUFACTURE]]</f>
        <v>15</v>
      </c>
      <c r="E1125" t="s">
        <v>19</v>
      </c>
      <c r="F1125">
        <v>298967</v>
      </c>
      <c r="G1125">
        <v>5400</v>
      </c>
      <c r="H1125" t="s">
        <v>11</v>
      </c>
      <c r="I1125" s="14">
        <f t="shared" si="71"/>
        <v>484.54943273905997</v>
      </c>
      <c r="J1125" t="s">
        <v>12</v>
      </c>
      <c r="K1125" s="5">
        <v>2625000</v>
      </c>
      <c r="L1125" s="5" t="str">
        <f t="shared" si="72"/>
        <v>low-income earners</v>
      </c>
      <c r="M1125" t="str">
        <f>M1124</f>
        <v>SUV</v>
      </c>
    </row>
    <row r="1126" spans="1:13" x14ac:dyDescent="0.25">
      <c r="A1126">
        <v>1124</v>
      </c>
      <c r="B1126" t="s">
        <v>9</v>
      </c>
      <c r="C1126">
        <v>2013</v>
      </c>
      <c r="D1126">
        <f>2023-DATA[[#This Row],[YEAR OF MANUFACTURE]]</f>
        <v>10</v>
      </c>
      <c r="E1126" t="s">
        <v>19</v>
      </c>
      <c r="F1126">
        <v>79207</v>
      </c>
      <c r="G1126">
        <v>2400</v>
      </c>
      <c r="H1126" t="s">
        <v>11</v>
      </c>
      <c r="I1126" s="14">
        <f t="shared" si="71"/>
        <v>128.37439222042138</v>
      </c>
      <c r="J1126" t="s">
        <v>12</v>
      </c>
      <c r="K1126" s="5">
        <v>4960000</v>
      </c>
      <c r="L1126" s="5" t="str">
        <f t="shared" si="72"/>
        <v>low-income earners</v>
      </c>
      <c r="M1126" t="str">
        <f>M1125</f>
        <v>SUV</v>
      </c>
    </row>
    <row r="1127" spans="1:13" x14ac:dyDescent="0.25">
      <c r="A1127">
        <v>1125</v>
      </c>
      <c r="B1127" t="s">
        <v>49</v>
      </c>
      <c r="C1127">
        <f>C1126</f>
        <v>2013</v>
      </c>
      <c r="D1127">
        <f>2023-DATA[[#This Row],[YEAR OF MANUFACTURE]]</f>
        <v>10</v>
      </c>
      <c r="E1127" t="str">
        <f>E1126</f>
        <v>Foreign Used</v>
      </c>
      <c r="F1127">
        <v>116158</v>
      </c>
      <c r="G1127">
        <f>G1126</f>
        <v>2400</v>
      </c>
      <c r="H1127" t="str">
        <f>H1126</f>
        <v>Petrol</v>
      </c>
      <c r="I1127" s="14">
        <f t="shared" si="71"/>
        <v>188.26256077795787</v>
      </c>
      <c r="J1127" t="s">
        <v>12</v>
      </c>
      <c r="K1127" s="5">
        <v>4490000</v>
      </c>
      <c r="L1127" s="5" t="str">
        <f t="shared" si="72"/>
        <v>low-income earners</v>
      </c>
      <c r="M1127" t="str">
        <f>M1126</f>
        <v>SUV</v>
      </c>
    </row>
    <row r="1128" spans="1:13" x14ac:dyDescent="0.25">
      <c r="A1128">
        <v>1126</v>
      </c>
      <c r="B1128" t="s">
        <v>15</v>
      </c>
      <c r="C1128">
        <f>C1127</f>
        <v>2013</v>
      </c>
      <c r="D1128">
        <f>2023-DATA[[#This Row],[YEAR OF MANUFACTURE]]</f>
        <v>10</v>
      </c>
      <c r="E1128" t="str">
        <f>E1127</f>
        <v>Foreign Used</v>
      </c>
      <c r="F1128">
        <v>319568</v>
      </c>
      <c r="G1128">
        <f>G1127</f>
        <v>2400</v>
      </c>
      <c r="H1128" t="str">
        <f>H1127</f>
        <v>Petrol</v>
      </c>
      <c r="I1128" s="14">
        <f t="shared" si="71"/>
        <v>517.93841166936795</v>
      </c>
      <c r="J1128" t="s">
        <v>12</v>
      </c>
      <c r="K1128" s="5">
        <v>1620000</v>
      </c>
      <c r="L1128" s="5" t="str">
        <f t="shared" si="72"/>
        <v>low-income earners</v>
      </c>
      <c r="M1128" t="str">
        <f>M1127</f>
        <v>SUV</v>
      </c>
    </row>
    <row r="1129" spans="1:13" x14ac:dyDescent="0.25">
      <c r="A1129">
        <v>1127</v>
      </c>
      <c r="B1129" t="s">
        <v>13</v>
      </c>
      <c r="C1129">
        <v>2003</v>
      </c>
      <c r="D1129">
        <f>2023-DATA[[#This Row],[YEAR OF MANUFACTURE]]</f>
        <v>20</v>
      </c>
      <c r="E1129" t="s">
        <v>10</v>
      </c>
      <c r="F1129">
        <v>252622</v>
      </c>
      <c r="G1129">
        <v>3500</v>
      </c>
      <c r="H1129" t="s">
        <v>11</v>
      </c>
      <c r="I1129" s="14">
        <f t="shared" si="71"/>
        <v>409.43598055105349</v>
      </c>
      <c r="J1129" t="s">
        <v>12</v>
      </c>
      <c r="K1129" s="5">
        <v>2600000</v>
      </c>
      <c r="L1129" s="5" t="str">
        <f t="shared" si="72"/>
        <v>low-income earners</v>
      </c>
      <c r="M1129" t="s">
        <v>20</v>
      </c>
    </row>
    <row r="1130" spans="1:13" x14ac:dyDescent="0.25">
      <c r="A1130">
        <v>1128</v>
      </c>
      <c r="B1130" t="s">
        <v>9</v>
      </c>
      <c r="C1130">
        <v>2017</v>
      </c>
      <c r="D1130">
        <f>2023-DATA[[#This Row],[YEAR OF MANUFACTURE]]</f>
        <v>6</v>
      </c>
      <c r="E1130" t="s">
        <v>19</v>
      </c>
      <c r="F1130">
        <v>101103</v>
      </c>
      <c r="G1130">
        <v>1800</v>
      </c>
      <c r="H1130" t="s">
        <v>11</v>
      </c>
      <c r="I1130" s="14">
        <f t="shared" si="71"/>
        <v>163.86223662884927</v>
      </c>
      <c r="J1130" t="s">
        <v>12</v>
      </c>
      <c r="K1130" s="5">
        <v>7350000</v>
      </c>
      <c r="L1130" s="5" t="str">
        <f t="shared" si="72"/>
        <v>middle-income earners</v>
      </c>
      <c r="M1130" t="str">
        <f>M1129</f>
        <v>SUV</v>
      </c>
    </row>
    <row r="1131" spans="1:13" x14ac:dyDescent="0.25">
      <c r="A1131">
        <v>1129</v>
      </c>
      <c r="B1131" t="s">
        <v>9</v>
      </c>
      <c r="C1131">
        <v>2006</v>
      </c>
      <c r="D1131">
        <f>2023-DATA[[#This Row],[YEAR OF MANUFACTURE]]</f>
        <v>17</v>
      </c>
      <c r="E1131" t="s">
        <v>19</v>
      </c>
      <c r="F1131">
        <v>136201</v>
      </c>
      <c r="G1131">
        <v>2500</v>
      </c>
      <c r="H1131" t="s">
        <v>11</v>
      </c>
      <c r="I1131" s="14">
        <f t="shared" si="71"/>
        <v>220.74716369529983</v>
      </c>
      <c r="J1131" t="s">
        <v>12</v>
      </c>
      <c r="K1131" s="5">
        <v>2625000</v>
      </c>
      <c r="L1131" s="5" t="str">
        <f t="shared" si="72"/>
        <v>low-income earners</v>
      </c>
      <c r="M1131" t="str">
        <f>M1130</f>
        <v>SUV</v>
      </c>
    </row>
    <row r="1132" spans="1:13" x14ac:dyDescent="0.25">
      <c r="A1132">
        <v>1130</v>
      </c>
      <c r="B1132" t="s">
        <v>9</v>
      </c>
      <c r="C1132">
        <v>2012</v>
      </c>
      <c r="D1132">
        <f>2023-DATA[[#This Row],[YEAR OF MANUFACTURE]]</f>
        <v>11</v>
      </c>
      <c r="E1132" t="s">
        <v>19</v>
      </c>
      <c r="F1132">
        <v>78080</v>
      </c>
      <c r="G1132">
        <v>2800</v>
      </c>
      <c r="H1132" t="s">
        <v>11</v>
      </c>
      <c r="I1132" s="14">
        <f t="shared" si="71"/>
        <v>126.54781199351702</v>
      </c>
      <c r="J1132" t="s">
        <v>12</v>
      </c>
      <c r="K1132" s="5">
        <v>4200000</v>
      </c>
      <c r="L1132" s="5" t="str">
        <f t="shared" si="72"/>
        <v>low-income earners</v>
      </c>
      <c r="M1132" t="str">
        <f>M1131</f>
        <v>SUV</v>
      </c>
    </row>
    <row r="1133" spans="1:13" x14ac:dyDescent="0.25">
      <c r="A1133">
        <v>1131</v>
      </c>
      <c r="B1133" t="s">
        <v>9</v>
      </c>
      <c r="C1133">
        <v>2006</v>
      </c>
      <c r="D1133">
        <f>2023-DATA[[#This Row],[YEAR OF MANUFACTURE]]</f>
        <v>17</v>
      </c>
      <c r="E1133" t="s">
        <v>10</v>
      </c>
      <c r="F1133">
        <v>206432</v>
      </c>
      <c r="G1133">
        <v>3300</v>
      </c>
      <c r="H1133" t="s">
        <v>11</v>
      </c>
      <c r="I1133" s="14">
        <f t="shared" si="71"/>
        <v>334.57374392220419</v>
      </c>
      <c r="J1133" t="s">
        <v>12</v>
      </c>
      <c r="K1133" s="5">
        <v>2860000</v>
      </c>
      <c r="L1133" s="5" t="str">
        <f t="shared" si="72"/>
        <v>low-income earners</v>
      </c>
      <c r="M1133" t="s">
        <v>20</v>
      </c>
    </row>
    <row r="1134" spans="1:13" x14ac:dyDescent="0.25">
      <c r="A1134">
        <v>1132</v>
      </c>
      <c r="B1134" t="s">
        <v>34</v>
      </c>
      <c r="C1134">
        <v>2007</v>
      </c>
      <c r="D1134">
        <f>2023-DATA[[#This Row],[YEAR OF MANUFACTURE]]</f>
        <v>16</v>
      </c>
      <c r="E1134" t="s">
        <v>10</v>
      </c>
      <c r="F1134">
        <v>127500</v>
      </c>
      <c r="G1134">
        <v>4000</v>
      </c>
      <c r="H1134" t="s">
        <v>11</v>
      </c>
      <c r="I1134" s="14">
        <f t="shared" si="71"/>
        <v>206.645056726094</v>
      </c>
      <c r="J1134" t="s">
        <v>12</v>
      </c>
      <c r="K1134" s="5">
        <v>2205000</v>
      </c>
      <c r="L1134" s="5" t="str">
        <f t="shared" si="72"/>
        <v>low-income earners</v>
      </c>
      <c r="M1134" t="s">
        <v>20</v>
      </c>
    </row>
    <row r="1135" spans="1:13" x14ac:dyDescent="0.25">
      <c r="A1135">
        <v>1133</v>
      </c>
      <c r="B1135" t="s">
        <v>9</v>
      </c>
      <c r="C1135">
        <v>2013</v>
      </c>
      <c r="D1135">
        <f>2023-DATA[[#This Row],[YEAR OF MANUFACTURE]]</f>
        <v>10</v>
      </c>
      <c r="E1135" t="s">
        <v>19</v>
      </c>
      <c r="F1135">
        <v>74142</v>
      </c>
      <c r="G1135">
        <v>1800</v>
      </c>
      <c r="H1135" t="s">
        <v>11</v>
      </c>
      <c r="I1135" s="14">
        <f t="shared" si="71"/>
        <v>120.16531604538088</v>
      </c>
      <c r="J1135" t="s">
        <v>12</v>
      </c>
      <c r="K1135" s="5">
        <v>4095000</v>
      </c>
      <c r="L1135" s="5" t="str">
        <f t="shared" si="72"/>
        <v>low-income earners</v>
      </c>
      <c r="M1135" t="str">
        <f>M1134</f>
        <v>SUV</v>
      </c>
    </row>
    <row r="1136" spans="1:13" x14ac:dyDescent="0.25">
      <c r="A1136">
        <v>1134</v>
      </c>
      <c r="B1136" t="s">
        <v>49</v>
      </c>
      <c r="C1136">
        <v>2016</v>
      </c>
      <c r="D1136">
        <f>2023-DATA[[#This Row],[YEAR OF MANUFACTURE]]</f>
        <v>7</v>
      </c>
      <c r="E1136" t="s">
        <v>19</v>
      </c>
      <c r="F1136">
        <v>194783</v>
      </c>
      <c r="G1136">
        <v>2400</v>
      </c>
      <c r="H1136" t="s">
        <v>11</v>
      </c>
      <c r="I1136" s="14">
        <f t="shared" si="71"/>
        <v>315.69367909238252</v>
      </c>
      <c r="J1136" t="s">
        <v>12</v>
      </c>
      <c r="K1136" s="5">
        <v>5250000</v>
      </c>
      <c r="L1136" s="5" t="str">
        <f t="shared" si="72"/>
        <v>middle-income earners</v>
      </c>
      <c r="M1136" t="str">
        <f>M1135</f>
        <v>SUV</v>
      </c>
    </row>
    <row r="1137" spans="1:13" x14ac:dyDescent="0.25">
      <c r="A1137">
        <v>1135</v>
      </c>
      <c r="B1137" t="s">
        <v>9</v>
      </c>
      <c r="C1137">
        <v>2003</v>
      </c>
      <c r="D1137">
        <f>2023-DATA[[#This Row],[YEAR OF MANUFACTURE]]</f>
        <v>20</v>
      </c>
      <c r="E1137" t="s">
        <v>10</v>
      </c>
      <c r="F1137">
        <v>199651</v>
      </c>
      <c r="G1137">
        <v>4000</v>
      </c>
      <c r="H1137" t="s">
        <v>11</v>
      </c>
      <c r="I1137" s="14">
        <f t="shared" si="71"/>
        <v>323.58346839546192</v>
      </c>
      <c r="J1137" t="s">
        <v>12</v>
      </c>
      <c r="K1137" s="5">
        <v>2912000</v>
      </c>
      <c r="L1137" s="5" t="str">
        <f t="shared" si="72"/>
        <v>low-income earners</v>
      </c>
      <c r="M1137" t="s">
        <v>20</v>
      </c>
    </row>
    <row r="1138" spans="1:13" x14ac:dyDescent="0.25">
      <c r="A1138">
        <v>1136</v>
      </c>
      <c r="B1138" t="s">
        <v>9</v>
      </c>
      <c r="C1138">
        <v>2010</v>
      </c>
      <c r="D1138">
        <f>2023-DATA[[#This Row],[YEAR OF MANUFACTURE]]</f>
        <v>13</v>
      </c>
      <c r="E1138" t="s">
        <v>10</v>
      </c>
      <c r="F1138">
        <v>87786</v>
      </c>
      <c r="G1138">
        <v>2400</v>
      </c>
      <c r="H1138" t="s">
        <v>11</v>
      </c>
      <c r="I1138" s="14">
        <f t="shared" si="71"/>
        <v>142.27876823338735</v>
      </c>
      <c r="J1138" t="s">
        <v>12</v>
      </c>
      <c r="K1138" s="5">
        <v>3150000</v>
      </c>
      <c r="L1138" s="5" t="str">
        <f t="shared" si="72"/>
        <v>low-income earners</v>
      </c>
      <c r="M1138" t="str">
        <f>M1137</f>
        <v>SUV</v>
      </c>
    </row>
    <row r="1139" spans="1:13" x14ac:dyDescent="0.25">
      <c r="A1139">
        <v>1137</v>
      </c>
      <c r="B1139" t="s">
        <v>9</v>
      </c>
      <c r="C1139">
        <v>2004</v>
      </c>
      <c r="D1139">
        <f>2023-DATA[[#This Row],[YEAR OF MANUFACTURE]]</f>
        <v>19</v>
      </c>
      <c r="E1139" t="s">
        <v>10</v>
      </c>
      <c r="F1139">
        <v>345811</v>
      </c>
      <c r="G1139">
        <v>3300</v>
      </c>
      <c r="H1139" t="s">
        <v>11</v>
      </c>
      <c r="I1139" s="14">
        <f t="shared" si="71"/>
        <v>560.47163695299832</v>
      </c>
      <c r="J1139" t="s">
        <v>12</v>
      </c>
      <c r="K1139" s="5">
        <v>2496000</v>
      </c>
      <c r="L1139" s="5" t="str">
        <f t="shared" si="72"/>
        <v>low-income earners</v>
      </c>
      <c r="M1139" t="str">
        <f>M1138</f>
        <v>SUV</v>
      </c>
    </row>
    <row r="1140" spans="1:13" x14ac:dyDescent="0.25">
      <c r="A1140">
        <v>1138</v>
      </c>
      <c r="B1140" t="s">
        <v>34</v>
      </c>
      <c r="C1140">
        <v>2008</v>
      </c>
      <c r="D1140">
        <f>2023-DATA[[#This Row],[YEAR OF MANUFACTURE]]</f>
        <v>15</v>
      </c>
      <c r="E1140" t="s">
        <v>19</v>
      </c>
      <c r="F1140">
        <v>298967</v>
      </c>
      <c r="G1140">
        <v>5400</v>
      </c>
      <c r="H1140" t="s">
        <v>11</v>
      </c>
      <c r="I1140" s="14">
        <f t="shared" si="71"/>
        <v>484.54943273905997</v>
      </c>
      <c r="J1140" t="s">
        <v>12</v>
      </c>
      <c r="K1140" s="5">
        <v>2625000</v>
      </c>
      <c r="L1140" s="5" t="str">
        <f t="shared" si="72"/>
        <v>low-income earners</v>
      </c>
      <c r="M1140" t="str">
        <f>M1139</f>
        <v>SUV</v>
      </c>
    </row>
    <row r="1141" spans="1:13" x14ac:dyDescent="0.25">
      <c r="A1141">
        <v>1139</v>
      </c>
      <c r="B1141" t="s">
        <v>41</v>
      </c>
      <c r="C1141">
        <f>C1140</f>
        <v>2008</v>
      </c>
      <c r="D1141">
        <f>2023-DATA[[#This Row],[YEAR OF MANUFACTURE]]</f>
        <v>15</v>
      </c>
      <c r="E1141" t="str">
        <f>E1140</f>
        <v>Foreign Used</v>
      </c>
      <c r="F1141">
        <f>F1140</f>
        <v>298967</v>
      </c>
      <c r="G1141">
        <f>G1140</f>
        <v>5400</v>
      </c>
      <c r="H1141" t="str">
        <f>H1140</f>
        <v>Petrol</v>
      </c>
      <c r="I1141" s="14">
        <f t="shared" si="71"/>
        <v>484.54943273905997</v>
      </c>
      <c r="J1141" t="s">
        <v>12</v>
      </c>
      <c r="K1141" s="5">
        <v>5610000</v>
      </c>
      <c r="L1141" s="5" t="str">
        <f t="shared" si="72"/>
        <v>middle-income earners</v>
      </c>
      <c r="M1141" t="str">
        <f>M1140</f>
        <v>SUV</v>
      </c>
    </row>
    <row r="1142" spans="1:13" x14ac:dyDescent="0.25">
      <c r="A1142">
        <v>1140</v>
      </c>
      <c r="B1142" t="s">
        <v>9</v>
      </c>
      <c r="C1142">
        <v>2013</v>
      </c>
      <c r="D1142">
        <f>2023-DATA[[#This Row],[YEAR OF MANUFACTURE]]</f>
        <v>10</v>
      </c>
      <c r="E1142" t="s">
        <v>19</v>
      </c>
      <c r="F1142">
        <v>74142</v>
      </c>
      <c r="G1142">
        <v>1800</v>
      </c>
      <c r="H1142" t="s">
        <v>11</v>
      </c>
      <c r="I1142" s="14">
        <f t="shared" si="71"/>
        <v>120.16531604538088</v>
      </c>
      <c r="J1142" t="s">
        <v>12</v>
      </c>
      <c r="K1142" s="5">
        <v>4095000</v>
      </c>
      <c r="L1142" s="5" t="str">
        <f t="shared" si="72"/>
        <v>low-income earners</v>
      </c>
      <c r="M1142" t="str">
        <f>M1141</f>
        <v>SUV</v>
      </c>
    </row>
    <row r="1143" spans="1:13" x14ac:dyDescent="0.25">
      <c r="A1143">
        <v>1141</v>
      </c>
      <c r="B1143" t="s">
        <v>13</v>
      </c>
      <c r="C1143">
        <v>2007</v>
      </c>
      <c r="D1143">
        <f>2023-DATA[[#This Row],[YEAR OF MANUFACTURE]]</f>
        <v>16</v>
      </c>
      <c r="E1143" t="s">
        <v>10</v>
      </c>
      <c r="F1143">
        <f>F1142</f>
        <v>74142</v>
      </c>
      <c r="G1143">
        <v>3500</v>
      </c>
      <c r="H1143" t="s">
        <v>11</v>
      </c>
      <c r="I1143" s="14">
        <f t="shared" si="71"/>
        <v>120.16531604538088</v>
      </c>
      <c r="J1143" t="s">
        <v>12</v>
      </c>
      <c r="K1143" s="5">
        <v>3150000</v>
      </c>
      <c r="L1143" s="5" t="str">
        <f t="shared" si="72"/>
        <v>low-income earners</v>
      </c>
      <c r="M1143" t="s">
        <v>20</v>
      </c>
    </row>
    <row r="1144" spans="1:13" x14ac:dyDescent="0.25">
      <c r="A1144">
        <v>1142</v>
      </c>
      <c r="B1144" t="s">
        <v>9</v>
      </c>
      <c r="C1144">
        <v>2012</v>
      </c>
      <c r="D1144">
        <f>2023-DATA[[#This Row],[YEAR OF MANUFACTURE]]</f>
        <v>11</v>
      </c>
      <c r="E1144" t="s">
        <v>10</v>
      </c>
      <c r="F1144">
        <v>370677</v>
      </c>
      <c r="G1144">
        <v>2500</v>
      </c>
      <c r="H1144" t="s">
        <v>11</v>
      </c>
      <c r="I1144" s="14">
        <f t="shared" si="71"/>
        <v>600.77309562398705</v>
      </c>
      <c r="J1144" t="s">
        <v>12</v>
      </c>
      <c r="K1144" s="5">
        <v>4387500</v>
      </c>
      <c r="L1144" s="5" t="str">
        <f t="shared" si="72"/>
        <v>low-income earners</v>
      </c>
      <c r="M1144" t="str">
        <f>M1143</f>
        <v>SUV</v>
      </c>
    </row>
    <row r="1145" spans="1:13" x14ac:dyDescent="0.25">
      <c r="A1145">
        <v>1143</v>
      </c>
      <c r="B1145" t="s">
        <v>41</v>
      </c>
      <c r="C1145">
        <f>C1144</f>
        <v>2012</v>
      </c>
      <c r="D1145">
        <f>2023-DATA[[#This Row],[YEAR OF MANUFACTURE]]</f>
        <v>11</v>
      </c>
      <c r="E1145" t="str">
        <f>E1144</f>
        <v>Nigerian Used</v>
      </c>
      <c r="F1145">
        <f>F1144</f>
        <v>370677</v>
      </c>
      <c r="G1145">
        <f>G1144</f>
        <v>2500</v>
      </c>
      <c r="H1145" t="str">
        <f>H1144</f>
        <v>Petrol</v>
      </c>
      <c r="I1145" s="14">
        <f t="shared" si="71"/>
        <v>600.77309562398705</v>
      </c>
      <c r="J1145" t="s">
        <v>12</v>
      </c>
      <c r="K1145" s="5">
        <v>5610000</v>
      </c>
      <c r="L1145" s="5" t="str">
        <f t="shared" si="72"/>
        <v>middle-income earners</v>
      </c>
      <c r="M1145" t="str">
        <f>M1144</f>
        <v>SUV</v>
      </c>
    </row>
    <row r="1146" spans="1:13" x14ac:dyDescent="0.25">
      <c r="A1146">
        <v>1144</v>
      </c>
      <c r="B1146" t="s">
        <v>9</v>
      </c>
      <c r="C1146">
        <v>2009</v>
      </c>
      <c r="D1146">
        <f>2023-DATA[[#This Row],[YEAR OF MANUFACTURE]]</f>
        <v>14</v>
      </c>
      <c r="E1146" t="s">
        <v>19</v>
      </c>
      <c r="F1146">
        <v>207347</v>
      </c>
      <c r="G1146">
        <v>1800</v>
      </c>
      <c r="H1146" t="s">
        <v>11</v>
      </c>
      <c r="I1146" s="14">
        <f t="shared" si="71"/>
        <v>336.05672609400324</v>
      </c>
      <c r="J1146" t="s">
        <v>12</v>
      </c>
      <c r="K1146" s="5">
        <v>3727500</v>
      </c>
      <c r="L1146" s="5" t="str">
        <f t="shared" si="72"/>
        <v>low-income earners</v>
      </c>
      <c r="M1146" t="str">
        <f>M1145</f>
        <v>SUV</v>
      </c>
    </row>
    <row r="1147" spans="1:13" x14ac:dyDescent="0.25">
      <c r="A1147">
        <v>1145</v>
      </c>
      <c r="B1147" t="s">
        <v>51</v>
      </c>
      <c r="C1147">
        <v>2005</v>
      </c>
      <c r="D1147">
        <f>2023-DATA[[#This Row],[YEAR OF MANUFACTURE]]</f>
        <v>18</v>
      </c>
      <c r="E1147" t="s">
        <v>10</v>
      </c>
      <c r="F1147">
        <v>139809</v>
      </c>
      <c r="G1147">
        <v>6000</v>
      </c>
      <c r="H1147" t="s">
        <v>11</v>
      </c>
      <c r="I1147" s="14">
        <f t="shared" si="71"/>
        <v>226.59481361426256</v>
      </c>
      <c r="J1147" t="s">
        <v>12</v>
      </c>
      <c r="K1147" s="5">
        <v>6300000</v>
      </c>
      <c r="L1147" s="5" t="str">
        <f t="shared" si="72"/>
        <v>middle-income earners</v>
      </c>
      <c r="M1147" t="s">
        <v>20</v>
      </c>
    </row>
    <row r="1148" spans="1:13" x14ac:dyDescent="0.25">
      <c r="A1148">
        <v>1146</v>
      </c>
      <c r="B1148" t="s">
        <v>49</v>
      </c>
      <c r="C1148">
        <v>2012</v>
      </c>
      <c r="D1148">
        <f>2023-DATA[[#This Row],[YEAR OF MANUFACTURE]]</f>
        <v>11</v>
      </c>
      <c r="E1148" t="s">
        <v>10</v>
      </c>
      <c r="F1148">
        <v>259708</v>
      </c>
      <c r="G1148">
        <v>2000</v>
      </c>
      <c r="H1148" t="s">
        <v>11</v>
      </c>
      <c r="I1148" s="14">
        <f t="shared" si="71"/>
        <v>420.92058346839548</v>
      </c>
      <c r="J1148" t="s">
        <v>12</v>
      </c>
      <c r="K1148" s="5">
        <v>3640000</v>
      </c>
      <c r="L1148" s="5" t="str">
        <f t="shared" si="72"/>
        <v>low-income earners</v>
      </c>
      <c r="M1148" t="str">
        <f>M1147</f>
        <v>SUV</v>
      </c>
    </row>
    <row r="1149" spans="1:13" x14ac:dyDescent="0.25">
      <c r="A1149">
        <v>1147</v>
      </c>
      <c r="B1149" t="s">
        <v>13</v>
      </c>
      <c r="C1149">
        <v>2005</v>
      </c>
      <c r="D1149">
        <f>2023-DATA[[#This Row],[YEAR OF MANUFACTURE]]</f>
        <v>18</v>
      </c>
      <c r="E1149" t="s">
        <v>10</v>
      </c>
      <c r="F1149">
        <v>134607</v>
      </c>
      <c r="G1149">
        <v>4500</v>
      </c>
      <c r="H1149" t="s">
        <v>11</v>
      </c>
      <c r="I1149" s="14">
        <f t="shared" si="71"/>
        <v>218.16369529983791</v>
      </c>
      <c r="J1149" t="s">
        <v>12</v>
      </c>
      <c r="K1149" s="5">
        <v>2625000</v>
      </c>
      <c r="L1149" s="5" t="str">
        <f t="shared" si="72"/>
        <v>low-income earners</v>
      </c>
      <c r="M1149" t="s">
        <v>20</v>
      </c>
    </row>
    <row r="1150" spans="1:13" x14ac:dyDescent="0.25">
      <c r="A1150">
        <v>1148</v>
      </c>
      <c r="B1150" t="s">
        <v>9</v>
      </c>
      <c r="C1150">
        <v>2012</v>
      </c>
      <c r="D1150">
        <f>2023-DATA[[#This Row],[YEAR OF MANUFACTURE]]</f>
        <v>11</v>
      </c>
      <c r="E1150" t="s">
        <v>19</v>
      </c>
      <c r="F1150">
        <v>78080</v>
      </c>
      <c r="G1150">
        <v>2800</v>
      </c>
      <c r="H1150" t="s">
        <v>11</v>
      </c>
      <c r="I1150" s="14">
        <f t="shared" si="71"/>
        <v>126.54781199351702</v>
      </c>
      <c r="J1150" t="s">
        <v>12</v>
      </c>
      <c r="K1150" s="5">
        <v>4200000</v>
      </c>
      <c r="L1150" s="5" t="str">
        <f t="shared" si="72"/>
        <v>low-income earners</v>
      </c>
      <c r="M1150" t="str">
        <f>M1149</f>
        <v>SUV</v>
      </c>
    </row>
    <row r="1151" spans="1:13" x14ac:dyDescent="0.25">
      <c r="A1151">
        <v>1149</v>
      </c>
      <c r="B1151" t="s">
        <v>49</v>
      </c>
      <c r="C1151">
        <v>2016</v>
      </c>
      <c r="D1151">
        <f>2023-DATA[[#This Row],[YEAR OF MANUFACTURE]]</f>
        <v>7</v>
      </c>
      <c r="E1151" t="s">
        <v>10</v>
      </c>
      <c r="F1151">
        <v>191019</v>
      </c>
      <c r="G1151">
        <v>2400</v>
      </c>
      <c r="H1151" t="s">
        <v>11</v>
      </c>
      <c r="I1151" s="14">
        <f t="shared" si="71"/>
        <v>309.5931928687196</v>
      </c>
      <c r="J1151" t="s">
        <v>12</v>
      </c>
      <c r="K1151" s="5">
        <v>4725000</v>
      </c>
      <c r="L1151" s="5" t="str">
        <f t="shared" si="72"/>
        <v>low-income earners</v>
      </c>
      <c r="M1151" t="str">
        <f>M1150</f>
        <v>SUV</v>
      </c>
    </row>
    <row r="1152" spans="1:13" x14ac:dyDescent="0.25">
      <c r="A1152">
        <v>1150</v>
      </c>
      <c r="B1152" t="s">
        <v>14</v>
      </c>
      <c r="C1152">
        <v>2010</v>
      </c>
      <c r="D1152">
        <f>2023-DATA[[#This Row],[YEAR OF MANUFACTURE]]</f>
        <v>13</v>
      </c>
      <c r="E1152" t="s">
        <v>10</v>
      </c>
      <c r="F1152">
        <f>F1151</f>
        <v>191019</v>
      </c>
      <c r="G1152">
        <v>3500</v>
      </c>
      <c r="H1152" t="s">
        <v>11</v>
      </c>
      <c r="I1152" s="14">
        <f t="shared" si="71"/>
        <v>309.5931928687196</v>
      </c>
      <c r="J1152" t="s">
        <v>12</v>
      </c>
      <c r="K1152" s="5">
        <v>6032000</v>
      </c>
      <c r="L1152" s="5" t="str">
        <f t="shared" si="72"/>
        <v>middle-income earners</v>
      </c>
      <c r="M1152" t="s">
        <v>20</v>
      </c>
    </row>
    <row r="1153" spans="1:13" x14ac:dyDescent="0.25">
      <c r="A1153">
        <v>1151</v>
      </c>
      <c r="B1153" t="s">
        <v>52</v>
      </c>
      <c r="C1153">
        <v>2000</v>
      </c>
      <c r="D1153">
        <f>2023-DATA[[#This Row],[YEAR OF MANUFACTURE]]</f>
        <v>23</v>
      </c>
      <c r="E1153" t="s">
        <v>19</v>
      </c>
      <c r="F1153">
        <v>319491</v>
      </c>
      <c r="G1153">
        <v>2200</v>
      </c>
      <c r="H1153" t="s">
        <v>11</v>
      </c>
      <c r="I1153" s="14">
        <f t="shared" si="71"/>
        <v>517.8136142625608</v>
      </c>
      <c r="J1153" t="s">
        <v>16</v>
      </c>
      <c r="K1153" s="5">
        <v>3150000</v>
      </c>
      <c r="L1153" s="5" t="str">
        <f t="shared" si="72"/>
        <v>low-income earners</v>
      </c>
      <c r="M1153" t="str">
        <f t="shared" ref="M1153:M1162" si="73">M1152</f>
        <v>SUV</v>
      </c>
    </row>
    <row r="1154" spans="1:13" x14ac:dyDescent="0.25">
      <c r="A1154">
        <v>1152</v>
      </c>
      <c r="B1154" t="s">
        <v>9</v>
      </c>
      <c r="C1154">
        <v>2007</v>
      </c>
      <c r="D1154">
        <f>2023-DATA[[#This Row],[YEAR OF MANUFACTURE]]</f>
        <v>16</v>
      </c>
      <c r="E1154" t="s">
        <v>10</v>
      </c>
      <c r="F1154">
        <v>102334</v>
      </c>
      <c r="G1154">
        <v>2400</v>
      </c>
      <c r="H1154" t="s">
        <v>11</v>
      </c>
      <c r="I1154" s="14">
        <f t="shared" ref="I1154:I1217" si="74">F1154/617</f>
        <v>165.85737439222041</v>
      </c>
      <c r="J1154" t="s">
        <v>12</v>
      </c>
      <c r="K1154" s="5">
        <v>2415000</v>
      </c>
      <c r="L1154" s="5" t="str">
        <f t="shared" ref="L1154:L1217" si="75">IF(K1154&gt;=25000000,"politicians",IF(K1154&gt;10000000,"high-income earners",IF(K1154&gt;=5000000,"middle-income earners",IF(K1154&lt;5000000,"low-income earners","invalid"))))</f>
        <v>low-income earners</v>
      </c>
      <c r="M1154" t="str">
        <f t="shared" si="73"/>
        <v>SUV</v>
      </c>
    </row>
    <row r="1155" spans="1:13" x14ac:dyDescent="0.25">
      <c r="A1155">
        <v>1153</v>
      </c>
      <c r="B1155" t="s">
        <v>53</v>
      </c>
      <c r="C1155">
        <v>2003</v>
      </c>
      <c r="D1155">
        <f>2023-DATA[[#This Row],[YEAR OF MANUFACTURE]]</f>
        <v>20</v>
      </c>
      <c r="E1155" t="s">
        <v>10</v>
      </c>
      <c r="F1155">
        <v>105744</v>
      </c>
      <c r="G1155">
        <v>1800</v>
      </c>
      <c r="H1155" t="s">
        <v>22</v>
      </c>
      <c r="I1155" s="14">
        <f t="shared" si="74"/>
        <v>171.38411669367909</v>
      </c>
      <c r="J1155" t="s">
        <v>12</v>
      </c>
      <c r="K1155" s="5">
        <v>1575000</v>
      </c>
      <c r="L1155" s="5" t="str">
        <f t="shared" si="75"/>
        <v>low-income earners</v>
      </c>
      <c r="M1155" t="str">
        <f t="shared" si="73"/>
        <v>SUV</v>
      </c>
    </row>
    <row r="1156" spans="1:13" x14ac:dyDescent="0.25">
      <c r="A1156">
        <v>1154</v>
      </c>
      <c r="B1156" t="s">
        <v>9</v>
      </c>
      <c r="C1156">
        <v>2009</v>
      </c>
      <c r="D1156">
        <f>2023-DATA[[#This Row],[YEAR OF MANUFACTURE]]</f>
        <v>14</v>
      </c>
      <c r="E1156" t="s">
        <v>19</v>
      </c>
      <c r="F1156">
        <v>167190</v>
      </c>
      <c r="G1156">
        <v>1800</v>
      </c>
      <c r="H1156" t="s">
        <v>11</v>
      </c>
      <c r="I1156" s="14">
        <f t="shared" si="74"/>
        <v>270.97244732576985</v>
      </c>
      <c r="J1156" t="s">
        <v>12</v>
      </c>
      <c r="K1156" s="5">
        <v>4160000</v>
      </c>
      <c r="L1156" s="5" t="str">
        <f t="shared" si="75"/>
        <v>low-income earners</v>
      </c>
      <c r="M1156" t="str">
        <f t="shared" si="73"/>
        <v>SUV</v>
      </c>
    </row>
    <row r="1157" spans="1:13" x14ac:dyDescent="0.25">
      <c r="A1157">
        <v>1155</v>
      </c>
      <c r="B1157" t="s">
        <v>9</v>
      </c>
      <c r="C1157">
        <v>2015</v>
      </c>
      <c r="D1157">
        <f>2023-DATA[[#This Row],[YEAR OF MANUFACTURE]]</f>
        <v>8</v>
      </c>
      <c r="E1157" t="s">
        <v>19</v>
      </c>
      <c r="F1157">
        <v>236022</v>
      </c>
      <c r="G1157">
        <v>1800</v>
      </c>
      <c r="H1157" t="s">
        <v>11</v>
      </c>
      <c r="I1157" s="14">
        <f t="shared" si="74"/>
        <v>382.53160453808749</v>
      </c>
      <c r="J1157" t="s">
        <v>12</v>
      </c>
      <c r="K1157" s="5">
        <v>6090000</v>
      </c>
      <c r="L1157" s="5" t="str">
        <f t="shared" si="75"/>
        <v>middle-income earners</v>
      </c>
      <c r="M1157" t="str">
        <f t="shared" si="73"/>
        <v>SUV</v>
      </c>
    </row>
    <row r="1158" spans="1:13" x14ac:dyDescent="0.25">
      <c r="A1158">
        <v>1156</v>
      </c>
      <c r="B1158" t="s">
        <v>49</v>
      </c>
      <c r="C1158">
        <v>2015</v>
      </c>
      <c r="D1158">
        <f>2023-DATA[[#This Row],[YEAR OF MANUFACTURE]]</f>
        <v>8</v>
      </c>
      <c r="E1158" t="s">
        <v>19</v>
      </c>
      <c r="F1158">
        <v>172745</v>
      </c>
      <c r="G1158">
        <v>2400</v>
      </c>
      <c r="H1158" t="s">
        <v>11</v>
      </c>
      <c r="I1158" s="14">
        <f t="shared" si="74"/>
        <v>279.97568881685578</v>
      </c>
      <c r="J1158" t="s">
        <v>12</v>
      </c>
      <c r="K1158" s="5">
        <v>5775000</v>
      </c>
      <c r="L1158" s="5" t="str">
        <f t="shared" si="75"/>
        <v>middle-income earners</v>
      </c>
      <c r="M1158" t="str">
        <f t="shared" si="73"/>
        <v>SUV</v>
      </c>
    </row>
    <row r="1159" spans="1:13" x14ac:dyDescent="0.25">
      <c r="A1159">
        <v>1157</v>
      </c>
      <c r="B1159" t="s">
        <v>43</v>
      </c>
      <c r="C1159">
        <v>2012</v>
      </c>
      <c r="D1159">
        <f>2023-DATA[[#This Row],[YEAR OF MANUFACTURE]]</f>
        <v>11</v>
      </c>
      <c r="E1159" t="s">
        <v>10</v>
      </c>
      <c r="F1159">
        <v>190880</v>
      </c>
      <c r="G1159">
        <v>3500</v>
      </c>
      <c r="H1159" t="s">
        <v>11</v>
      </c>
      <c r="I1159" s="14">
        <f t="shared" si="74"/>
        <v>309.36790923824958</v>
      </c>
      <c r="J1159" t="s">
        <v>12</v>
      </c>
      <c r="K1159" s="5">
        <v>4725000</v>
      </c>
      <c r="L1159" s="5" t="str">
        <f t="shared" si="75"/>
        <v>low-income earners</v>
      </c>
      <c r="M1159" t="str">
        <f t="shared" si="73"/>
        <v>SUV</v>
      </c>
    </row>
    <row r="1160" spans="1:13" x14ac:dyDescent="0.25">
      <c r="A1160">
        <v>1158</v>
      </c>
      <c r="B1160" t="s">
        <v>54</v>
      </c>
      <c r="C1160">
        <v>2010</v>
      </c>
      <c r="D1160">
        <f>2023-DATA[[#This Row],[YEAR OF MANUFACTURE]]</f>
        <v>13</v>
      </c>
      <c r="E1160" t="s">
        <v>10</v>
      </c>
      <c r="F1160">
        <v>308710</v>
      </c>
      <c r="G1160">
        <v>1300</v>
      </c>
      <c r="H1160" t="s">
        <v>11</v>
      </c>
      <c r="I1160" s="14">
        <f t="shared" si="74"/>
        <v>500.34035656401943</v>
      </c>
      <c r="J1160" t="s">
        <v>12</v>
      </c>
      <c r="K1160" s="5">
        <v>2940000</v>
      </c>
      <c r="L1160" s="5" t="str">
        <f t="shared" si="75"/>
        <v>low-income earners</v>
      </c>
      <c r="M1160" t="str">
        <f t="shared" si="73"/>
        <v>SUV</v>
      </c>
    </row>
    <row r="1161" spans="1:13" x14ac:dyDescent="0.25">
      <c r="A1161">
        <v>1159</v>
      </c>
      <c r="B1161" t="s">
        <v>9</v>
      </c>
      <c r="C1161">
        <v>2013</v>
      </c>
      <c r="D1161">
        <f>2023-DATA[[#This Row],[YEAR OF MANUFACTURE]]</f>
        <v>10</v>
      </c>
      <c r="E1161" t="s">
        <v>19</v>
      </c>
      <c r="F1161">
        <v>88055</v>
      </c>
      <c r="G1161">
        <v>2500</v>
      </c>
      <c r="H1161" t="s">
        <v>11</v>
      </c>
      <c r="I1161" s="14">
        <f t="shared" si="74"/>
        <v>142.71474878444084</v>
      </c>
      <c r="J1161" t="s">
        <v>12</v>
      </c>
      <c r="K1161" s="5">
        <v>5720000</v>
      </c>
      <c r="L1161" s="5" t="str">
        <f t="shared" si="75"/>
        <v>middle-income earners</v>
      </c>
      <c r="M1161" t="str">
        <f t="shared" si="73"/>
        <v>SUV</v>
      </c>
    </row>
    <row r="1162" spans="1:13" x14ac:dyDescent="0.25">
      <c r="A1162">
        <v>1160</v>
      </c>
      <c r="B1162" t="s">
        <v>9</v>
      </c>
      <c r="C1162">
        <v>2007</v>
      </c>
      <c r="D1162">
        <f>2023-DATA[[#This Row],[YEAR OF MANUFACTURE]]</f>
        <v>16</v>
      </c>
      <c r="E1162" t="s">
        <v>10</v>
      </c>
      <c r="F1162">
        <v>81254</v>
      </c>
      <c r="G1162">
        <v>3500</v>
      </c>
      <c r="H1162" t="s">
        <v>11</v>
      </c>
      <c r="I1162" s="14">
        <f t="shared" si="74"/>
        <v>131.69205834683956</v>
      </c>
      <c r="J1162" t="s">
        <v>12</v>
      </c>
      <c r="K1162" s="5">
        <v>2600000</v>
      </c>
      <c r="L1162" s="5" t="str">
        <f t="shared" si="75"/>
        <v>low-income earners</v>
      </c>
      <c r="M1162" t="str">
        <f t="shared" si="73"/>
        <v>SUV</v>
      </c>
    </row>
    <row r="1163" spans="1:13" x14ac:dyDescent="0.25">
      <c r="A1163">
        <v>1161</v>
      </c>
      <c r="B1163" t="s">
        <v>9</v>
      </c>
      <c r="C1163">
        <v>2005</v>
      </c>
      <c r="D1163">
        <f>2023-DATA[[#This Row],[YEAR OF MANUFACTURE]]</f>
        <v>18</v>
      </c>
      <c r="E1163" t="s">
        <v>10</v>
      </c>
      <c r="F1163">
        <v>98692</v>
      </c>
      <c r="G1163">
        <v>2400</v>
      </c>
      <c r="H1163" t="s">
        <v>11</v>
      </c>
      <c r="I1163" s="14">
        <f t="shared" si="74"/>
        <v>159.9546191247974</v>
      </c>
      <c r="J1163" t="s">
        <v>12</v>
      </c>
      <c r="K1163" s="5">
        <v>2600000</v>
      </c>
      <c r="L1163" s="5" t="str">
        <f t="shared" si="75"/>
        <v>low-income earners</v>
      </c>
      <c r="M1163" t="s">
        <v>20</v>
      </c>
    </row>
    <row r="1164" spans="1:13" x14ac:dyDescent="0.25">
      <c r="A1164">
        <v>1162</v>
      </c>
      <c r="B1164" t="s">
        <v>34</v>
      </c>
      <c r="C1164">
        <v>2012</v>
      </c>
      <c r="D1164">
        <f>2023-DATA[[#This Row],[YEAR OF MANUFACTURE]]</f>
        <v>11</v>
      </c>
      <c r="E1164" t="s">
        <v>10</v>
      </c>
      <c r="F1164">
        <v>226281</v>
      </c>
      <c r="G1164">
        <v>3500</v>
      </c>
      <c r="H1164" t="s">
        <v>11</v>
      </c>
      <c r="I1164" s="14">
        <f t="shared" si="74"/>
        <v>366.74392220421396</v>
      </c>
      <c r="J1164" t="s">
        <v>12</v>
      </c>
      <c r="K1164" s="5">
        <v>2520000</v>
      </c>
      <c r="L1164" s="5" t="str">
        <f t="shared" si="75"/>
        <v>low-income earners</v>
      </c>
      <c r="M1164" t="s">
        <v>20</v>
      </c>
    </row>
    <row r="1165" spans="1:13" x14ac:dyDescent="0.25">
      <c r="A1165">
        <v>1163</v>
      </c>
      <c r="B1165" t="s">
        <v>9</v>
      </c>
      <c r="C1165">
        <v>2007</v>
      </c>
      <c r="D1165">
        <f>2023-DATA[[#This Row],[YEAR OF MANUFACTURE]]</f>
        <v>16</v>
      </c>
      <c r="E1165" t="s">
        <v>10</v>
      </c>
      <c r="F1165">
        <v>163559</v>
      </c>
      <c r="G1165">
        <v>3500</v>
      </c>
      <c r="H1165" t="s">
        <v>11</v>
      </c>
      <c r="I1165" s="14">
        <f t="shared" si="74"/>
        <v>265.08752025931926</v>
      </c>
      <c r="J1165" t="s">
        <v>12</v>
      </c>
      <c r="K1165" s="5">
        <v>2520000</v>
      </c>
      <c r="L1165" s="5" t="str">
        <f t="shared" si="75"/>
        <v>low-income earners</v>
      </c>
      <c r="M1165" t="str">
        <f>M1164</f>
        <v>SUV</v>
      </c>
    </row>
    <row r="1166" spans="1:13" x14ac:dyDescent="0.25">
      <c r="A1166">
        <v>1164</v>
      </c>
      <c r="B1166" t="s">
        <v>23</v>
      </c>
      <c r="C1166">
        <v>2008</v>
      </c>
      <c r="D1166">
        <f>2023-DATA[[#This Row],[YEAR OF MANUFACTURE]]</f>
        <v>15</v>
      </c>
      <c r="E1166" t="s">
        <v>10</v>
      </c>
      <c r="F1166">
        <v>158238</v>
      </c>
      <c r="G1166">
        <v>2300</v>
      </c>
      <c r="H1166" t="s">
        <v>11</v>
      </c>
      <c r="I1166" s="14">
        <f t="shared" si="74"/>
        <v>256.46353322528364</v>
      </c>
      <c r="J1166" t="s">
        <v>12</v>
      </c>
      <c r="K1166" s="5">
        <v>3432000</v>
      </c>
      <c r="L1166" s="5" t="str">
        <f t="shared" si="75"/>
        <v>low-income earners</v>
      </c>
      <c r="M1166" t="s">
        <v>20</v>
      </c>
    </row>
    <row r="1167" spans="1:13" x14ac:dyDescent="0.25">
      <c r="A1167">
        <v>1165</v>
      </c>
      <c r="B1167" t="s">
        <v>49</v>
      </c>
      <c r="C1167">
        <v>2011</v>
      </c>
      <c r="D1167">
        <f>2023-DATA[[#This Row],[YEAR OF MANUFACTURE]]</f>
        <v>12</v>
      </c>
      <c r="E1167" t="s">
        <v>19</v>
      </c>
      <c r="F1167">
        <v>138548</v>
      </c>
      <c r="G1167">
        <v>2400</v>
      </c>
      <c r="H1167" t="s">
        <v>11</v>
      </c>
      <c r="I1167" s="14">
        <f t="shared" si="74"/>
        <v>224.5510534846029</v>
      </c>
      <c r="J1167" t="s">
        <v>12</v>
      </c>
      <c r="K1167" s="5">
        <v>3952000</v>
      </c>
      <c r="L1167" s="5" t="str">
        <f t="shared" si="75"/>
        <v>low-income earners</v>
      </c>
      <c r="M1167" t="str">
        <f>M1166</f>
        <v>SUV</v>
      </c>
    </row>
    <row r="1168" spans="1:13" x14ac:dyDescent="0.25">
      <c r="A1168">
        <v>1166</v>
      </c>
      <c r="B1168" t="s">
        <v>49</v>
      </c>
      <c r="C1168">
        <v>2014</v>
      </c>
      <c r="D1168">
        <f>2023-DATA[[#This Row],[YEAR OF MANUFACTURE]]</f>
        <v>9</v>
      </c>
      <c r="E1168" t="s">
        <v>19</v>
      </c>
      <c r="F1168">
        <v>112615</v>
      </c>
      <c r="G1168">
        <v>2400</v>
      </c>
      <c r="H1168" t="s">
        <v>11</v>
      </c>
      <c r="I1168" s="14">
        <f t="shared" si="74"/>
        <v>182.52025931928688</v>
      </c>
      <c r="J1168" t="s">
        <v>12</v>
      </c>
      <c r="K1168" s="5">
        <v>6825000</v>
      </c>
      <c r="L1168" s="5" t="str">
        <f t="shared" si="75"/>
        <v>middle-income earners</v>
      </c>
      <c r="M1168" t="s">
        <v>20</v>
      </c>
    </row>
    <row r="1169" spans="1:13" x14ac:dyDescent="0.25">
      <c r="A1169">
        <v>1167</v>
      </c>
      <c r="B1169" t="s">
        <v>49</v>
      </c>
      <c r="C1169">
        <v>2015</v>
      </c>
      <c r="D1169">
        <f>2023-DATA[[#This Row],[YEAR OF MANUFACTURE]]</f>
        <v>8</v>
      </c>
      <c r="E1169" t="s">
        <v>10</v>
      </c>
      <c r="F1169">
        <v>180020</v>
      </c>
      <c r="G1169">
        <v>2400</v>
      </c>
      <c r="H1169" t="s">
        <v>11</v>
      </c>
      <c r="I1169" s="14">
        <f t="shared" si="74"/>
        <v>291.76661264181524</v>
      </c>
      <c r="J1169" t="s">
        <v>12</v>
      </c>
      <c r="K1169" s="5">
        <v>5250000</v>
      </c>
      <c r="L1169" s="5" t="str">
        <f t="shared" si="75"/>
        <v>middle-income earners</v>
      </c>
      <c r="M1169" t="str">
        <f>M1168</f>
        <v>SUV</v>
      </c>
    </row>
    <row r="1170" spans="1:13" x14ac:dyDescent="0.25">
      <c r="A1170">
        <v>1168</v>
      </c>
      <c r="B1170" t="s">
        <v>9</v>
      </c>
      <c r="C1170">
        <v>2009</v>
      </c>
      <c r="D1170">
        <f>2023-DATA[[#This Row],[YEAR OF MANUFACTURE]]</f>
        <v>14</v>
      </c>
      <c r="E1170" t="s">
        <v>10</v>
      </c>
      <c r="F1170">
        <v>124173</v>
      </c>
      <c r="G1170">
        <v>2400</v>
      </c>
      <c r="H1170" t="s">
        <v>11</v>
      </c>
      <c r="I1170" s="14">
        <f t="shared" si="74"/>
        <v>201.25283630470017</v>
      </c>
      <c r="J1170" t="s">
        <v>12</v>
      </c>
      <c r="K1170" s="5">
        <v>3328000</v>
      </c>
      <c r="L1170" s="5" t="str">
        <f t="shared" si="75"/>
        <v>low-income earners</v>
      </c>
      <c r="M1170" t="str">
        <f>M1169</f>
        <v>SUV</v>
      </c>
    </row>
    <row r="1171" spans="1:13" x14ac:dyDescent="0.25">
      <c r="A1171">
        <v>1169</v>
      </c>
      <c r="B1171" t="s">
        <v>49</v>
      </c>
      <c r="C1171">
        <v>2018</v>
      </c>
      <c r="D1171">
        <f>2023-DATA[[#This Row],[YEAR OF MANUFACTURE]]</f>
        <v>5</v>
      </c>
      <c r="E1171" t="s">
        <v>19</v>
      </c>
      <c r="F1171">
        <v>134257</v>
      </c>
      <c r="G1171">
        <v>1800</v>
      </c>
      <c r="H1171" t="s">
        <v>11</v>
      </c>
      <c r="I1171" s="14">
        <f t="shared" si="74"/>
        <v>217.5964343598055</v>
      </c>
      <c r="J1171" t="s">
        <v>12</v>
      </c>
      <c r="K1171" s="5">
        <v>8400000</v>
      </c>
      <c r="L1171" s="5" t="str">
        <f t="shared" si="75"/>
        <v>middle-income earners</v>
      </c>
      <c r="M1171" t="str">
        <f>M1170</f>
        <v>SUV</v>
      </c>
    </row>
    <row r="1172" spans="1:13" x14ac:dyDescent="0.25">
      <c r="A1172">
        <v>1170</v>
      </c>
      <c r="B1172" t="s">
        <v>9</v>
      </c>
      <c r="C1172">
        <v>2013</v>
      </c>
      <c r="D1172">
        <f>2023-DATA[[#This Row],[YEAR OF MANUFACTURE]]</f>
        <v>10</v>
      </c>
      <c r="E1172" t="s">
        <v>10</v>
      </c>
      <c r="F1172">
        <v>78485</v>
      </c>
      <c r="G1172">
        <v>3500</v>
      </c>
      <c r="H1172" t="s">
        <v>11</v>
      </c>
      <c r="I1172" s="14">
        <f t="shared" si="74"/>
        <v>127.20421393841167</v>
      </c>
      <c r="J1172" t="s">
        <v>12</v>
      </c>
      <c r="K1172" s="5">
        <v>4680000</v>
      </c>
      <c r="L1172" s="5" t="str">
        <f t="shared" si="75"/>
        <v>low-income earners</v>
      </c>
      <c r="M1172" t="str">
        <f>M1171</f>
        <v>SUV</v>
      </c>
    </row>
    <row r="1173" spans="1:13" x14ac:dyDescent="0.25">
      <c r="A1173">
        <v>1171</v>
      </c>
      <c r="B1173" t="s">
        <v>13</v>
      </c>
      <c r="C1173">
        <v>2004</v>
      </c>
      <c r="D1173">
        <f>2023-DATA[[#This Row],[YEAR OF MANUFACTURE]]</f>
        <v>19</v>
      </c>
      <c r="E1173" t="s">
        <v>10</v>
      </c>
      <c r="F1173">
        <v>254872</v>
      </c>
      <c r="G1173">
        <v>3300</v>
      </c>
      <c r="H1173" t="s">
        <v>11</v>
      </c>
      <c r="I1173" s="14">
        <f t="shared" si="74"/>
        <v>413.08265802269045</v>
      </c>
      <c r="J1173" t="s">
        <v>12</v>
      </c>
      <c r="K1173" s="5">
        <v>3150000</v>
      </c>
      <c r="L1173" s="5" t="str">
        <f t="shared" si="75"/>
        <v>low-income earners</v>
      </c>
      <c r="M1173" t="s">
        <v>20</v>
      </c>
    </row>
    <row r="1174" spans="1:13" x14ac:dyDescent="0.25">
      <c r="A1174">
        <v>1172</v>
      </c>
      <c r="B1174" t="s">
        <v>34</v>
      </c>
      <c r="C1174">
        <f>C1173</f>
        <v>2004</v>
      </c>
      <c r="D1174">
        <f>2023-DATA[[#This Row],[YEAR OF MANUFACTURE]]</f>
        <v>19</v>
      </c>
      <c r="E1174" t="str">
        <f>E1173</f>
        <v>Nigerian Used</v>
      </c>
      <c r="F1174">
        <v>206590</v>
      </c>
      <c r="G1174">
        <f>G1173</f>
        <v>3300</v>
      </c>
      <c r="H1174" t="str">
        <f>H1173</f>
        <v>Petrol</v>
      </c>
      <c r="I1174" s="14">
        <f t="shared" si="74"/>
        <v>334.82982171799028</v>
      </c>
      <c r="J1174" t="s">
        <v>12</v>
      </c>
      <c r="K1174" s="5">
        <v>4154000</v>
      </c>
      <c r="L1174" s="5" t="str">
        <f t="shared" si="75"/>
        <v>low-income earners</v>
      </c>
      <c r="M1174" t="str">
        <f>M1173</f>
        <v>SUV</v>
      </c>
    </row>
    <row r="1175" spans="1:13" x14ac:dyDescent="0.25">
      <c r="A1175">
        <v>1173</v>
      </c>
      <c r="B1175" t="s">
        <v>17</v>
      </c>
      <c r="C1175">
        <v>2014</v>
      </c>
      <c r="D1175">
        <f>2023-DATA[[#This Row],[YEAR OF MANUFACTURE]]</f>
        <v>9</v>
      </c>
      <c r="E1175" t="s">
        <v>19</v>
      </c>
      <c r="F1175">
        <v>204656</v>
      </c>
      <c r="G1175">
        <v>3500</v>
      </c>
      <c r="H1175" t="s">
        <v>11</v>
      </c>
      <c r="I1175" s="14">
        <f t="shared" si="74"/>
        <v>331.69529983792546</v>
      </c>
      <c r="J1175" t="s">
        <v>12</v>
      </c>
      <c r="K1175" s="5">
        <v>22050000</v>
      </c>
      <c r="L1175" s="5" t="str">
        <f t="shared" si="75"/>
        <v>high-income earners</v>
      </c>
      <c r="M1175" t="s">
        <v>20</v>
      </c>
    </row>
    <row r="1176" spans="1:13" x14ac:dyDescent="0.25">
      <c r="A1176">
        <v>1174</v>
      </c>
      <c r="B1176" t="s">
        <v>9</v>
      </c>
      <c r="C1176">
        <v>2010</v>
      </c>
      <c r="D1176">
        <f>2023-DATA[[#This Row],[YEAR OF MANUFACTURE]]</f>
        <v>13</v>
      </c>
      <c r="E1176" t="s">
        <v>19</v>
      </c>
      <c r="F1176">
        <v>93012</v>
      </c>
      <c r="G1176">
        <v>1800</v>
      </c>
      <c r="H1176" t="s">
        <v>11</v>
      </c>
      <c r="I1176" s="14">
        <f t="shared" si="74"/>
        <v>150.7487844408428</v>
      </c>
      <c r="J1176" t="s">
        <v>12</v>
      </c>
      <c r="K1176" s="5">
        <v>4680000</v>
      </c>
      <c r="L1176" s="5" t="str">
        <f t="shared" si="75"/>
        <v>low-income earners</v>
      </c>
      <c r="M1176" t="str">
        <f>M1175</f>
        <v>SUV</v>
      </c>
    </row>
    <row r="1177" spans="1:13" x14ac:dyDescent="0.25">
      <c r="A1177">
        <v>1175</v>
      </c>
      <c r="B1177" t="s">
        <v>9</v>
      </c>
      <c r="C1177">
        <v>2009</v>
      </c>
      <c r="D1177">
        <f>2023-DATA[[#This Row],[YEAR OF MANUFACTURE]]</f>
        <v>14</v>
      </c>
      <c r="E1177" t="s">
        <v>19</v>
      </c>
      <c r="F1177">
        <v>306514</v>
      </c>
      <c r="G1177">
        <v>1800</v>
      </c>
      <c r="H1177" t="s">
        <v>11</v>
      </c>
      <c r="I1177" s="14">
        <f t="shared" si="74"/>
        <v>496.78119935170179</v>
      </c>
      <c r="J1177" t="s">
        <v>12</v>
      </c>
      <c r="K1177" s="5">
        <v>3570000</v>
      </c>
      <c r="L1177" s="5" t="str">
        <f t="shared" si="75"/>
        <v>low-income earners</v>
      </c>
      <c r="M1177" t="str">
        <f>M1176</f>
        <v>SUV</v>
      </c>
    </row>
    <row r="1178" spans="1:13" x14ac:dyDescent="0.25">
      <c r="A1178">
        <v>1176</v>
      </c>
      <c r="B1178" t="s">
        <v>49</v>
      </c>
      <c r="C1178">
        <v>2016</v>
      </c>
      <c r="D1178">
        <f>2023-DATA[[#This Row],[YEAR OF MANUFACTURE]]</f>
        <v>7</v>
      </c>
      <c r="E1178" t="s">
        <v>10</v>
      </c>
      <c r="F1178">
        <v>77842</v>
      </c>
      <c r="G1178">
        <v>2400</v>
      </c>
      <c r="H1178" t="s">
        <v>11</v>
      </c>
      <c r="I1178" s="14">
        <f t="shared" si="74"/>
        <v>126.16207455429497</v>
      </c>
      <c r="J1178" t="s">
        <v>12</v>
      </c>
      <c r="K1178" s="5">
        <v>6032000</v>
      </c>
      <c r="L1178" s="5" t="str">
        <f t="shared" si="75"/>
        <v>middle-income earners</v>
      </c>
      <c r="M1178" t="str">
        <f>M1177</f>
        <v>SUV</v>
      </c>
    </row>
    <row r="1179" spans="1:13" x14ac:dyDescent="0.25">
      <c r="A1179">
        <v>1177</v>
      </c>
      <c r="B1179" t="s">
        <v>49</v>
      </c>
      <c r="C1179">
        <v>2016</v>
      </c>
      <c r="D1179">
        <f>2023-DATA[[#This Row],[YEAR OF MANUFACTURE]]</f>
        <v>7</v>
      </c>
      <c r="E1179" t="s">
        <v>10</v>
      </c>
      <c r="F1179">
        <v>191019</v>
      </c>
      <c r="G1179">
        <v>2400</v>
      </c>
      <c r="H1179" t="s">
        <v>11</v>
      </c>
      <c r="I1179" s="14">
        <f t="shared" si="74"/>
        <v>309.5931928687196</v>
      </c>
      <c r="J1179" t="s">
        <v>12</v>
      </c>
      <c r="K1179" s="5">
        <v>4725000</v>
      </c>
      <c r="L1179" s="5" t="str">
        <f t="shared" si="75"/>
        <v>low-income earners</v>
      </c>
      <c r="M1179" t="str">
        <f>M1178</f>
        <v>SUV</v>
      </c>
    </row>
    <row r="1180" spans="1:13" x14ac:dyDescent="0.25">
      <c r="A1180">
        <v>1178</v>
      </c>
      <c r="B1180" t="s">
        <v>9</v>
      </c>
      <c r="C1180">
        <v>2012</v>
      </c>
      <c r="D1180">
        <f>2023-DATA[[#This Row],[YEAR OF MANUFACTURE]]</f>
        <v>11</v>
      </c>
      <c r="E1180" t="s">
        <v>10</v>
      </c>
      <c r="F1180">
        <v>82882</v>
      </c>
      <c r="G1180">
        <v>2500</v>
      </c>
      <c r="H1180" t="s">
        <v>11</v>
      </c>
      <c r="I1180" s="14">
        <f t="shared" si="74"/>
        <v>134.33063209076175</v>
      </c>
      <c r="J1180" t="s">
        <v>12</v>
      </c>
      <c r="K1180" s="5">
        <v>3570000</v>
      </c>
      <c r="L1180" s="5" t="str">
        <f t="shared" si="75"/>
        <v>low-income earners</v>
      </c>
      <c r="M1180" t="str">
        <f>M1179</f>
        <v>SUV</v>
      </c>
    </row>
    <row r="1181" spans="1:13" x14ac:dyDescent="0.25">
      <c r="A1181">
        <v>1179</v>
      </c>
      <c r="B1181" t="s">
        <v>49</v>
      </c>
      <c r="C1181">
        <v>2015</v>
      </c>
      <c r="D1181">
        <f>2023-DATA[[#This Row],[YEAR OF MANUFACTURE]]</f>
        <v>8</v>
      </c>
      <c r="E1181" t="s">
        <v>10</v>
      </c>
      <c r="F1181">
        <v>71181</v>
      </c>
      <c r="G1181">
        <v>1600</v>
      </c>
      <c r="H1181" t="s">
        <v>11</v>
      </c>
      <c r="I1181" s="14">
        <f t="shared" si="74"/>
        <v>115.36628849270664</v>
      </c>
      <c r="J1181" t="s">
        <v>12</v>
      </c>
      <c r="K1181" s="5">
        <v>8400000</v>
      </c>
      <c r="L1181" s="5" t="str">
        <f t="shared" si="75"/>
        <v>middle-income earners</v>
      </c>
      <c r="M1181" t="s">
        <v>20</v>
      </c>
    </row>
    <row r="1182" spans="1:13" x14ac:dyDescent="0.25">
      <c r="A1182">
        <v>1180</v>
      </c>
      <c r="B1182" t="s">
        <v>9</v>
      </c>
      <c r="C1182">
        <v>2007</v>
      </c>
      <c r="D1182">
        <f>2023-DATA[[#This Row],[YEAR OF MANUFACTURE]]</f>
        <v>16</v>
      </c>
      <c r="E1182" t="s">
        <v>10</v>
      </c>
      <c r="F1182">
        <v>290721</v>
      </c>
      <c r="G1182">
        <v>3500</v>
      </c>
      <c r="H1182" t="s">
        <v>11</v>
      </c>
      <c r="I1182" s="14">
        <f t="shared" si="74"/>
        <v>471.18476499189626</v>
      </c>
      <c r="J1182" t="s">
        <v>12</v>
      </c>
      <c r="K1182" s="5">
        <v>2782500</v>
      </c>
      <c r="L1182" s="5" t="str">
        <f t="shared" si="75"/>
        <v>low-income earners</v>
      </c>
      <c r="M1182" t="s">
        <v>20</v>
      </c>
    </row>
    <row r="1183" spans="1:13" x14ac:dyDescent="0.25">
      <c r="A1183">
        <v>1181</v>
      </c>
      <c r="B1183" t="s">
        <v>49</v>
      </c>
      <c r="C1183">
        <v>2012</v>
      </c>
      <c r="D1183">
        <f>2023-DATA[[#This Row],[YEAR OF MANUFACTURE]]</f>
        <v>11</v>
      </c>
      <c r="E1183" t="s">
        <v>19</v>
      </c>
      <c r="F1183">
        <v>132315</v>
      </c>
      <c r="G1183">
        <v>2400</v>
      </c>
      <c r="H1183" t="s">
        <v>11</v>
      </c>
      <c r="I1183" s="14">
        <f t="shared" si="74"/>
        <v>214.4489465153971</v>
      </c>
      <c r="J1183" t="s">
        <v>12</v>
      </c>
      <c r="K1183" s="5">
        <v>3990000</v>
      </c>
      <c r="L1183" s="5" t="str">
        <f t="shared" si="75"/>
        <v>low-income earners</v>
      </c>
      <c r="M1183" t="str">
        <f>M1182</f>
        <v>SUV</v>
      </c>
    </row>
    <row r="1184" spans="1:13" x14ac:dyDescent="0.25">
      <c r="A1184">
        <v>1182</v>
      </c>
      <c r="B1184" t="s">
        <v>13</v>
      </c>
      <c r="C1184">
        <v>2004</v>
      </c>
      <c r="D1184">
        <f>2023-DATA[[#This Row],[YEAR OF MANUFACTURE]]</f>
        <v>19</v>
      </c>
      <c r="E1184" t="s">
        <v>19</v>
      </c>
      <c r="F1184">
        <v>144353</v>
      </c>
      <c r="G1184">
        <v>3300</v>
      </c>
      <c r="H1184" t="s">
        <v>11</v>
      </c>
      <c r="I1184" s="14">
        <f t="shared" si="74"/>
        <v>233.95948136142624</v>
      </c>
      <c r="J1184" t="s">
        <v>12</v>
      </c>
      <c r="K1184" s="5">
        <v>2940000</v>
      </c>
      <c r="L1184" s="5" t="str">
        <f t="shared" si="75"/>
        <v>low-income earners</v>
      </c>
      <c r="M1184" t="str">
        <f>M1183</f>
        <v>SUV</v>
      </c>
    </row>
    <row r="1185" spans="1:13" x14ac:dyDescent="0.25">
      <c r="A1185">
        <v>1183</v>
      </c>
      <c r="B1185" t="s">
        <v>43</v>
      </c>
      <c r="C1185">
        <v>2008</v>
      </c>
      <c r="D1185">
        <f>2023-DATA[[#This Row],[YEAR OF MANUFACTURE]]</f>
        <v>15</v>
      </c>
      <c r="E1185" t="s">
        <v>10</v>
      </c>
      <c r="F1185">
        <v>2870739</v>
      </c>
      <c r="G1185">
        <v>3500</v>
      </c>
      <c r="H1185" t="s">
        <v>11</v>
      </c>
      <c r="I1185" s="14">
        <f t="shared" si="74"/>
        <v>4652.7374392220418</v>
      </c>
      <c r="J1185" t="s">
        <v>12</v>
      </c>
      <c r="K1185" s="5">
        <v>2100000</v>
      </c>
      <c r="L1185" s="5" t="str">
        <f t="shared" si="75"/>
        <v>low-income earners</v>
      </c>
      <c r="M1185" t="str">
        <f>M1184</f>
        <v>SUV</v>
      </c>
    </row>
    <row r="1186" spans="1:13" x14ac:dyDescent="0.25">
      <c r="A1186">
        <v>1184</v>
      </c>
      <c r="B1186" t="s">
        <v>9</v>
      </c>
      <c r="C1186">
        <v>2011</v>
      </c>
      <c r="D1186">
        <f>2023-DATA[[#This Row],[YEAR OF MANUFACTURE]]</f>
        <v>12</v>
      </c>
      <c r="E1186" t="s">
        <v>19</v>
      </c>
      <c r="F1186">
        <v>199390</v>
      </c>
      <c r="G1186">
        <v>1800</v>
      </c>
      <c r="H1186" t="s">
        <v>11</v>
      </c>
      <c r="I1186" s="14">
        <f t="shared" si="74"/>
        <v>323.16045380875204</v>
      </c>
      <c r="J1186" t="s">
        <v>12</v>
      </c>
      <c r="K1186" s="5">
        <v>4368000</v>
      </c>
      <c r="L1186" s="5" t="str">
        <f t="shared" si="75"/>
        <v>low-income earners</v>
      </c>
      <c r="M1186" t="str">
        <f>M1185</f>
        <v>SUV</v>
      </c>
    </row>
    <row r="1187" spans="1:13" x14ac:dyDescent="0.25">
      <c r="A1187">
        <v>1185</v>
      </c>
      <c r="B1187" t="s">
        <v>49</v>
      </c>
      <c r="C1187">
        <v>2015</v>
      </c>
      <c r="D1187">
        <f>2023-DATA[[#This Row],[YEAR OF MANUFACTURE]]</f>
        <v>8</v>
      </c>
      <c r="E1187" t="s">
        <v>10</v>
      </c>
      <c r="F1187">
        <v>180020</v>
      </c>
      <c r="G1187">
        <v>2400</v>
      </c>
      <c r="H1187" t="s">
        <v>11</v>
      </c>
      <c r="I1187" s="14">
        <f t="shared" si="74"/>
        <v>291.76661264181524</v>
      </c>
      <c r="J1187" t="s">
        <v>12</v>
      </c>
      <c r="K1187" s="5">
        <v>5250000</v>
      </c>
      <c r="L1187" s="5" t="str">
        <f t="shared" si="75"/>
        <v>middle-income earners</v>
      </c>
      <c r="M1187" t="str">
        <f>M1186</f>
        <v>SUV</v>
      </c>
    </row>
    <row r="1188" spans="1:13" x14ac:dyDescent="0.25">
      <c r="A1188">
        <v>1186</v>
      </c>
      <c r="B1188" t="s">
        <v>9</v>
      </c>
      <c r="C1188">
        <v>2005</v>
      </c>
      <c r="D1188">
        <f>2023-DATA[[#This Row],[YEAR OF MANUFACTURE]]</f>
        <v>18</v>
      </c>
      <c r="E1188" t="s">
        <v>10</v>
      </c>
      <c r="F1188">
        <v>98692</v>
      </c>
      <c r="G1188">
        <v>2400</v>
      </c>
      <c r="H1188" t="s">
        <v>11</v>
      </c>
      <c r="I1188" s="14">
        <f t="shared" si="74"/>
        <v>159.9546191247974</v>
      </c>
      <c r="J1188" t="s">
        <v>12</v>
      </c>
      <c r="K1188" s="5">
        <v>2600000</v>
      </c>
      <c r="L1188" s="5" t="str">
        <f t="shared" si="75"/>
        <v>low-income earners</v>
      </c>
      <c r="M1188" t="s">
        <v>20</v>
      </c>
    </row>
    <row r="1189" spans="1:13" x14ac:dyDescent="0.25">
      <c r="A1189">
        <v>1187</v>
      </c>
      <c r="B1189" t="s">
        <v>40</v>
      </c>
      <c r="C1189">
        <v>2004</v>
      </c>
      <c r="D1189">
        <f>2023-DATA[[#This Row],[YEAR OF MANUFACTURE]]</f>
        <v>19</v>
      </c>
      <c r="E1189" t="s">
        <v>10</v>
      </c>
      <c r="F1189">
        <v>101828</v>
      </c>
      <c r="G1189">
        <v>4500</v>
      </c>
      <c r="H1189" t="s">
        <v>11</v>
      </c>
      <c r="I1189" s="14">
        <f t="shared" si="74"/>
        <v>165.03727714748786</v>
      </c>
      <c r="J1189" t="s">
        <v>12</v>
      </c>
      <c r="K1189" s="5">
        <v>2625000</v>
      </c>
      <c r="L1189" s="5" t="str">
        <f t="shared" si="75"/>
        <v>low-income earners</v>
      </c>
      <c r="M1189" t="s">
        <v>20</v>
      </c>
    </row>
    <row r="1190" spans="1:13" x14ac:dyDescent="0.25">
      <c r="A1190">
        <v>1188</v>
      </c>
      <c r="B1190" t="s">
        <v>9</v>
      </c>
      <c r="C1190">
        <v>2004</v>
      </c>
      <c r="D1190">
        <f>2023-DATA[[#This Row],[YEAR OF MANUFACTURE]]</f>
        <v>19</v>
      </c>
      <c r="E1190" t="s">
        <v>10</v>
      </c>
      <c r="F1190">
        <v>184240</v>
      </c>
      <c r="G1190">
        <v>3300</v>
      </c>
      <c r="H1190" t="s">
        <v>11</v>
      </c>
      <c r="I1190" s="14">
        <f t="shared" si="74"/>
        <v>298.6061588330632</v>
      </c>
      <c r="J1190" t="s">
        <v>12</v>
      </c>
      <c r="K1190" s="5">
        <v>1890000</v>
      </c>
      <c r="L1190" s="5" t="str">
        <f t="shared" si="75"/>
        <v>low-income earners</v>
      </c>
      <c r="M1190" t="str">
        <f>M1189</f>
        <v>SUV</v>
      </c>
    </row>
    <row r="1191" spans="1:13" x14ac:dyDescent="0.25">
      <c r="A1191">
        <v>1189</v>
      </c>
      <c r="B1191" t="s">
        <v>49</v>
      </c>
      <c r="C1191">
        <v>2015</v>
      </c>
      <c r="D1191">
        <f>2023-DATA[[#This Row],[YEAR OF MANUFACTURE]]</f>
        <v>8</v>
      </c>
      <c r="E1191" t="s">
        <v>10</v>
      </c>
      <c r="F1191">
        <v>86960</v>
      </c>
      <c r="G1191">
        <v>3300</v>
      </c>
      <c r="H1191" t="s">
        <v>11</v>
      </c>
      <c r="I1191" s="14">
        <f t="shared" si="74"/>
        <v>140.94003241491086</v>
      </c>
      <c r="J1191" t="s">
        <v>12</v>
      </c>
      <c r="K1191" s="5">
        <v>6615000</v>
      </c>
      <c r="L1191" s="5" t="str">
        <f t="shared" si="75"/>
        <v>middle-income earners</v>
      </c>
      <c r="M1191" t="s">
        <v>20</v>
      </c>
    </row>
    <row r="1192" spans="1:13" x14ac:dyDescent="0.25">
      <c r="A1192">
        <v>1190</v>
      </c>
      <c r="B1192" t="s">
        <v>34</v>
      </c>
      <c r="C1192">
        <v>2010</v>
      </c>
      <c r="D1192">
        <f>2023-DATA[[#This Row],[YEAR OF MANUFACTURE]]</f>
        <v>13</v>
      </c>
      <c r="E1192" t="s">
        <v>10</v>
      </c>
      <c r="F1192">
        <v>280188</v>
      </c>
      <c r="G1192">
        <v>3000</v>
      </c>
      <c r="H1192" t="s">
        <v>11</v>
      </c>
      <c r="I1192" s="14">
        <f t="shared" si="74"/>
        <v>454.11345218800648</v>
      </c>
      <c r="J1192" t="s">
        <v>12</v>
      </c>
      <c r="K1192" s="5">
        <v>2625000</v>
      </c>
      <c r="L1192" s="5" t="str">
        <f t="shared" si="75"/>
        <v>low-income earners</v>
      </c>
      <c r="M1192" t="s">
        <v>20</v>
      </c>
    </row>
    <row r="1193" spans="1:13" x14ac:dyDescent="0.25">
      <c r="A1193">
        <v>1191</v>
      </c>
      <c r="B1193" t="s">
        <v>32</v>
      </c>
      <c r="C1193">
        <f>C1192</f>
        <v>2010</v>
      </c>
      <c r="D1193">
        <f>2023-DATA[[#This Row],[YEAR OF MANUFACTURE]]</f>
        <v>13</v>
      </c>
      <c r="E1193" t="str">
        <f>E1192</f>
        <v>Nigerian Used</v>
      </c>
      <c r="F1193">
        <v>82123</v>
      </c>
      <c r="G1193">
        <f>G1192</f>
        <v>3000</v>
      </c>
      <c r="H1193" t="str">
        <f>H1192</f>
        <v>Petrol</v>
      </c>
      <c r="I1193" s="14">
        <f t="shared" si="74"/>
        <v>133.1004862236629</v>
      </c>
      <c r="J1193" t="s">
        <v>12</v>
      </c>
      <c r="K1193" s="5">
        <v>1690000</v>
      </c>
      <c r="L1193" s="5" t="str">
        <f t="shared" si="75"/>
        <v>low-income earners</v>
      </c>
      <c r="M1193" t="str">
        <f>M1192</f>
        <v>SUV</v>
      </c>
    </row>
    <row r="1194" spans="1:13" x14ac:dyDescent="0.25">
      <c r="A1194">
        <v>1192</v>
      </c>
      <c r="B1194" t="s">
        <v>9</v>
      </c>
      <c r="C1194">
        <v>2007</v>
      </c>
      <c r="D1194">
        <f>2023-DATA[[#This Row],[YEAR OF MANUFACTURE]]</f>
        <v>16</v>
      </c>
      <c r="E1194" t="s">
        <v>10</v>
      </c>
      <c r="F1194">
        <v>219127</v>
      </c>
      <c r="G1194">
        <v>2400</v>
      </c>
      <c r="H1194" t="s">
        <v>11</v>
      </c>
      <c r="I1194" s="14">
        <f t="shared" si="74"/>
        <v>355.14910858995137</v>
      </c>
      <c r="J1194" t="s">
        <v>12</v>
      </c>
      <c r="K1194" s="5">
        <v>2600000</v>
      </c>
      <c r="L1194" s="5" t="str">
        <f t="shared" si="75"/>
        <v>low-income earners</v>
      </c>
      <c r="M1194" t="str">
        <f>M1193</f>
        <v>SUV</v>
      </c>
    </row>
    <row r="1195" spans="1:13" x14ac:dyDescent="0.25">
      <c r="A1195">
        <v>1193</v>
      </c>
      <c r="B1195" t="s">
        <v>49</v>
      </c>
      <c r="C1195">
        <v>2015</v>
      </c>
      <c r="D1195">
        <f>2023-DATA[[#This Row],[YEAR OF MANUFACTURE]]</f>
        <v>8</v>
      </c>
      <c r="E1195" t="s">
        <v>19</v>
      </c>
      <c r="F1195">
        <v>122448</v>
      </c>
      <c r="G1195">
        <v>2400</v>
      </c>
      <c r="H1195" t="s">
        <v>11</v>
      </c>
      <c r="I1195" s="14">
        <f t="shared" si="74"/>
        <v>198.45705024311184</v>
      </c>
      <c r="J1195" t="s">
        <v>27</v>
      </c>
      <c r="K1195" s="5">
        <v>9450000</v>
      </c>
      <c r="L1195" s="5" t="str">
        <f t="shared" si="75"/>
        <v>middle-income earners</v>
      </c>
      <c r="M1195" t="s">
        <v>20</v>
      </c>
    </row>
    <row r="1196" spans="1:13" x14ac:dyDescent="0.25">
      <c r="A1196">
        <v>1194</v>
      </c>
      <c r="B1196" t="s">
        <v>9</v>
      </c>
      <c r="C1196">
        <v>2011</v>
      </c>
      <c r="D1196">
        <f>2023-DATA[[#This Row],[YEAR OF MANUFACTURE]]</f>
        <v>12</v>
      </c>
      <c r="E1196" t="s">
        <v>10</v>
      </c>
      <c r="F1196">
        <v>163716</v>
      </c>
      <c r="G1196">
        <v>2400</v>
      </c>
      <c r="H1196" t="s">
        <v>11</v>
      </c>
      <c r="I1196" s="14">
        <f t="shared" si="74"/>
        <v>265.34197730956242</v>
      </c>
      <c r="J1196" t="s">
        <v>12</v>
      </c>
      <c r="K1196" s="5">
        <v>2730000</v>
      </c>
      <c r="L1196" s="5" t="str">
        <f t="shared" si="75"/>
        <v>low-income earners</v>
      </c>
      <c r="M1196" t="str">
        <f>M1195</f>
        <v>SUV</v>
      </c>
    </row>
    <row r="1197" spans="1:13" x14ac:dyDescent="0.25">
      <c r="A1197">
        <v>1195</v>
      </c>
      <c r="B1197" t="s">
        <v>9</v>
      </c>
      <c r="C1197">
        <v>2007</v>
      </c>
      <c r="D1197">
        <f>2023-DATA[[#This Row],[YEAR OF MANUFACTURE]]</f>
        <v>16</v>
      </c>
      <c r="E1197" t="s">
        <v>10</v>
      </c>
      <c r="F1197">
        <v>188877</v>
      </c>
      <c r="G1197">
        <v>2400</v>
      </c>
      <c r="H1197" t="s">
        <v>11</v>
      </c>
      <c r="I1197" s="14">
        <f t="shared" si="74"/>
        <v>306.12155591572122</v>
      </c>
      <c r="J1197" t="s">
        <v>12</v>
      </c>
      <c r="K1197" s="5">
        <v>2600000</v>
      </c>
      <c r="L1197" s="5" t="str">
        <f t="shared" si="75"/>
        <v>low-income earners</v>
      </c>
      <c r="M1197" t="str">
        <f>M1196</f>
        <v>SUV</v>
      </c>
    </row>
    <row r="1198" spans="1:13" x14ac:dyDescent="0.25">
      <c r="A1198">
        <v>1196</v>
      </c>
      <c r="B1198" t="s">
        <v>9</v>
      </c>
      <c r="C1198">
        <v>2013</v>
      </c>
      <c r="D1198">
        <f>2023-DATA[[#This Row],[YEAR OF MANUFACTURE]]</f>
        <v>10</v>
      </c>
      <c r="E1198" t="s">
        <v>19</v>
      </c>
      <c r="F1198">
        <v>88055</v>
      </c>
      <c r="G1198">
        <v>2500</v>
      </c>
      <c r="H1198" t="s">
        <v>11</v>
      </c>
      <c r="I1198" s="14">
        <f t="shared" si="74"/>
        <v>142.71474878444084</v>
      </c>
      <c r="J1198" t="s">
        <v>12</v>
      </c>
      <c r="K1198" s="5">
        <v>5720000</v>
      </c>
      <c r="L1198" s="5" t="str">
        <f t="shared" si="75"/>
        <v>middle-income earners</v>
      </c>
      <c r="M1198" t="str">
        <f>M1197</f>
        <v>SUV</v>
      </c>
    </row>
    <row r="1199" spans="1:13" x14ac:dyDescent="0.25">
      <c r="A1199">
        <v>1197</v>
      </c>
      <c r="B1199" t="s">
        <v>9</v>
      </c>
      <c r="C1199">
        <v>2009</v>
      </c>
      <c r="D1199">
        <f>2023-DATA[[#This Row],[YEAR OF MANUFACTURE]]</f>
        <v>14</v>
      </c>
      <c r="E1199" t="s">
        <v>19</v>
      </c>
      <c r="F1199">
        <v>92602</v>
      </c>
      <c r="G1199">
        <v>1800</v>
      </c>
      <c r="H1199" t="s">
        <v>11</v>
      </c>
      <c r="I1199" s="14">
        <f t="shared" si="74"/>
        <v>150.08427876823339</v>
      </c>
      <c r="J1199" t="s">
        <v>12</v>
      </c>
      <c r="K1199" s="5">
        <v>3570000</v>
      </c>
      <c r="L1199" s="5" t="str">
        <f t="shared" si="75"/>
        <v>low-income earners</v>
      </c>
      <c r="M1199" t="str">
        <f>M1198</f>
        <v>SUV</v>
      </c>
    </row>
    <row r="1200" spans="1:13" x14ac:dyDescent="0.25">
      <c r="A1200">
        <v>1198</v>
      </c>
      <c r="B1200" t="s">
        <v>13</v>
      </c>
      <c r="C1200">
        <v>2005</v>
      </c>
      <c r="D1200">
        <f>2023-DATA[[#This Row],[YEAR OF MANUFACTURE]]</f>
        <v>18</v>
      </c>
      <c r="E1200" t="s">
        <v>10</v>
      </c>
      <c r="F1200">
        <v>76060</v>
      </c>
      <c r="G1200">
        <v>3300</v>
      </c>
      <c r="H1200" t="s">
        <v>11</v>
      </c>
      <c r="I1200" s="14">
        <f t="shared" si="74"/>
        <v>123.27390599675851</v>
      </c>
      <c r="J1200" t="s">
        <v>12</v>
      </c>
      <c r="K1200" s="5">
        <v>2600000</v>
      </c>
      <c r="L1200" s="5" t="str">
        <f t="shared" si="75"/>
        <v>low-income earners</v>
      </c>
      <c r="M1200" t="str">
        <f>M1199</f>
        <v>SUV</v>
      </c>
    </row>
    <row r="1201" spans="1:13" x14ac:dyDescent="0.25">
      <c r="A1201">
        <v>1199</v>
      </c>
      <c r="B1201" t="s">
        <v>34</v>
      </c>
      <c r="C1201">
        <v>2010</v>
      </c>
      <c r="D1201">
        <f>2023-DATA[[#This Row],[YEAR OF MANUFACTURE]]</f>
        <v>13</v>
      </c>
      <c r="E1201" t="s">
        <v>19</v>
      </c>
      <c r="F1201">
        <v>463172</v>
      </c>
      <c r="G1201">
        <v>3000</v>
      </c>
      <c r="H1201" t="s">
        <v>11</v>
      </c>
      <c r="I1201" s="14">
        <f t="shared" si="74"/>
        <v>750.68395461912485</v>
      </c>
      <c r="J1201" t="s">
        <v>12</v>
      </c>
      <c r="K1201" s="5">
        <v>2835000</v>
      </c>
      <c r="L1201" s="5" t="str">
        <f t="shared" si="75"/>
        <v>low-income earners</v>
      </c>
      <c r="M1201" t="s">
        <v>20</v>
      </c>
    </row>
    <row r="1202" spans="1:13" x14ac:dyDescent="0.25">
      <c r="A1202">
        <v>1200</v>
      </c>
      <c r="B1202" t="s">
        <v>13</v>
      </c>
      <c r="C1202">
        <f>C1201</f>
        <v>2010</v>
      </c>
      <c r="D1202">
        <f>2023-DATA[[#This Row],[YEAR OF MANUFACTURE]]</f>
        <v>13</v>
      </c>
      <c r="E1202" t="str">
        <f>E1201</f>
        <v>Foreign Used</v>
      </c>
      <c r="F1202">
        <v>184611</v>
      </c>
      <c r="G1202">
        <f>G1201</f>
        <v>3000</v>
      </c>
      <c r="H1202" t="str">
        <f>H1201</f>
        <v>Petrol</v>
      </c>
      <c r="I1202" s="14">
        <f t="shared" si="74"/>
        <v>299.20745542949754</v>
      </c>
      <c r="J1202" t="s">
        <v>12</v>
      </c>
      <c r="K1202" s="5">
        <v>2922000</v>
      </c>
      <c r="L1202" s="5" t="str">
        <f t="shared" si="75"/>
        <v>low-income earners</v>
      </c>
      <c r="M1202" t="str">
        <f>M1201</f>
        <v>SUV</v>
      </c>
    </row>
    <row r="1203" spans="1:13" x14ac:dyDescent="0.25">
      <c r="A1203">
        <v>1201</v>
      </c>
      <c r="B1203" t="s">
        <v>9</v>
      </c>
      <c r="C1203">
        <v>2009</v>
      </c>
      <c r="D1203">
        <f>2023-DATA[[#This Row],[YEAR OF MANUFACTURE]]</f>
        <v>14</v>
      </c>
      <c r="E1203" t="s">
        <v>10</v>
      </c>
      <c r="F1203">
        <v>169361</v>
      </c>
      <c r="G1203">
        <v>3600</v>
      </c>
      <c r="H1203" t="s">
        <v>11</v>
      </c>
      <c r="I1203" s="14">
        <f t="shared" si="74"/>
        <v>274.49108589951379</v>
      </c>
      <c r="J1203" t="s">
        <v>12</v>
      </c>
      <c r="K1203" s="5">
        <v>2808000</v>
      </c>
      <c r="L1203" s="5" t="str">
        <f t="shared" si="75"/>
        <v>low-income earners</v>
      </c>
      <c r="M1203" t="str">
        <f>M1202</f>
        <v>SUV</v>
      </c>
    </row>
    <row r="1204" spans="1:13" x14ac:dyDescent="0.25">
      <c r="A1204">
        <v>1202</v>
      </c>
      <c r="B1204" t="s">
        <v>34</v>
      </c>
      <c r="C1204">
        <v>2009</v>
      </c>
      <c r="D1204">
        <f>2023-DATA[[#This Row],[YEAR OF MANUFACTURE]]</f>
        <v>14</v>
      </c>
      <c r="E1204" t="s">
        <v>10</v>
      </c>
      <c r="F1204">
        <v>11096</v>
      </c>
      <c r="G1204">
        <v>3500</v>
      </c>
      <c r="H1204" t="s">
        <v>11</v>
      </c>
      <c r="I1204" s="14">
        <f t="shared" si="74"/>
        <v>17.983792544570502</v>
      </c>
      <c r="J1204" t="s">
        <v>12</v>
      </c>
      <c r="K1204" s="5">
        <v>2100000</v>
      </c>
      <c r="L1204" s="5" t="str">
        <f t="shared" si="75"/>
        <v>low-income earners</v>
      </c>
      <c r="M1204" t="str">
        <f>M1203</f>
        <v>SUV</v>
      </c>
    </row>
    <row r="1205" spans="1:13" x14ac:dyDescent="0.25">
      <c r="A1205">
        <v>1203</v>
      </c>
      <c r="B1205" t="s">
        <v>9</v>
      </c>
      <c r="C1205">
        <v>2012</v>
      </c>
      <c r="D1205">
        <f>2023-DATA[[#This Row],[YEAR OF MANUFACTURE]]</f>
        <v>11</v>
      </c>
      <c r="E1205" t="s">
        <v>10</v>
      </c>
      <c r="F1205">
        <v>143200</v>
      </c>
      <c r="G1205">
        <v>2500</v>
      </c>
      <c r="H1205" t="s">
        <v>11</v>
      </c>
      <c r="I1205" s="14">
        <f t="shared" si="74"/>
        <v>232.09076175040519</v>
      </c>
      <c r="J1205" t="s">
        <v>12</v>
      </c>
      <c r="K1205" s="5">
        <v>3990000</v>
      </c>
      <c r="L1205" s="5" t="str">
        <f t="shared" si="75"/>
        <v>low-income earners</v>
      </c>
      <c r="M1205" t="str">
        <f>M1204</f>
        <v>SUV</v>
      </c>
    </row>
    <row r="1206" spans="1:13" x14ac:dyDescent="0.25">
      <c r="A1206">
        <v>1204</v>
      </c>
      <c r="B1206" t="s">
        <v>9</v>
      </c>
      <c r="C1206">
        <v>2011</v>
      </c>
      <c r="D1206">
        <f>2023-DATA[[#This Row],[YEAR OF MANUFACTURE]]</f>
        <v>12</v>
      </c>
      <c r="E1206" t="s">
        <v>19</v>
      </c>
      <c r="F1206">
        <v>199390</v>
      </c>
      <c r="G1206">
        <v>1800</v>
      </c>
      <c r="H1206" t="s">
        <v>11</v>
      </c>
      <c r="I1206" s="14">
        <f t="shared" si="74"/>
        <v>323.16045380875204</v>
      </c>
      <c r="J1206" t="s">
        <v>12</v>
      </c>
      <c r="K1206" s="5">
        <v>4368000</v>
      </c>
      <c r="L1206" s="5" t="str">
        <f t="shared" si="75"/>
        <v>low-income earners</v>
      </c>
      <c r="M1206" t="str">
        <f>M1205</f>
        <v>SUV</v>
      </c>
    </row>
    <row r="1207" spans="1:13" x14ac:dyDescent="0.25">
      <c r="A1207">
        <v>1205</v>
      </c>
      <c r="B1207" t="s">
        <v>13</v>
      </c>
      <c r="C1207">
        <v>2008</v>
      </c>
      <c r="D1207">
        <f>2023-DATA[[#This Row],[YEAR OF MANUFACTURE]]</f>
        <v>15</v>
      </c>
      <c r="E1207" t="s">
        <v>10</v>
      </c>
      <c r="F1207">
        <v>100098</v>
      </c>
      <c r="G1207">
        <v>3500</v>
      </c>
      <c r="H1207" t="s">
        <v>11</v>
      </c>
      <c r="I1207" s="14">
        <f t="shared" si="74"/>
        <v>162.23338735818476</v>
      </c>
      <c r="J1207" t="s">
        <v>12</v>
      </c>
      <c r="K1207" s="5">
        <v>3675000</v>
      </c>
      <c r="L1207" s="5" t="str">
        <f t="shared" si="75"/>
        <v>low-income earners</v>
      </c>
      <c r="M1207" t="s">
        <v>20</v>
      </c>
    </row>
    <row r="1208" spans="1:13" x14ac:dyDescent="0.25">
      <c r="A1208">
        <v>1206</v>
      </c>
      <c r="B1208" t="s">
        <v>17</v>
      </c>
      <c r="C1208">
        <v>2007</v>
      </c>
      <c r="D1208">
        <f>2023-DATA[[#This Row],[YEAR OF MANUFACTURE]]</f>
        <v>16</v>
      </c>
      <c r="E1208" t="s">
        <v>10</v>
      </c>
      <c r="F1208">
        <v>185503</v>
      </c>
      <c r="G1208">
        <v>4200</v>
      </c>
      <c r="H1208" t="s">
        <v>11</v>
      </c>
      <c r="I1208" s="14">
        <f t="shared" si="74"/>
        <v>300.65316045380877</v>
      </c>
      <c r="J1208" t="s">
        <v>12</v>
      </c>
      <c r="K1208" s="5">
        <v>2100000</v>
      </c>
      <c r="L1208" s="5" t="str">
        <f t="shared" si="75"/>
        <v>low-income earners</v>
      </c>
      <c r="M1208" t="s">
        <v>20</v>
      </c>
    </row>
    <row r="1209" spans="1:13" x14ac:dyDescent="0.25">
      <c r="A1209">
        <v>1207</v>
      </c>
      <c r="B1209" t="s">
        <v>9</v>
      </c>
      <c r="C1209">
        <v>2002</v>
      </c>
      <c r="D1209">
        <f>2023-DATA[[#This Row],[YEAR OF MANUFACTURE]]</f>
        <v>21</v>
      </c>
      <c r="E1209" t="s">
        <v>10</v>
      </c>
      <c r="F1209">
        <v>196880</v>
      </c>
      <c r="G1209">
        <v>5600</v>
      </c>
      <c r="H1209" t="s">
        <v>11</v>
      </c>
      <c r="I1209" s="14">
        <f t="shared" si="74"/>
        <v>319.09238249594813</v>
      </c>
      <c r="J1209" t="s">
        <v>12</v>
      </c>
      <c r="K1209" s="5">
        <v>2310000</v>
      </c>
      <c r="L1209" s="5" t="str">
        <f t="shared" si="75"/>
        <v>low-income earners</v>
      </c>
      <c r="M1209" t="s">
        <v>20</v>
      </c>
    </row>
    <row r="1210" spans="1:13" x14ac:dyDescent="0.25">
      <c r="A1210">
        <v>1208</v>
      </c>
      <c r="B1210" t="s">
        <v>13</v>
      </c>
      <c r="C1210">
        <v>2004</v>
      </c>
      <c r="D1210">
        <f>2023-DATA[[#This Row],[YEAR OF MANUFACTURE]]</f>
        <v>19</v>
      </c>
      <c r="E1210" t="s">
        <v>10</v>
      </c>
      <c r="F1210">
        <v>195760</v>
      </c>
      <c r="G1210">
        <v>3300</v>
      </c>
      <c r="H1210" t="s">
        <v>11</v>
      </c>
      <c r="I1210" s="14">
        <f t="shared" si="74"/>
        <v>317.27714748784439</v>
      </c>
      <c r="J1210" t="s">
        <v>12</v>
      </c>
      <c r="K1210" s="5">
        <v>2496000</v>
      </c>
      <c r="L1210" s="5" t="str">
        <f t="shared" si="75"/>
        <v>low-income earners</v>
      </c>
      <c r="M1210" t="str">
        <f>M1209</f>
        <v>SUV</v>
      </c>
    </row>
    <row r="1211" spans="1:13" x14ac:dyDescent="0.25">
      <c r="A1211">
        <v>1209</v>
      </c>
      <c r="B1211" t="s">
        <v>9</v>
      </c>
      <c r="C1211">
        <v>2008</v>
      </c>
      <c r="D1211">
        <f>2023-DATA[[#This Row],[YEAR OF MANUFACTURE]]</f>
        <v>15</v>
      </c>
      <c r="E1211" t="s">
        <v>10</v>
      </c>
      <c r="F1211">
        <v>308809</v>
      </c>
      <c r="G1211">
        <v>3500</v>
      </c>
      <c r="H1211" t="s">
        <v>11</v>
      </c>
      <c r="I1211" s="14">
        <f t="shared" si="74"/>
        <v>500.50081037277147</v>
      </c>
      <c r="J1211" t="s">
        <v>12</v>
      </c>
      <c r="K1211" s="5">
        <v>2625000</v>
      </c>
      <c r="L1211" s="5" t="str">
        <f t="shared" si="75"/>
        <v>low-income earners</v>
      </c>
      <c r="M1211" t="s">
        <v>20</v>
      </c>
    </row>
    <row r="1212" spans="1:13" x14ac:dyDescent="0.25">
      <c r="A1212">
        <v>1210</v>
      </c>
      <c r="B1212" t="s">
        <v>49</v>
      </c>
      <c r="C1212">
        <v>2014</v>
      </c>
      <c r="D1212">
        <f>2023-DATA[[#This Row],[YEAR OF MANUFACTURE]]</f>
        <v>9</v>
      </c>
      <c r="E1212" t="s">
        <v>19</v>
      </c>
      <c r="F1212">
        <v>112615</v>
      </c>
      <c r="G1212">
        <v>2400</v>
      </c>
      <c r="H1212" t="s">
        <v>11</v>
      </c>
      <c r="I1212" s="14">
        <f t="shared" si="74"/>
        <v>182.52025931928688</v>
      </c>
      <c r="J1212" t="s">
        <v>12</v>
      </c>
      <c r="K1212" s="5">
        <v>6825000</v>
      </c>
      <c r="L1212" s="5" t="str">
        <f t="shared" si="75"/>
        <v>middle-income earners</v>
      </c>
      <c r="M1212" t="s">
        <v>20</v>
      </c>
    </row>
    <row r="1213" spans="1:13" x14ac:dyDescent="0.25">
      <c r="A1213">
        <v>1211</v>
      </c>
      <c r="B1213" t="s">
        <v>9</v>
      </c>
      <c r="C1213">
        <v>2007</v>
      </c>
      <c r="D1213">
        <f>2023-DATA[[#This Row],[YEAR OF MANUFACTURE]]</f>
        <v>16</v>
      </c>
      <c r="E1213" t="s">
        <v>10</v>
      </c>
      <c r="F1213">
        <v>91854</v>
      </c>
      <c r="G1213">
        <v>2400</v>
      </c>
      <c r="H1213" t="s">
        <v>11</v>
      </c>
      <c r="I1213" s="14">
        <f t="shared" si="74"/>
        <v>148.87196110210698</v>
      </c>
      <c r="J1213" t="s">
        <v>12</v>
      </c>
      <c r="K1213" s="5">
        <v>2205000</v>
      </c>
      <c r="L1213" s="5" t="str">
        <f t="shared" si="75"/>
        <v>low-income earners</v>
      </c>
      <c r="M1213" t="s">
        <v>20</v>
      </c>
    </row>
    <row r="1214" spans="1:13" x14ac:dyDescent="0.25">
      <c r="A1214">
        <v>1212</v>
      </c>
      <c r="B1214" t="s">
        <v>13</v>
      </c>
      <c r="C1214">
        <v>2006</v>
      </c>
      <c r="D1214">
        <f>2023-DATA[[#This Row],[YEAR OF MANUFACTURE]]</f>
        <v>17</v>
      </c>
      <c r="E1214" t="s">
        <v>10</v>
      </c>
      <c r="F1214">
        <v>310182</v>
      </c>
      <c r="G1214">
        <v>3000</v>
      </c>
      <c r="H1214" t="s">
        <v>11</v>
      </c>
      <c r="I1214" s="14">
        <f t="shared" si="74"/>
        <v>502.72609400324149</v>
      </c>
      <c r="J1214" t="s">
        <v>12</v>
      </c>
      <c r="K1214" s="5">
        <v>2310000</v>
      </c>
      <c r="L1214" s="5" t="str">
        <f t="shared" si="75"/>
        <v>low-income earners</v>
      </c>
      <c r="M1214" t="str">
        <f>M1213</f>
        <v>SUV</v>
      </c>
    </row>
    <row r="1215" spans="1:13" x14ac:dyDescent="0.25">
      <c r="A1215">
        <v>1213</v>
      </c>
      <c r="B1215" t="s">
        <v>9</v>
      </c>
      <c r="C1215">
        <v>2008</v>
      </c>
      <c r="D1215">
        <f>2023-DATA[[#This Row],[YEAR OF MANUFACTURE]]</f>
        <v>15</v>
      </c>
      <c r="E1215" t="s">
        <v>10</v>
      </c>
      <c r="F1215">
        <v>211165</v>
      </c>
      <c r="G1215">
        <v>3500</v>
      </c>
      <c r="H1215" t="s">
        <v>11</v>
      </c>
      <c r="I1215" s="14">
        <f t="shared" si="74"/>
        <v>342.24473257698543</v>
      </c>
      <c r="J1215" t="s">
        <v>12</v>
      </c>
      <c r="K1215" s="5">
        <v>2625000</v>
      </c>
      <c r="L1215" s="5" t="str">
        <f t="shared" si="75"/>
        <v>low-income earners</v>
      </c>
      <c r="M1215" t="s">
        <v>20</v>
      </c>
    </row>
    <row r="1216" spans="1:13" x14ac:dyDescent="0.25">
      <c r="A1216">
        <v>1214</v>
      </c>
      <c r="B1216" t="s">
        <v>13</v>
      </c>
      <c r="C1216">
        <v>2007</v>
      </c>
      <c r="D1216">
        <f>2023-DATA[[#This Row],[YEAR OF MANUFACTURE]]</f>
        <v>16</v>
      </c>
      <c r="E1216" t="s">
        <v>10</v>
      </c>
      <c r="F1216">
        <v>228749</v>
      </c>
      <c r="G1216">
        <v>2500</v>
      </c>
      <c r="H1216" t="s">
        <v>11</v>
      </c>
      <c r="I1216" s="14">
        <f t="shared" si="74"/>
        <v>370.74392220421396</v>
      </c>
      <c r="J1216" t="s">
        <v>12</v>
      </c>
      <c r="K1216" s="5">
        <v>2782500</v>
      </c>
      <c r="L1216" s="5" t="str">
        <f t="shared" si="75"/>
        <v>low-income earners</v>
      </c>
      <c r="M1216" t="str">
        <f>M1215</f>
        <v>SUV</v>
      </c>
    </row>
    <row r="1217" spans="1:13" x14ac:dyDescent="0.25">
      <c r="A1217">
        <v>1215</v>
      </c>
      <c r="B1217" t="s">
        <v>13</v>
      </c>
      <c r="C1217">
        <v>2010</v>
      </c>
      <c r="D1217">
        <f>2023-DATA[[#This Row],[YEAR OF MANUFACTURE]]</f>
        <v>13</v>
      </c>
      <c r="E1217" t="s">
        <v>10</v>
      </c>
      <c r="F1217">
        <v>163603</v>
      </c>
      <c r="G1217">
        <v>3500</v>
      </c>
      <c r="H1217" t="s">
        <v>11</v>
      </c>
      <c r="I1217" s="14">
        <f t="shared" si="74"/>
        <v>265.1588330632091</v>
      </c>
      <c r="J1217" t="s">
        <v>12</v>
      </c>
      <c r="K1217" s="5">
        <v>4688000</v>
      </c>
      <c r="L1217" s="5" t="str">
        <f t="shared" si="75"/>
        <v>low-income earners</v>
      </c>
      <c r="M1217" t="str">
        <f>M1216</f>
        <v>SUV</v>
      </c>
    </row>
    <row r="1218" spans="1:13" x14ac:dyDescent="0.25">
      <c r="A1218">
        <v>1216</v>
      </c>
      <c r="B1218" t="s">
        <v>13</v>
      </c>
      <c r="C1218">
        <f>C1217</f>
        <v>2010</v>
      </c>
      <c r="D1218">
        <f>2023-DATA[[#This Row],[YEAR OF MANUFACTURE]]</f>
        <v>13</v>
      </c>
      <c r="E1218" t="str">
        <f>E1217</f>
        <v>Nigerian Used</v>
      </c>
      <c r="F1218">
        <v>112762</v>
      </c>
      <c r="G1218">
        <f>G1217</f>
        <v>3500</v>
      </c>
      <c r="H1218" t="str">
        <f>H1217</f>
        <v>Petrol</v>
      </c>
      <c r="I1218" s="14">
        <f t="shared" ref="I1218:I1281" si="76">F1218/617</f>
        <v>182.75850891410047</v>
      </c>
      <c r="J1218" t="s">
        <v>12</v>
      </c>
      <c r="K1218" s="5">
        <v>1914000</v>
      </c>
      <c r="L1218" s="5" t="str">
        <f t="shared" ref="L1218:L1281" si="77">IF(K1218&gt;=25000000,"politicians",IF(K1218&gt;10000000,"high-income earners",IF(K1218&gt;=5000000,"middle-income earners",IF(K1218&lt;5000000,"low-income earners","invalid"))))</f>
        <v>low-income earners</v>
      </c>
      <c r="M1218" t="str">
        <f>M1217</f>
        <v>SUV</v>
      </c>
    </row>
    <row r="1219" spans="1:13" x14ac:dyDescent="0.25">
      <c r="A1219">
        <v>1217</v>
      </c>
      <c r="B1219" t="s">
        <v>9</v>
      </c>
      <c r="C1219">
        <v>2010</v>
      </c>
      <c r="D1219">
        <f>2023-DATA[[#This Row],[YEAR OF MANUFACTURE]]</f>
        <v>13</v>
      </c>
      <c r="E1219" t="s">
        <v>10</v>
      </c>
      <c r="F1219">
        <v>87786</v>
      </c>
      <c r="G1219">
        <v>2400</v>
      </c>
      <c r="H1219" t="s">
        <v>11</v>
      </c>
      <c r="I1219" s="14">
        <f t="shared" si="76"/>
        <v>142.27876823338735</v>
      </c>
      <c r="J1219" t="s">
        <v>12</v>
      </c>
      <c r="K1219" s="5">
        <v>3150000</v>
      </c>
      <c r="L1219" s="5" t="str">
        <f t="shared" si="77"/>
        <v>low-income earners</v>
      </c>
      <c r="M1219" t="str">
        <f>M1218</f>
        <v>SUV</v>
      </c>
    </row>
    <row r="1220" spans="1:13" x14ac:dyDescent="0.25">
      <c r="A1220">
        <v>1218</v>
      </c>
      <c r="B1220" t="s">
        <v>17</v>
      </c>
      <c r="C1220">
        <v>2014</v>
      </c>
      <c r="D1220">
        <f>2023-DATA[[#This Row],[YEAR OF MANUFACTURE]]</f>
        <v>9</v>
      </c>
      <c r="E1220" t="s">
        <v>19</v>
      </c>
      <c r="F1220">
        <v>204656</v>
      </c>
      <c r="G1220">
        <v>3500</v>
      </c>
      <c r="H1220" t="s">
        <v>11</v>
      </c>
      <c r="I1220" s="14">
        <f t="shared" si="76"/>
        <v>331.69529983792546</v>
      </c>
      <c r="J1220" t="s">
        <v>12</v>
      </c>
      <c r="K1220" s="5">
        <v>22050000</v>
      </c>
      <c r="L1220" s="5" t="str">
        <f t="shared" si="77"/>
        <v>high-income earners</v>
      </c>
      <c r="M1220" t="s">
        <v>20</v>
      </c>
    </row>
    <row r="1221" spans="1:13" x14ac:dyDescent="0.25">
      <c r="A1221">
        <v>1219</v>
      </c>
      <c r="B1221" t="s">
        <v>9</v>
      </c>
      <c r="C1221">
        <v>2004</v>
      </c>
      <c r="D1221">
        <f>2023-DATA[[#This Row],[YEAR OF MANUFACTURE]]</f>
        <v>19</v>
      </c>
      <c r="E1221" t="s">
        <v>10</v>
      </c>
      <c r="F1221">
        <v>138325</v>
      </c>
      <c r="G1221">
        <v>4700</v>
      </c>
      <c r="H1221" t="s">
        <v>11</v>
      </c>
      <c r="I1221" s="14">
        <f t="shared" si="76"/>
        <v>224.18962722852513</v>
      </c>
      <c r="J1221" t="s">
        <v>12</v>
      </c>
      <c r="K1221" s="5">
        <v>2912000</v>
      </c>
      <c r="L1221" s="5" t="str">
        <f t="shared" si="77"/>
        <v>low-income earners</v>
      </c>
      <c r="M1221" t="s">
        <v>20</v>
      </c>
    </row>
    <row r="1222" spans="1:13" x14ac:dyDescent="0.25">
      <c r="A1222">
        <v>1220</v>
      </c>
      <c r="B1222" t="s">
        <v>13</v>
      </c>
      <c r="C1222">
        <v>2005</v>
      </c>
      <c r="D1222">
        <f>2023-DATA[[#This Row],[YEAR OF MANUFACTURE]]</f>
        <v>18</v>
      </c>
      <c r="E1222" t="s">
        <v>10</v>
      </c>
      <c r="F1222">
        <v>152784</v>
      </c>
      <c r="G1222">
        <v>2500</v>
      </c>
      <c r="H1222" t="s">
        <v>11</v>
      </c>
      <c r="I1222" s="14">
        <f t="shared" si="76"/>
        <v>247.62398703403565</v>
      </c>
      <c r="J1222" t="s">
        <v>12</v>
      </c>
      <c r="K1222" s="5">
        <v>2782500</v>
      </c>
      <c r="L1222" s="5" t="str">
        <f t="shared" si="77"/>
        <v>low-income earners</v>
      </c>
      <c r="M1222" t="str">
        <f>M1221</f>
        <v>SUV</v>
      </c>
    </row>
    <row r="1223" spans="1:13" x14ac:dyDescent="0.25">
      <c r="A1223">
        <v>1221</v>
      </c>
      <c r="B1223" t="s">
        <v>23</v>
      </c>
      <c r="C1223">
        <v>2009</v>
      </c>
      <c r="D1223">
        <f>2023-DATA[[#This Row],[YEAR OF MANUFACTURE]]</f>
        <v>14</v>
      </c>
      <c r="E1223" t="s">
        <v>10</v>
      </c>
      <c r="F1223">
        <v>10351</v>
      </c>
      <c r="G1223">
        <v>35</v>
      </c>
      <c r="H1223" t="s">
        <v>11</v>
      </c>
      <c r="I1223" s="14">
        <f t="shared" si="76"/>
        <v>16.776337115072934</v>
      </c>
      <c r="J1223" t="s">
        <v>12</v>
      </c>
      <c r="K1223" s="5">
        <v>3640000</v>
      </c>
      <c r="L1223" s="5" t="str">
        <f t="shared" si="77"/>
        <v>low-income earners</v>
      </c>
      <c r="M1223" t="str">
        <f>M1222</f>
        <v>SUV</v>
      </c>
    </row>
    <row r="1224" spans="1:13" x14ac:dyDescent="0.25">
      <c r="A1224">
        <v>1222</v>
      </c>
      <c r="B1224" t="s">
        <v>13</v>
      </c>
      <c r="C1224">
        <v>2004</v>
      </c>
      <c r="D1224">
        <f>2023-DATA[[#This Row],[YEAR OF MANUFACTURE]]</f>
        <v>19</v>
      </c>
      <c r="E1224" t="s">
        <v>10</v>
      </c>
      <c r="F1224">
        <v>106126</v>
      </c>
      <c r="G1224">
        <v>3300</v>
      </c>
      <c r="H1224" t="s">
        <v>11</v>
      </c>
      <c r="I1224" s="14">
        <f t="shared" si="76"/>
        <v>172.0032414910859</v>
      </c>
      <c r="J1224" t="s">
        <v>12</v>
      </c>
      <c r="K1224" s="5">
        <v>2288000</v>
      </c>
      <c r="L1224" s="5" t="str">
        <f t="shared" si="77"/>
        <v>low-income earners</v>
      </c>
      <c r="M1224" t="str">
        <f>M1223</f>
        <v>SUV</v>
      </c>
    </row>
    <row r="1225" spans="1:13" x14ac:dyDescent="0.25">
      <c r="A1225">
        <v>1223</v>
      </c>
      <c r="B1225" t="s">
        <v>14</v>
      </c>
      <c r="C1225">
        <v>2007</v>
      </c>
      <c r="D1225">
        <f>2023-DATA[[#This Row],[YEAR OF MANUFACTURE]]</f>
        <v>16</v>
      </c>
      <c r="E1225" t="s">
        <v>19</v>
      </c>
      <c r="F1225">
        <v>305375</v>
      </c>
      <c r="G1225">
        <v>3500</v>
      </c>
      <c r="H1225" t="s">
        <v>11</v>
      </c>
      <c r="I1225" s="14">
        <f t="shared" si="76"/>
        <v>494.93517017828202</v>
      </c>
      <c r="J1225" t="s">
        <v>12</v>
      </c>
      <c r="K1225" s="5">
        <v>3675000</v>
      </c>
      <c r="L1225" s="5" t="str">
        <f t="shared" si="77"/>
        <v>low-income earners</v>
      </c>
      <c r="M1225" t="s">
        <v>20</v>
      </c>
    </row>
    <row r="1226" spans="1:13" x14ac:dyDescent="0.25">
      <c r="A1226">
        <v>1224</v>
      </c>
      <c r="B1226" t="s">
        <v>9</v>
      </c>
      <c r="C1226">
        <v>2009</v>
      </c>
      <c r="D1226">
        <f>2023-DATA[[#This Row],[YEAR OF MANUFACTURE]]</f>
        <v>14</v>
      </c>
      <c r="E1226" t="s">
        <v>19</v>
      </c>
      <c r="F1226">
        <v>306514</v>
      </c>
      <c r="G1226">
        <v>1800</v>
      </c>
      <c r="H1226" t="s">
        <v>11</v>
      </c>
      <c r="I1226" s="14">
        <f t="shared" si="76"/>
        <v>496.78119935170179</v>
      </c>
      <c r="J1226" t="s">
        <v>12</v>
      </c>
      <c r="K1226" s="5">
        <v>3570000</v>
      </c>
      <c r="L1226" s="5" t="str">
        <f t="shared" si="77"/>
        <v>low-income earners</v>
      </c>
      <c r="M1226" t="str">
        <f>M1225</f>
        <v>SUV</v>
      </c>
    </row>
    <row r="1227" spans="1:13" x14ac:dyDescent="0.25">
      <c r="A1227">
        <v>1225</v>
      </c>
      <c r="B1227" t="s">
        <v>23</v>
      </c>
      <c r="C1227">
        <v>2007</v>
      </c>
      <c r="D1227">
        <f>2023-DATA[[#This Row],[YEAR OF MANUFACTURE]]</f>
        <v>16</v>
      </c>
      <c r="E1227" t="s">
        <v>10</v>
      </c>
      <c r="F1227">
        <v>354807</v>
      </c>
      <c r="G1227">
        <v>3700</v>
      </c>
      <c r="H1227" t="s">
        <v>11</v>
      </c>
      <c r="I1227" s="14">
        <f t="shared" si="76"/>
        <v>575.05186385737443</v>
      </c>
      <c r="J1227" t="s">
        <v>12</v>
      </c>
      <c r="K1227" s="5">
        <v>2572500</v>
      </c>
      <c r="L1227" s="5" t="str">
        <f t="shared" si="77"/>
        <v>low-income earners</v>
      </c>
      <c r="M1227" t="s">
        <v>20</v>
      </c>
    </row>
    <row r="1228" spans="1:13" x14ac:dyDescent="0.25">
      <c r="A1228">
        <v>1226</v>
      </c>
      <c r="B1228" t="s">
        <v>9</v>
      </c>
      <c r="C1228">
        <v>2010</v>
      </c>
      <c r="D1228">
        <f>2023-DATA[[#This Row],[YEAR OF MANUFACTURE]]</f>
        <v>13</v>
      </c>
      <c r="E1228" t="s">
        <v>19</v>
      </c>
      <c r="F1228">
        <v>93012</v>
      </c>
      <c r="G1228">
        <v>1800</v>
      </c>
      <c r="H1228" t="s">
        <v>11</v>
      </c>
      <c r="I1228" s="14">
        <f t="shared" si="76"/>
        <v>150.7487844408428</v>
      </c>
      <c r="J1228" t="s">
        <v>12</v>
      </c>
      <c r="K1228" s="5">
        <v>4680000</v>
      </c>
      <c r="L1228" s="5" t="str">
        <f t="shared" si="77"/>
        <v>low-income earners</v>
      </c>
      <c r="M1228" t="str">
        <f t="shared" ref="M1228:M1233" si="78">M1227</f>
        <v>SUV</v>
      </c>
    </row>
    <row r="1229" spans="1:13" x14ac:dyDescent="0.25">
      <c r="A1229">
        <v>1227</v>
      </c>
      <c r="B1229" t="s">
        <v>9</v>
      </c>
      <c r="C1229">
        <v>2009</v>
      </c>
      <c r="D1229">
        <f>2023-DATA[[#This Row],[YEAR OF MANUFACTURE]]</f>
        <v>14</v>
      </c>
      <c r="E1229" t="s">
        <v>10</v>
      </c>
      <c r="F1229">
        <v>256020</v>
      </c>
      <c r="G1229">
        <v>2400</v>
      </c>
      <c r="H1229" t="s">
        <v>11</v>
      </c>
      <c r="I1229" s="14">
        <f t="shared" si="76"/>
        <v>414.94327390599676</v>
      </c>
      <c r="J1229" t="s">
        <v>12</v>
      </c>
      <c r="K1229" s="5">
        <v>2600000</v>
      </c>
      <c r="L1229" s="5" t="str">
        <f t="shared" si="77"/>
        <v>low-income earners</v>
      </c>
      <c r="M1229" t="str">
        <f t="shared" si="78"/>
        <v>SUV</v>
      </c>
    </row>
    <row r="1230" spans="1:13" x14ac:dyDescent="0.25">
      <c r="A1230">
        <v>1228</v>
      </c>
      <c r="B1230" t="s">
        <v>34</v>
      </c>
      <c r="C1230">
        <v>2010</v>
      </c>
      <c r="D1230">
        <f>2023-DATA[[#This Row],[YEAR OF MANUFACTURE]]</f>
        <v>13</v>
      </c>
      <c r="E1230" t="s">
        <v>10</v>
      </c>
      <c r="F1230">
        <v>83505</v>
      </c>
      <c r="G1230">
        <v>1600</v>
      </c>
      <c r="H1230" t="s">
        <v>11</v>
      </c>
      <c r="I1230" s="14">
        <f t="shared" si="76"/>
        <v>135.34035656401946</v>
      </c>
      <c r="J1230" t="s">
        <v>12</v>
      </c>
      <c r="K1230" s="5">
        <v>1912500</v>
      </c>
      <c r="L1230" s="5" t="str">
        <f t="shared" si="77"/>
        <v>low-income earners</v>
      </c>
      <c r="M1230" t="str">
        <f t="shared" si="78"/>
        <v>SUV</v>
      </c>
    </row>
    <row r="1231" spans="1:13" x14ac:dyDescent="0.25">
      <c r="A1231">
        <v>1229</v>
      </c>
      <c r="B1231" t="s">
        <v>9</v>
      </c>
      <c r="C1231">
        <v>2011</v>
      </c>
      <c r="D1231">
        <f>2023-DATA[[#This Row],[YEAR OF MANUFACTURE]]</f>
        <v>12</v>
      </c>
      <c r="E1231" t="s">
        <v>10</v>
      </c>
      <c r="F1231">
        <v>145611</v>
      </c>
      <c r="G1231">
        <v>3500</v>
      </c>
      <c r="H1231" t="s">
        <v>11</v>
      </c>
      <c r="I1231" s="14">
        <f t="shared" si="76"/>
        <v>235.99837925445706</v>
      </c>
      <c r="J1231" t="s">
        <v>12</v>
      </c>
      <c r="K1231" s="5">
        <v>2520000</v>
      </c>
      <c r="L1231" s="5" t="str">
        <f t="shared" si="77"/>
        <v>low-income earners</v>
      </c>
      <c r="M1231" t="str">
        <f t="shared" si="78"/>
        <v>SUV</v>
      </c>
    </row>
    <row r="1232" spans="1:13" x14ac:dyDescent="0.25">
      <c r="A1232">
        <v>1230</v>
      </c>
      <c r="B1232" t="s">
        <v>13</v>
      </c>
      <c r="C1232">
        <v>2002</v>
      </c>
      <c r="D1232">
        <f>2023-DATA[[#This Row],[YEAR OF MANUFACTURE]]</f>
        <v>21</v>
      </c>
      <c r="E1232" t="s">
        <v>19</v>
      </c>
      <c r="F1232">
        <v>194524</v>
      </c>
      <c r="G1232">
        <v>3300</v>
      </c>
      <c r="H1232" t="s">
        <v>11</v>
      </c>
      <c r="I1232" s="14">
        <f t="shared" si="76"/>
        <v>315.27390599675851</v>
      </c>
      <c r="J1232" t="s">
        <v>12</v>
      </c>
      <c r="K1232" s="5">
        <v>2520000</v>
      </c>
      <c r="L1232" s="5" t="str">
        <f t="shared" si="77"/>
        <v>low-income earners</v>
      </c>
      <c r="M1232" t="str">
        <f t="shared" si="78"/>
        <v>SUV</v>
      </c>
    </row>
    <row r="1233" spans="1:13" x14ac:dyDescent="0.25">
      <c r="A1233">
        <v>1231</v>
      </c>
      <c r="B1233" t="s">
        <v>49</v>
      </c>
      <c r="C1233">
        <v>2012</v>
      </c>
      <c r="D1233">
        <f>2023-DATA[[#This Row],[YEAR OF MANUFACTURE]]</f>
        <v>11</v>
      </c>
      <c r="E1233" t="s">
        <v>19</v>
      </c>
      <c r="F1233">
        <v>180555</v>
      </c>
      <c r="G1233">
        <v>1800</v>
      </c>
      <c r="H1233" t="s">
        <v>11</v>
      </c>
      <c r="I1233" s="14">
        <f t="shared" si="76"/>
        <v>292.63371150729336</v>
      </c>
      <c r="J1233" t="s">
        <v>12</v>
      </c>
      <c r="K1233" s="5">
        <v>3990000</v>
      </c>
      <c r="L1233" s="5" t="str">
        <f t="shared" si="77"/>
        <v>low-income earners</v>
      </c>
      <c r="M1233" t="str">
        <f t="shared" si="78"/>
        <v>SUV</v>
      </c>
    </row>
    <row r="1234" spans="1:13" x14ac:dyDescent="0.25">
      <c r="A1234">
        <v>1232</v>
      </c>
      <c r="B1234" t="s">
        <v>48</v>
      </c>
      <c r="C1234">
        <v>2008</v>
      </c>
      <c r="D1234">
        <f>2023-DATA[[#This Row],[YEAR OF MANUFACTURE]]</f>
        <v>15</v>
      </c>
      <c r="E1234" t="s">
        <v>19</v>
      </c>
      <c r="F1234">
        <v>113279</v>
      </c>
      <c r="G1234">
        <v>3500</v>
      </c>
      <c r="H1234" t="s">
        <v>11</v>
      </c>
      <c r="I1234" s="14">
        <f t="shared" si="76"/>
        <v>183.5964343598055</v>
      </c>
      <c r="J1234" t="s">
        <v>12</v>
      </c>
      <c r="K1234" s="5">
        <v>3675000</v>
      </c>
      <c r="L1234" s="5" t="str">
        <f t="shared" si="77"/>
        <v>low-income earners</v>
      </c>
      <c r="M1234" t="s">
        <v>20</v>
      </c>
    </row>
    <row r="1235" spans="1:13" x14ac:dyDescent="0.25">
      <c r="A1235">
        <v>1233</v>
      </c>
      <c r="B1235" t="s">
        <v>53</v>
      </c>
      <c r="C1235">
        <v>2003</v>
      </c>
      <c r="D1235">
        <f>2023-DATA[[#This Row],[YEAR OF MANUFACTURE]]</f>
        <v>20</v>
      </c>
      <c r="E1235" t="s">
        <v>10</v>
      </c>
      <c r="F1235">
        <v>105744</v>
      </c>
      <c r="G1235">
        <v>1800</v>
      </c>
      <c r="H1235" t="s">
        <v>22</v>
      </c>
      <c r="I1235" s="14">
        <f t="shared" si="76"/>
        <v>171.38411669367909</v>
      </c>
      <c r="J1235" t="s">
        <v>12</v>
      </c>
      <c r="K1235" s="5">
        <v>1575000</v>
      </c>
      <c r="L1235" s="5" t="str">
        <f t="shared" si="77"/>
        <v>low-income earners</v>
      </c>
      <c r="M1235" t="str">
        <f t="shared" ref="M1235:M1240" si="79">M1234</f>
        <v>SUV</v>
      </c>
    </row>
    <row r="1236" spans="1:13" x14ac:dyDescent="0.25">
      <c r="A1236">
        <v>1234</v>
      </c>
      <c r="B1236" t="s">
        <v>13</v>
      </c>
      <c r="C1236">
        <v>2007</v>
      </c>
      <c r="D1236">
        <f>2023-DATA[[#This Row],[YEAR OF MANUFACTURE]]</f>
        <v>16</v>
      </c>
      <c r="E1236" t="s">
        <v>19</v>
      </c>
      <c r="F1236">
        <v>259837</v>
      </c>
      <c r="G1236">
        <v>3500</v>
      </c>
      <c r="H1236" t="s">
        <v>11</v>
      </c>
      <c r="I1236" s="14">
        <f t="shared" si="76"/>
        <v>421.12965964343596</v>
      </c>
      <c r="J1236" t="s">
        <v>12</v>
      </c>
      <c r="K1236" s="5">
        <v>4732000</v>
      </c>
      <c r="L1236" s="5" t="str">
        <f t="shared" si="77"/>
        <v>low-income earners</v>
      </c>
      <c r="M1236" t="str">
        <f t="shared" si="79"/>
        <v>SUV</v>
      </c>
    </row>
    <row r="1237" spans="1:13" x14ac:dyDescent="0.25">
      <c r="A1237">
        <v>1235</v>
      </c>
      <c r="B1237" t="s">
        <v>32</v>
      </c>
      <c r="C1237">
        <f t="shared" ref="C1237:E1239" si="80">C1236</f>
        <v>2007</v>
      </c>
      <c r="D1237">
        <f>2023-DATA[[#This Row],[YEAR OF MANUFACTURE]]</f>
        <v>16</v>
      </c>
      <c r="E1237" t="str">
        <f t="shared" si="80"/>
        <v>Foreign Used</v>
      </c>
      <c r="F1237">
        <v>29955</v>
      </c>
      <c r="G1237">
        <f t="shared" ref="G1237:H1239" si="81">G1236</f>
        <v>3500</v>
      </c>
      <c r="H1237" t="str">
        <f t="shared" si="81"/>
        <v>Petrol</v>
      </c>
      <c r="I1237" s="14">
        <f t="shared" si="76"/>
        <v>48.549432739059966</v>
      </c>
      <c r="J1237" t="s">
        <v>12</v>
      </c>
      <c r="K1237" s="5">
        <v>1707500</v>
      </c>
      <c r="L1237" s="5" t="str">
        <f t="shared" si="77"/>
        <v>low-income earners</v>
      </c>
      <c r="M1237" t="str">
        <f t="shared" si="79"/>
        <v>SUV</v>
      </c>
    </row>
    <row r="1238" spans="1:13" x14ac:dyDescent="0.25">
      <c r="A1238">
        <v>1236</v>
      </c>
      <c r="B1238" t="s">
        <v>32</v>
      </c>
      <c r="C1238">
        <f t="shared" si="80"/>
        <v>2007</v>
      </c>
      <c r="D1238">
        <f>2023-DATA[[#This Row],[YEAR OF MANUFACTURE]]</f>
        <v>16</v>
      </c>
      <c r="E1238" t="str">
        <f t="shared" si="80"/>
        <v>Foreign Used</v>
      </c>
      <c r="F1238">
        <v>82123</v>
      </c>
      <c r="G1238">
        <f t="shared" si="81"/>
        <v>3500</v>
      </c>
      <c r="H1238" t="str">
        <f t="shared" si="81"/>
        <v>Petrol</v>
      </c>
      <c r="I1238" s="14">
        <f t="shared" si="76"/>
        <v>133.1004862236629</v>
      </c>
      <c r="J1238" t="s">
        <v>12</v>
      </c>
      <c r="K1238" s="5">
        <v>1690000</v>
      </c>
      <c r="L1238" s="5" t="str">
        <f t="shared" si="77"/>
        <v>low-income earners</v>
      </c>
      <c r="M1238" t="str">
        <f t="shared" si="79"/>
        <v>SUV</v>
      </c>
    </row>
    <row r="1239" spans="1:13" x14ac:dyDescent="0.25">
      <c r="A1239">
        <v>1237</v>
      </c>
      <c r="B1239" t="s">
        <v>49</v>
      </c>
      <c r="C1239">
        <f t="shared" si="80"/>
        <v>2007</v>
      </c>
      <c r="D1239">
        <f>2023-DATA[[#This Row],[YEAR OF MANUFACTURE]]</f>
        <v>16</v>
      </c>
      <c r="E1239" t="str">
        <f t="shared" si="80"/>
        <v>Foreign Used</v>
      </c>
      <c r="F1239">
        <v>126473</v>
      </c>
      <c r="G1239">
        <f t="shared" si="81"/>
        <v>3500</v>
      </c>
      <c r="H1239" t="str">
        <f t="shared" si="81"/>
        <v>Petrol</v>
      </c>
      <c r="I1239" s="14">
        <f t="shared" si="76"/>
        <v>204.98055105348459</v>
      </c>
      <c r="J1239" t="s">
        <v>12</v>
      </c>
      <c r="K1239" s="5">
        <v>6730000</v>
      </c>
      <c r="L1239" s="5" t="str">
        <f t="shared" si="77"/>
        <v>middle-income earners</v>
      </c>
      <c r="M1239" t="str">
        <f t="shared" si="79"/>
        <v>SUV</v>
      </c>
    </row>
    <row r="1240" spans="1:13" x14ac:dyDescent="0.25">
      <c r="A1240">
        <v>1238</v>
      </c>
      <c r="B1240" t="s">
        <v>13</v>
      </c>
      <c r="C1240">
        <v>2002</v>
      </c>
      <c r="D1240">
        <f>2023-DATA[[#This Row],[YEAR OF MANUFACTURE]]</f>
        <v>21</v>
      </c>
      <c r="E1240" t="s">
        <v>10</v>
      </c>
      <c r="F1240">
        <v>125060</v>
      </c>
      <c r="G1240">
        <v>3000</v>
      </c>
      <c r="H1240" t="s">
        <v>11</v>
      </c>
      <c r="I1240" s="14">
        <f t="shared" si="76"/>
        <v>202.69043760129659</v>
      </c>
      <c r="J1240" t="s">
        <v>12</v>
      </c>
      <c r="K1240" s="5">
        <v>2496000</v>
      </c>
      <c r="L1240" s="5" t="str">
        <f t="shared" si="77"/>
        <v>low-income earners</v>
      </c>
      <c r="M1240" t="str">
        <f t="shared" si="79"/>
        <v>SUV</v>
      </c>
    </row>
    <row r="1241" spans="1:13" x14ac:dyDescent="0.25">
      <c r="A1241">
        <v>1239</v>
      </c>
      <c r="B1241" t="s">
        <v>34</v>
      </c>
      <c r="C1241">
        <v>2010</v>
      </c>
      <c r="D1241">
        <f>2023-DATA[[#This Row],[YEAR OF MANUFACTURE]]</f>
        <v>13</v>
      </c>
      <c r="E1241" t="s">
        <v>10</v>
      </c>
      <c r="F1241">
        <v>280188</v>
      </c>
      <c r="G1241">
        <v>3000</v>
      </c>
      <c r="H1241" t="s">
        <v>11</v>
      </c>
      <c r="I1241" s="14">
        <f t="shared" si="76"/>
        <v>454.11345218800648</v>
      </c>
      <c r="J1241" t="s">
        <v>12</v>
      </c>
      <c r="K1241" s="5">
        <v>2625000</v>
      </c>
      <c r="L1241" s="5" t="str">
        <f t="shared" si="77"/>
        <v>low-income earners</v>
      </c>
      <c r="M1241" t="s">
        <v>20</v>
      </c>
    </row>
    <row r="1242" spans="1:13" x14ac:dyDescent="0.25">
      <c r="A1242">
        <v>1240</v>
      </c>
      <c r="B1242" t="s">
        <v>9</v>
      </c>
      <c r="C1242">
        <v>2008</v>
      </c>
      <c r="D1242">
        <f>2023-DATA[[#This Row],[YEAR OF MANUFACTURE]]</f>
        <v>15</v>
      </c>
      <c r="E1242" t="s">
        <v>10</v>
      </c>
      <c r="F1242">
        <v>211165</v>
      </c>
      <c r="G1242">
        <v>3500</v>
      </c>
      <c r="H1242" t="s">
        <v>11</v>
      </c>
      <c r="I1242" s="14">
        <f t="shared" si="76"/>
        <v>342.24473257698543</v>
      </c>
      <c r="J1242" t="s">
        <v>12</v>
      </c>
      <c r="K1242" s="5">
        <v>2625000</v>
      </c>
      <c r="L1242" s="5" t="str">
        <f t="shared" si="77"/>
        <v>low-income earners</v>
      </c>
      <c r="M1242" t="s">
        <v>20</v>
      </c>
    </row>
    <row r="1243" spans="1:13" x14ac:dyDescent="0.25">
      <c r="A1243">
        <v>1241</v>
      </c>
      <c r="B1243" t="s">
        <v>9</v>
      </c>
      <c r="C1243">
        <v>2004</v>
      </c>
      <c r="D1243">
        <f>2023-DATA[[#This Row],[YEAR OF MANUFACTURE]]</f>
        <v>19</v>
      </c>
      <c r="E1243" t="s">
        <v>10</v>
      </c>
      <c r="F1243">
        <v>258147</v>
      </c>
      <c r="G1243">
        <v>3300</v>
      </c>
      <c r="H1243" t="s">
        <v>11</v>
      </c>
      <c r="I1243" s="14">
        <f t="shared" si="76"/>
        <v>418.39059967585086</v>
      </c>
      <c r="J1243" t="s">
        <v>12</v>
      </c>
      <c r="K1243" s="5">
        <v>2496000</v>
      </c>
      <c r="L1243" s="5" t="str">
        <f t="shared" si="77"/>
        <v>low-income earners</v>
      </c>
      <c r="M1243" t="str">
        <f t="shared" ref="M1243:M1253" si="82">M1242</f>
        <v>SUV</v>
      </c>
    </row>
    <row r="1244" spans="1:13" x14ac:dyDescent="0.25">
      <c r="A1244">
        <v>1242</v>
      </c>
      <c r="B1244" t="s">
        <v>9</v>
      </c>
      <c r="C1244">
        <v>2007</v>
      </c>
      <c r="D1244">
        <f>2023-DATA[[#This Row],[YEAR OF MANUFACTURE]]</f>
        <v>16</v>
      </c>
      <c r="E1244" t="s">
        <v>10</v>
      </c>
      <c r="F1244">
        <f>F1243</f>
        <v>258147</v>
      </c>
      <c r="G1244">
        <v>2400</v>
      </c>
      <c r="H1244" t="s">
        <v>11</v>
      </c>
      <c r="I1244" s="14">
        <f t="shared" si="76"/>
        <v>418.39059967585086</v>
      </c>
      <c r="J1244" t="s">
        <v>12</v>
      </c>
      <c r="K1244" s="5">
        <v>2100000</v>
      </c>
      <c r="L1244" s="5" t="str">
        <f t="shared" si="77"/>
        <v>low-income earners</v>
      </c>
      <c r="M1244" t="str">
        <f t="shared" si="82"/>
        <v>SUV</v>
      </c>
    </row>
    <row r="1245" spans="1:13" x14ac:dyDescent="0.25">
      <c r="A1245">
        <v>1243</v>
      </c>
      <c r="B1245" t="s">
        <v>9</v>
      </c>
      <c r="C1245">
        <v>2012</v>
      </c>
      <c r="D1245">
        <f>2023-DATA[[#This Row],[YEAR OF MANUFACTURE]]</f>
        <v>11</v>
      </c>
      <c r="E1245" t="s">
        <v>10</v>
      </c>
      <c r="F1245">
        <v>34224</v>
      </c>
      <c r="G1245">
        <v>3500</v>
      </c>
      <c r="H1245" t="s">
        <v>11</v>
      </c>
      <c r="I1245" s="14">
        <f t="shared" si="76"/>
        <v>55.468395461912479</v>
      </c>
      <c r="J1245" t="s">
        <v>12</v>
      </c>
      <c r="K1245" s="5">
        <v>4410000</v>
      </c>
      <c r="L1245" s="5" t="str">
        <f t="shared" si="77"/>
        <v>low-income earners</v>
      </c>
      <c r="M1245" t="str">
        <f t="shared" si="82"/>
        <v>SUV</v>
      </c>
    </row>
    <row r="1246" spans="1:13" x14ac:dyDescent="0.25">
      <c r="A1246">
        <v>1244</v>
      </c>
      <c r="B1246" t="s">
        <v>13</v>
      </c>
      <c r="C1246">
        <v>2005</v>
      </c>
      <c r="D1246">
        <f>2023-DATA[[#This Row],[YEAR OF MANUFACTURE]]</f>
        <v>18</v>
      </c>
      <c r="E1246" t="s">
        <v>10</v>
      </c>
      <c r="F1246">
        <v>76060</v>
      </c>
      <c r="G1246">
        <v>3300</v>
      </c>
      <c r="H1246" t="s">
        <v>11</v>
      </c>
      <c r="I1246" s="14">
        <f t="shared" si="76"/>
        <v>123.27390599675851</v>
      </c>
      <c r="J1246" t="s">
        <v>12</v>
      </c>
      <c r="K1246" s="5">
        <v>2600000</v>
      </c>
      <c r="L1246" s="5" t="str">
        <f t="shared" si="77"/>
        <v>low-income earners</v>
      </c>
      <c r="M1246" t="str">
        <f t="shared" si="82"/>
        <v>SUV</v>
      </c>
    </row>
    <row r="1247" spans="1:13" x14ac:dyDescent="0.25">
      <c r="A1247">
        <v>1245</v>
      </c>
      <c r="B1247" t="s">
        <v>9</v>
      </c>
      <c r="C1247">
        <v>2009</v>
      </c>
      <c r="D1247">
        <f>2023-DATA[[#This Row],[YEAR OF MANUFACTURE]]</f>
        <v>14</v>
      </c>
      <c r="E1247" t="s">
        <v>10</v>
      </c>
      <c r="F1247">
        <v>136477</v>
      </c>
      <c r="G1247">
        <v>1800</v>
      </c>
      <c r="H1247" t="s">
        <v>11</v>
      </c>
      <c r="I1247" s="14">
        <f t="shared" si="76"/>
        <v>221.19448946515396</v>
      </c>
      <c r="J1247" t="s">
        <v>12</v>
      </c>
      <c r="K1247" s="5">
        <v>3692000</v>
      </c>
      <c r="L1247" s="5" t="str">
        <f t="shared" si="77"/>
        <v>low-income earners</v>
      </c>
      <c r="M1247" t="str">
        <f t="shared" si="82"/>
        <v>SUV</v>
      </c>
    </row>
    <row r="1248" spans="1:13" x14ac:dyDescent="0.25">
      <c r="A1248">
        <v>1246</v>
      </c>
      <c r="B1248" t="s">
        <v>9</v>
      </c>
      <c r="C1248">
        <v>2007</v>
      </c>
      <c r="D1248">
        <f>2023-DATA[[#This Row],[YEAR OF MANUFACTURE]]</f>
        <v>16</v>
      </c>
      <c r="E1248" t="s">
        <v>10</v>
      </c>
      <c r="F1248">
        <v>102334</v>
      </c>
      <c r="G1248">
        <v>2400</v>
      </c>
      <c r="H1248" t="s">
        <v>11</v>
      </c>
      <c r="I1248" s="14">
        <f t="shared" si="76"/>
        <v>165.85737439222041</v>
      </c>
      <c r="J1248" t="s">
        <v>12</v>
      </c>
      <c r="K1248" s="5">
        <v>2415000</v>
      </c>
      <c r="L1248" s="5" t="str">
        <f t="shared" si="77"/>
        <v>low-income earners</v>
      </c>
      <c r="M1248" t="str">
        <f t="shared" si="82"/>
        <v>SUV</v>
      </c>
    </row>
    <row r="1249" spans="1:13" x14ac:dyDescent="0.25">
      <c r="A1249">
        <v>1247</v>
      </c>
      <c r="B1249" t="s">
        <v>34</v>
      </c>
      <c r="C1249">
        <v>2009</v>
      </c>
      <c r="D1249">
        <f>2023-DATA[[#This Row],[YEAR OF MANUFACTURE]]</f>
        <v>14</v>
      </c>
      <c r="E1249" t="s">
        <v>10</v>
      </c>
      <c r="F1249">
        <v>11096</v>
      </c>
      <c r="G1249">
        <v>3500</v>
      </c>
      <c r="H1249" t="s">
        <v>11</v>
      </c>
      <c r="I1249" s="14">
        <f t="shared" si="76"/>
        <v>17.983792544570502</v>
      </c>
      <c r="J1249" t="s">
        <v>12</v>
      </c>
      <c r="K1249" s="5">
        <v>2100000</v>
      </c>
      <c r="L1249" s="5" t="str">
        <f t="shared" si="77"/>
        <v>low-income earners</v>
      </c>
      <c r="M1249" t="str">
        <f t="shared" si="82"/>
        <v>SUV</v>
      </c>
    </row>
    <row r="1250" spans="1:13" x14ac:dyDescent="0.25">
      <c r="A1250">
        <v>1248</v>
      </c>
      <c r="B1250" t="s">
        <v>9</v>
      </c>
      <c r="C1250">
        <v>2011</v>
      </c>
      <c r="D1250">
        <f>2023-DATA[[#This Row],[YEAR OF MANUFACTURE]]</f>
        <v>12</v>
      </c>
      <c r="E1250" t="s">
        <v>10</v>
      </c>
      <c r="F1250">
        <v>57764</v>
      </c>
      <c r="G1250">
        <v>1800</v>
      </c>
      <c r="H1250" t="s">
        <v>11</v>
      </c>
      <c r="I1250" s="14">
        <f t="shared" si="76"/>
        <v>93.620745542949763</v>
      </c>
      <c r="J1250" t="s">
        <v>12</v>
      </c>
      <c r="K1250" s="5">
        <v>4680000</v>
      </c>
      <c r="L1250" s="5" t="str">
        <f t="shared" si="77"/>
        <v>low-income earners</v>
      </c>
      <c r="M1250" t="str">
        <f t="shared" si="82"/>
        <v>SUV</v>
      </c>
    </row>
    <row r="1251" spans="1:13" x14ac:dyDescent="0.25">
      <c r="A1251">
        <v>1249</v>
      </c>
      <c r="B1251" t="s">
        <v>9</v>
      </c>
      <c r="C1251">
        <v>2005</v>
      </c>
      <c r="D1251">
        <f>2023-DATA[[#This Row],[YEAR OF MANUFACTURE]]</f>
        <v>18</v>
      </c>
      <c r="E1251" t="s">
        <v>10</v>
      </c>
      <c r="F1251">
        <v>436987</v>
      </c>
      <c r="G1251">
        <v>1600</v>
      </c>
      <c r="H1251" t="s">
        <v>11</v>
      </c>
      <c r="I1251" s="14">
        <f t="shared" si="76"/>
        <v>708.24473257698537</v>
      </c>
      <c r="J1251" t="s">
        <v>12</v>
      </c>
      <c r="K1251" s="5">
        <v>2137500</v>
      </c>
      <c r="L1251" s="5" t="str">
        <f t="shared" si="77"/>
        <v>low-income earners</v>
      </c>
      <c r="M1251" t="str">
        <f t="shared" si="82"/>
        <v>SUV</v>
      </c>
    </row>
    <row r="1252" spans="1:13" x14ac:dyDescent="0.25">
      <c r="A1252">
        <v>1250</v>
      </c>
      <c r="B1252" t="s">
        <v>13</v>
      </c>
      <c r="C1252">
        <v>2004</v>
      </c>
      <c r="D1252">
        <f>2023-DATA[[#This Row],[YEAR OF MANUFACTURE]]</f>
        <v>19</v>
      </c>
      <c r="E1252" t="s">
        <v>10</v>
      </c>
      <c r="F1252">
        <v>195760</v>
      </c>
      <c r="G1252">
        <v>3300</v>
      </c>
      <c r="H1252" t="s">
        <v>11</v>
      </c>
      <c r="I1252" s="14">
        <f t="shared" si="76"/>
        <v>317.27714748784439</v>
      </c>
      <c r="J1252" t="s">
        <v>12</v>
      </c>
      <c r="K1252" s="5">
        <v>2496000</v>
      </c>
      <c r="L1252" s="5" t="str">
        <f t="shared" si="77"/>
        <v>low-income earners</v>
      </c>
      <c r="M1252" t="str">
        <f t="shared" si="82"/>
        <v>SUV</v>
      </c>
    </row>
    <row r="1253" spans="1:13" x14ac:dyDescent="0.25">
      <c r="A1253">
        <v>1251</v>
      </c>
      <c r="B1253" t="s">
        <v>9</v>
      </c>
      <c r="C1253">
        <v>2008</v>
      </c>
      <c r="D1253">
        <f>2023-DATA[[#This Row],[YEAR OF MANUFACTURE]]</f>
        <v>15</v>
      </c>
      <c r="E1253" t="s">
        <v>19</v>
      </c>
      <c r="F1253">
        <v>166063</v>
      </c>
      <c r="G1253">
        <v>2400</v>
      </c>
      <c r="H1253" t="s">
        <v>11</v>
      </c>
      <c r="I1253" s="14">
        <f t="shared" si="76"/>
        <v>269.14586709886549</v>
      </c>
      <c r="J1253" t="s">
        <v>12</v>
      </c>
      <c r="K1253" s="5">
        <v>3952000</v>
      </c>
      <c r="L1253" s="5" t="str">
        <f t="shared" si="77"/>
        <v>low-income earners</v>
      </c>
      <c r="M1253" t="str">
        <f t="shared" si="82"/>
        <v>SUV</v>
      </c>
    </row>
    <row r="1254" spans="1:13" x14ac:dyDescent="0.25">
      <c r="A1254">
        <v>1252</v>
      </c>
      <c r="B1254" t="s">
        <v>23</v>
      </c>
      <c r="C1254">
        <v>2008</v>
      </c>
      <c r="D1254">
        <f>2023-DATA[[#This Row],[YEAR OF MANUFACTURE]]</f>
        <v>15</v>
      </c>
      <c r="E1254" t="s">
        <v>10</v>
      </c>
      <c r="F1254">
        <v>186539</v>
      </c>
      <c r="G1254">
        <v>3700</v>
      </c>
      <c r="H1254" t="s">
        <v>11</v>
      </c>
      <c r="I1254" s="14">
        <f t="shared" si="76"/>
        <v>302.33225283630469</v>
      </c>
      <c r="J1254" t="s">
        <v>12</v>
      </c>
      <c r="K1254" s="5">
        <v>2940000</v>
      </c>
      <c r="L1254" s="5" t="str">
        <f t="shared" si="77"/>
        <v>low-income earners</v>
      </c>
      <c r="M1254" t="s">
        <v>20</v>
      </c>
    </row>
    <row r="1255" spans="1:13" x14ac:dyDescent="0.25">
      <c r="A1255">
        <v>1253</v>
      </c>
      <c r="B1255" t="s">
        <v>9</v>
      </c>
      <c r="C1255">
        <v>2009</v>
      </c>
      <c r="D1255">
        <f>2023-DATA[[#This Row],[YEAR OF MANUFACTURE]]</f>
        <v>14</v>
      </c>
      <c r="E1255" t="s">
        <v>10</v>
      </c>
      <c r="F1255">
        <v>240394</v>
      </c>
      <c r="G1255">
        <v>1800</v>
      </c>
      <c r="H1255" t="s">
        <v>11</v>
      </c>
      <c r="I1255" s="14">
        <f t="shared" si="76"/>
        <v>389.61750405186388</v>
      </c>
      <c r="J1255" t="s">
        <v>12</v>
      </c>
      <c r="K1255" s="5">
        <v>3432000</v>
      </c>
      <c r="L1255" s="5" t="str">
        <f t="shared" si="77"/>
        <v>low-income earners</v>
      </c>
      <c r="M1255" t="str">
        <f t="shared" ref="M1255:M1261" si="83">M1254</f>
        <v>SUV</v>
      </c>
    </row>
    <row r="1256" spans="1:13" x14ac:dyDescent="0.25">
      <c r="A1256">
        <v>1254</v>
      </c>
      <c r="B1256" t="s">
        <v>34</v>
      </c>
      <c r="C1256">
        <f>C1255</f>
        <v>2009</v>
      </c>
      <c r="D1256">
        <f>2023-DATA[[#This Row],[YEAR OF MANUFACTURE]]</f>
        <v>14</v>
      </c>
      <c r="E1256" t="str">
        <f>E1255</f>
        <v>Nigerian Used</v>
      </c>
      <c r="F1256">
        <v>168131</v>
      </c>
      <c r="G1256">
        <f>G1255</f>
        <v>1800</v>
      </c>
      <c r="H1256" t="str">
        <f>H1255</f>
        <v>Petrol</v>
      </c>
      <c r="I1256" s="14">
        <f t="shared" si="76"/>
        <v>272.49756888168559</v>
      </c>
      <c r="J1256" t="s">
        <v>12</v>
      </c>
      <c r="K1256" s="5">
        <v>1690000</v>
      </c>
      <c r="L1256" s="5" t="str">
        <f t="shared" si="77"/>
        <v>low-income earners</v>
      </c>
      <c r="M1256" t="str">
        <f t="shared" si="83"/>
        <v>SUV</v>
      </c>
    </row>
    <row r="1257" spans="1:13" x14ac:dyDescent="0.25">
      <c r="A1257">
        <v>1255</v>
      </c>
      <c r="B1257" t="s">
        <v>14</v>
      </c>
      <c r="C1257">
        <v>2013</v>
      </c>
      <c r="D1257">
        <f>2023-DATA[[#This Row],[YEAR OF MANUFACTURE]]</f>
        <v>10</v>
      </c>
      <c r="E1257" t="s">
        <v>10</v>
      </c>
      <c r="F1257">
        <v>82908</v>
      </c>
      <c r="G1257">
        <v>3500</v>
      </c>
      <c r="H1257" t="s">
        <v>11</v>
      </c>
      <c r="I1257" s="14">
        <f t="shared" si="76"/>
        <v>134.37277147487845</v>
      </c>
      <c r="J1257" t="s">
        <v>12</v>
      </c>
      <c r="K1257" s="5">
        <v>4680000</v>
      </c>
      <c r="L1257" s="5" t="str">
        <f t="shared" si="77"/>
        <v>low-income earners</v>
      </c>
      <c r="M1257" t="str">
        <f t="shared" si="83"/>
        <v>SUV</v>
      </c>
    </row>
    <row r="1258" spans="1:13" x14ac:dyDescent="0.25">
      <c r="A1258">
        <v>1256</v>
      </c>
      <c r="B1258" t="s">
        <v>9</v>
      </c>
      <c r="C1258">
        <v>2009</v>
      </c>
      <c r="D1258">
        <f>2023-DATA[[#This Row],[YEAR OF MANUFACTURE]]</f>
        <v>14</v>
      </c>
      <c r="E1258" t="s">
        <v>10</v>
      </c>
      <c r="F1258">
        <v>120332</v>
      </c>
      <c r="G1258">
        <v>2400</v>
      </c>
      <c r="H1258" t="s">
        <v>11</v>
      </c>
      <c r="I1258" s="14">
        <f t="shared" si="76"/>
        <v>195.02755267423015</v>
      </c>
      <c r="J1258" t="s">
        <v>12</v>
      </c>
      <c r="K1258" s="5">
        <v>2600000</v>
      </c>
      <c r="L1258" s="5" t="str">
        <f t="shared" si="77"/>
        <v>low-income earners</v>
      </c>
      <c r="M1258" t="str">
        <f t="shared" si="83"/>
        <v>SUV</v>
      </c>
    </row>
    <row r="1259" spans="1:13" x14ac:dyDescent="0.25">
      <c r="A1259">
        <v>1257</v>
      </c>
      <c r="B1259" t="s">
        <v>14</v>
      </c>
      <c r="C1259">
        <v>2006</v>
      </c>
      <c r="D1259">
        <f>2023-DATA[[#This Row],[YEAR OF MANUFACTURE]]</f>
        <v>17</v>
      </c>
      <c r="E1259" t="s">
        <v>19</v>
      </c>
      <c r="F1259">
        <v>242654</v>
      </c>
      <c r="G1259">
        <v>5000</v>
      </c>
      <c r="H1259" t="s">
        <v>11</v>
      </c>
      <c r="I1259" s="14">
        <f t="shared" si="76"/>
        <v>393.28038897893032</v>
      </c>
      <c r="J1259" t="s">
        <v>12</v>
      </c>
      <c r="K1259" s="5">
        <v>4725000</v>
      </c>
      <c r="L1259" s="5" t="str">
        <f t="shared" si="77"/>
        <v>low-income earners</v>
      </c>
      <c r="M1259" t="str">
        <f t="shared" si="83"/>
        <v>SUV</v>
      </c>
    </row>
    <row r="1260" spans="1:13" x14ac:dyDescent="0.25">
      <c r="A1260">
        <v>1258</v>
      </c>
      <c r="B1260" t="s">
        <v>50</v>
      </c>
      <c r="C1260">
        <v>2009</v>
      </c>
      <c r="D1260">
        <f>2023-DATA[[#This Row],[YEAR OF MANUFACTURE]]</f>
        <v>14</v>
      </c>
      <c r="E1260" t="s">
        <v>19</v>
      </c>
      <c r="F1260">
        <v>246153</v>
      </c>
      <c r="G1260">
        <v>1800</v>
      </c>
      <c r="H1260" t="s">
        <v>11</v>
      </c>
      <c r="I1260" s="14">
        <f t="shared" si="76"/>
        <v>398.9513776337115</v>
      </c>
      <c r="J1260" t="s">
        <v>12</v>
      </c>
      <c r="K1260" s="5">
        <v>3360000</v>
      </c>
      <c r="L1260" s="5" t="str">
        <f t="shared" si="77"/>
        <v>low-income earners</v>
      </c>
      <c r="M1260" t="str">
        <f t="shared" si="83"/>
        <v>SUV</v>
      </c>
    </row>
    <row r="1261" spans="1:13" x14ac:dyDescent="0.25">
      <c r="A1261">
        <v>1259</v>
      </c>
      <c r="B1261" t="s">
        <v>55</v>
      </c>
      <c r="C1261">
        <v>2013</v>
      </c>
      <c r="D1261">
        <f>2023-DATA[[#This Row],[YEAR OF MANUFACTURE]]</f>
        <v>10</v>
      </c>
      <c r="E1261" t="s">
        <v>19</v>
      </c>
      <c r="F1261">
        <v>182823</v>
      </c>
      <c r="G1261">
        <v>24</v>
      </c>
      <c r="H1261" t="s">
        <v>11</v>
      </c>
      <c r="I1261" s="14">
        <f t="shared" si="76"/>
        <v>296.30956239870341</v>
      </c>
      <c r="J1261" t="s">
        <v>12</v>
      </c>
      <c r="K1261" s="5">
        <v>4200000</v>
      </c>
      <c r="L1261" s="5" t="str">
        <f t="shared" si="77"/>
        <v>low-income earners</v>
      </c>
      <c r="M1261" t="str">
        <f t="shared" si="83"/>
        <v>SUV</v>
      </c>
    </row>
    <row r="1262" spans="1:13" x14ac:dyDescent="0.25">
      <c r="A1262">
        <v>1260</v>
      </c>
      <c r="B1262" t="s">
        <v>13</v>
      </c>
      <c r="C1262">
        <v>2009</v>
      </c>
      <c r="D1262">
        <f>2023-DATA[[#This Row],[YEAR OF MANUFACTURE]]</f>
        <v>14</v>
      </c>
      <c r="E1262" t="s">
        <v>10</v>
      </c>
      <c r="F1262">
        <v>1530065</v>
      </c>
      <c r="G1262">
        <v>3500</v>
      </c>
      <c r="H1262" t="s">
        <v>11</v>
      </c>
      <c r="I1262" s="14">
        <f t="shared" si="76"/>
        <v>2479.84602917342</v>
      </c>
      <c r="J1262" t="s">
        <v>12</v>
      </c>
      <c r="K1262" s="5">
        <v>4784000</v>
      </c>
      <c r="L1262" s="5" t="str">
        <f t="shared" si="77"/>
        <v>low-income earners</v>
      </c>
      <c r="M1262" t="s">
        <v>20</v>
      </c>
    </row>
    <row r="1263" spans="1:13" x14ac:dyDescent="0.25">
      <c r="A1263">
        <v>1261</v>
      </c>
      <c r="B1263" t="s">
        <v>9</v>
      </c>
      <c r="C1263">
        <v>2012</v>
      </c>
      <c r="D1263">
        <f>2023-DATA[[#This Row],[YEAR OF MANUFACTURE]]</f>
        <v>11</v>
      </c>
      <c r="E1263" t="s">
        <v>19</v>
      </c>
      <c r="F1263">
        <v>89735</v>
      </c>
      <c r="G1263">
        <v>1800</v>
      </c>
      <c r="H1263" t="s">
        <v>11</v>
      </c>
      <c r="I1263" s="14">
        <f t="shared" si="76"/>
        <v>145.43760129659643</v>
      </c>
      <c r="J1263" t="s">
        <v>12</v>
      </c>
      <c r="K1263" s="5">
        <v>5200000</v>
      </c>
      <c r="L1263" s="5" t="str">
        <f t="shared" si="77"/>
        <v>middle-income earners</v>
      </c>
      <c r="M1263" t="str">
        <f>M1262</f>
        <v>SUV</v>
      </c>
    </row>
    <row r="1264" spans="1:13" x14ac:dyDescent="0.25">
      <c r="A1264">
        <v>1262</v>
      </c>
      <c r="B1264" t="s">
        <v>40</v>
      </c>
      <c r="C1264">
        <v>2006</v>
      </c>
      <c r="D1264">
        <f>2023-DATA[[#This Row],[YEAR OF MANUFACTURE]]</f>
        <v>17</v>
      </c>
      <c r="E1264" t="s">
        <v>10</v>
      </c>
      <c r="F1264">
        <v>169239</v>
      </c>
      <c r="G1264">
        <v>5600</v>
      </c>
      <c r="H1264" t="s">
        <v>11</v>
      </c>
      <c r="I1264" s="14">
        <f t="shared" si="76"/>
        <v>274.29335494327393</v>
      </c>
      <c r="J1264" t="s">
        <v>12</v>
      </c>
      <c r="K1264" s="5">
        <v>1675000</v>
      </c>
      <c r="L1264" s="5" t="str">
        <f t="shared" si="77"/>
        <v>low-income earners</v>
      </c>
      <c r="M1264" t="s">
        <v>20</v>
      </c>
    </row>
    <row r="1265" spans="1:13" x14ac:dyDescent="0.25">
      <c r="A1265">
        <v>1263</v>
      </c>
      <c r="B1265" t="s">
        <v>34</v>
      </c>
      <c r="C1265">
        <v>2013</v>
      </c>
      <c r="D1265">
        <f>2023-DATA[[#This Row],[YEAR OF MANUFACTURE]]</f>
        <v>10</v>
      </c>
      <c r="E1265" t="s">
        <v>10</v>
      </c>
      <c r="F1265">
        <v>99988</v>
      </c>
      <c r="G1265">
        <v>3500</v>
      </c>
      <c r="H1265" t="s">
        <v>11</v>
      </c>
      <c r="I1265" s="14">
        <f t="shared" si="76"/>
        <v>162.0551053484603</v>
      </c>
      <c r="J1265" t="s">
        <v>12</v>
      </c>
      <c r="K1265" s="5">
        <v>2625000</v>
      </c>
      <c r="L1265" s="5" t="str">
        <f t="shared" si="77"/>
        <v>low-income earners</v>
      </c>
      <c r="M1265" t="s">
        <v>20</v>
      </c>
    </row>
    <row r="1266" spans="1:13" x14ac:dyDescent="0.25">
      <c r="A1266">
        <v>1264</v>
      </c>
      <c r="B1266" t="s">
        <v>9</v>
      </c>
      <c r="C1266">
        <v>2006</v>
      </c>
      <c r="D1266">
        <f>2023-DATA[[#This Row],[YEAR OF MANUFACTURE]]</f>
        <v>17</v>
      </c>
      <c r="E1266" t="s">
        <v>10</v>
      </c>
      <c r="F1266">
        <v>341149</v>
      </c>
      <c r="G1266">
        <v>3500</v>
      </c>
      <c r="H1266" t="s">
        <v>11</v>
      </c>
      <c r="I1266" s="14">
        <f t="shared" si="76"/>
        <v>552.91572123176661</v>
      </c>
      <c r="J1266" t="s">
        <v>12</v>
      </c>
      <c r="K1266" s="5">
        <v>2625000</v>
      </c>
      <c r="L1266" s="5" t="str">
        <f t="shared" si="77"/>
        <v>low-income earners</v>
      </c>
      <c r="M1266" t="s">
        <v>20</v>
      </c>
    </row>
    <row r="1267" spans="1:13" x14ac:dyDescent="0.25">
      <c r="A1267">
        <v>1265</v>
      </c>
      <c r="B1267" t="s">
        <v>9</v>
      </c>
      <c r="C1267">
        <v>2004</v>
      </c>
      <c r="D1267">
        <f>2023-DATA[[#This Row],[YEAR OF MANUFACTURE]]</f>
        <v>19</v>
      </c>
      <c r="E1267" t="s">
        <v>10</v>
      </c>
      <c r="F1267">
        <v>96072</v>
      </c>
      <c r="G1267">
        <v>4000</v>
      </c>
      <c r="H1267" t="s">
        <v>11</v>
      </c>
      <c r="I1267" s="14">
        <f t="shared" si="76"/>
        <v>155.70826580226904</v>
      </c>
      <c r="J1267" t="s">
        <v>12</v>
      </c>
      <c r="K1267" s="5">
        <v>1837500</v>
      </c>
      <c r="L1267" s="5" t="str">
        <f t="shared" si="77"/>
        <v>low-income earners</v>
      </c>
      <c r="M1267" t="s">
        <v>20</v>
      </c>
    </row>
    <row r="1268" spans="1:13" x14ac:dyDescent="0.25">
      <c r="A1268">
        <v>1266</v>
      </c>
      <c r="B1268" t="s">
        <v>13</v>
      </c>
      <c r="C1268">
        <v>2005</v>
      </c>
      <c r="D1268">
        <f>2023-DATA[[#This Row],[YEAR OF MANUFACTURE]]</f>
        <v>18</v>
      </c>
      <c r="E1268" t="s">
        <v>19</v>
      </c>
      <c r="F1268">
        <v>101051</v>
      </c>
      <c r="G1268">
        <v>3300</v>
      </c>
      <c r="H1268" t="s">
        <v>11</v>
      </c>
      <c r="I1268" s="14">
        <f t="shared" si="76"/>
        <v>163.77795786061589</v>
      </c>
      <c r="J1268" t="s">
        <v>12</v>
      </c>
      <c r="K1268" s="5">
        <v>2520000</v>
      </c>
      <c r="L1268" s="5" t="str">
        <f t="shared" si="77"/>
        <v>low-income earners</v>
      </c>
      <c r="M1268" t="str">
        <f>M1267</f>
        <v>SUV</v>
      </c>
    </row>
    <row r="1269" spans="1:13" x14ac:dyDescent="0.25">
      <c r="A1269">
        <v>1267</v>
      </c>
      <c r="B1269" t="s">
        <v>34</v>
      </c>
      <c r="C1269">
        <f>C1268</f>
        <v>2005</v>
      </c>
      <c r="D1269">
        <f>2023-DATA[[#This Row],[YEAR OF MANUFACTURE]]</f>
        <v>18</v>
      </c>
      <c r="E1269" t="str">
        <f>E1268</f>
        <v>Foreign Used</v>
      </c>
      <c r="F1269">
        <v>206590</v>
      </c>
      <c r="G1269">
        <f>G1268</f>
        <v>3300</v>
      </c>
      <c r="H1269" t="str">
        <f>H1268</f>
        <v>Petrol</v>
      </c>
      <c r="I1269" s="14">
        <f t="shared" si="76"/>
        <v>334.82982171799028</v>
      </c>
      <c r="J1269" t="s">
        <v>12</v>
      </c>
      <c r="K1269" s="5">
        <v>4154000</v>
      </c>
      <c r="L1269" s="5" t="str">
        <f t="shared" si="77"/>
        <v>low-income earners</v>
      </c>
      <c r="M1269" t="str">
        <f>M1268</f>
        <v>SUV</v>
      </c>
    </row>
    <row r="1270" spans="1:13" x14ac:dyDescent="0.25">
      <c r="A1270">
        <v>1268</v>
      </c>
      <c r="B1270" t="s">
        <v>34</v>
      </c>
      <c r="C1270">
        <v>2013</v>
      </c>
      <c r="D1270">
        <f>2023-DATA[[#This Row],[YEAR OF MANUFACTURE]]</f>
        <v>10</v>
      </c>
      <c r="E1270" t="s">
        <v>19</v>
      </c>
      <c r="F1270">
        <v>150025</v>
      </c>
      <c r="G1270">
        <v>2000</v>
      </c>
      <c r="H1270" t="s">
        <v>11</v>
      </c>
      <c r="I1270" s="14">
        <f t="shared" si="76"/>
        <v>243.15235008103727</v>
      </c>
      <c r="J1270" t="s">
        <v>12</v>
      </c>
      <c r="K1270" s="5">
        <v>3990000</v>
      </c>
      <c r="L1270" s="5" t="str">
        <f t="shared" si="77"/>
        <v>low-income earners</v>
      </c>
      <c r="M1270" t="str">
        <f>M1269</f>
        <v>SUV</v>
      </c>
    </row>
    <row r="1271" spans="1:13" x14ac:dyDescent="0.25">
      <c r="A1271">
        <v>1269</v>
      </c>
      <c r="B1271" t="s">
        <v>9</v>
      </c>
      <c r="C1271">
        <v>2007</v>
      </c>
      <c r="D1271">
        <f>2023-DATA[[#This Row],[YEAR OF MANUFACTURE]]</f>
        <v>16</v>
      </c>
      <c r="E1271" t="s">
        <v>19</v>
      </c>
      <c r="F1271">
        <v>184835</v>
      </c>
      <c r="G1271">
        <v>2400</v>
      </c>
      <c r="H1271" t="s">
        <v>11</v>
      </c>
      <c r="I1271" s="14">
        <f t="shared" si="76"/>
        <v>299.57050243111831</v>
      </c>
      <c r="J1271" t="s">
        <v>12</v>
      </c>
      <c r="K1271" s="5">
        <v>3952000</v>
      </c>
      <c r="L1271" s="5" t="str">
        <f t="shared" si="77"/>
        <v>low-income earners</v>
      </c>
      <c r="M1271" t="str">
        <f>M1270</f>
        <v>SUV</v>
      </c>
    </row>
    <row r="1272" spans="1:13" x14ac:dyDescent="0.25">
      <c r="A1272">
        <v>1270</v>
      </c>
      <c r="B1272" t="s">
        <v>49</v>
      </c>
      <c r="C1272">
        <v>2013</v>
      </c>
      <c r="D1272">
        <f>2023-DATA[[#This Row],[YEAR OF MANUFACTURE]]</f>
        <v>10</v>
      </c>
      <c r="E1272" t="s">
        <v>10</v>
      </c>
      <c r="F1272">
        <v>102268</v>
      </c>
      <c r="G1272">
        <v>1800</v>
      </c>
      <c r="H1272" t="s">
        <v>11</v>
      </c>
      <c r="I1272" s="14">
        <f t="shared" si="76"/>
        <v>165.75040518638573</v>
      </c>
      <c r="J1272" t="s">
        <v>12</v>
      </c>
      <c r="K1272" s="5">
        <v>3120000</v>
      </c>
      <c r="L1272" s="5" t="str">
        <f t="shared" si="77"/>
        <v>low-income earners</v>
      </c>
      <c r="M1272" t="str">
        <f>M1271</f>
        <v>SUV</v>
      </c>
    </row>
    <row r="1273" spans="1:13" x14ac:dyDescent="0.25">
      <c r="A1273">
        <v>1271</v>
      </c>
      <c r="B1273" t="s">
        <v>23</v>
      </c>
      <c r="C1273">
        <v>2006</v>
      </c>
      <c r="D1273">
        <f>2023-DATA[[#This Row],[YEAR OF MANUFACTURE]]</f>
        <v>17</v>
      </c>
      <c r="E1273" t="s">
        <v>10</v>
      </c>
      <c r="F1273">
        <v>114031</v>
      </c>
      <c r="G1273">
        <v>3500</v>
      </c>
      <c r="H1273" t="s">
        <v>11</v>
      </c>
      <c r="I1273" s="14">
        <f t="shared" si="76"/>
        <v>184.81523500810374</v>
      </c>
      <c r="J1273" t="s">
        <v>12</v>
      </c>
      <c r="K1273" s="5">
        <v>1768000</v>
      </c>
      <c r="L1273" s="5" t="str">
        <f t="shared" si="77"/>
        <v>low-income earners</v>
      </c>
      <c r="M1273" t="s">
        <v>20</v>
      </c>
    </row>
    <row r="1274" spans="1:13" x14ac:dyDescent="0.25">
      <c r="A1274">
        <v>1272</v>
      </c>
      <c r="B1274" t="s">
        <v>9</v>
      </c>
      <c r="C1274">
        <v>2013</v>
      </c>
      <c r="D1274">
        <f>2023-DATA[[#This Row],[YEAR OF MANUFACTURE]]</f>
        <v>10</v>
      </c>
      <c r="E1274" t="s">
        <v>10</v>
      </c>
      <c r="F1274">
        <v>50411</v>
      </c>
      <c r="G1274">
        <v>1800</v>
      </c>
      <c r="H1274" t="s">
        <v>11</v>
      </c>
      <c r="I1274" s="14">
        <f t="shared" si="76"/>
        <v>81.703403565640201</v>
      </c>
      <c r="J1274" t="s">
        <v>12</v>
      </c>
      <c r="K1274" s="5">
        <v>3150000</v>
      </c>
      <c r="L1274" s="5" t="str">
        <f t="shared" si="77"/>
        <v>low-income earners</v>
      </c>
      <c r="M1274" t="str">
        <f>M1273</f>
        <v>SUV</v>
      </c>
    </row>
    <row r="1275" spans="1:13" x14ac:dyDescent="0.25">
      <c r="A1275">
        <v>1273</v>
      </c>
      <c r="B1275" t="s">
        <v>9</v>
      </c>
      <c r="C1275">
        <v>2007</v>
      </c>
      <c r="D1275">
        <f>2023-DATA[[#This Row],[YEAR OF MANUFACTURE]]</f>
        <v>16</v>
      </c>
      <c r="E1275" t="s">
        <v>19</v>
      </c>
      <c r="F1275">
        <v>258598</v>
      </c>
      <c r="G1275">
        <v>1800</v>
      </c>
      <c r="H1275" t="s">
        <v>11</v>
      </c>
      <c r="I1275" s="14">
        <f t="shared" si="76"/>
        <v>419.12155591572122</v>
      </c>
      <c r="J1275" t="s">
        <v>12</v>
      </c>
      <c r="K1275" s="5">
        <v>3328000</v>
      </c>
      <c r="L1275" s="5" t="str">
        <f t="shared" si="77"/>
        <v>low-income earners</v>
      </c>
      <c r="M1275" t="str">
        <f>M1274</f>
        <v>SUV</v>
      </c>
    </row>
    <row r="1276" spans="1:13" x14ac:dyDescent="0.25">
      <c r="A1276">
        <v>1274</v>
      </c>
      <c r="B1276" t="s">
        <v>9</v>
      </c>
      <c r="C1276">
        <v>2011</v>
      </c>
      <c r="D1276">
        <f>2023-DATA[[#This Row],[YEAR OF MANUFACTURE]]</f>
        <v>12</v>
      </c>
      <c r="E1276" t="s">
        <v>19</v>
      </c>
      <c r="F1276">
        <v>87282</v>
      </c>
      <c r="G1276">
        <f>G1275</f>
        <v>1800</v>
      </c>
      <c r="H1276" t="str">
        <f>H1275</f>
        <v>Petrol</v>
      </c>
      <c r="I1276" s="14">
        <f t="shared" si="76"/>
        <v>141.46191247974068</v>
      </c>
      <c r="J1276" t="s">
        <v>12</v>
      </c>
      <c r="K1276" s="5">
        <v>4200000</v>
      </c>
      <c r="L1276" s="5" t="str">
        <f t="shared" si="77"/>
        <v>low-income earners</v>
      </c>
      <c r="M1276" t="str">
        <f>M1275</f>
        <v>SUV</v>
      </c>
    </row>
    <row r="1277" spans="1:13" x14ac:dyDescent="0.25">
      <c r="A1277">
        <v>1275</v>
      </c>
      <c r="B1277" t="s">
        <v>49</v>
      </c>
      <c r="C1277">
        <v>2013</v>
      </c>
      <c r="D1277">
        <f>2023-DATA[[#This Row],[YEAR OF MANUFACTURE]]</f>
        <v>10</v>
      </c>
      <c r="E1277" t="s">
        <v>10</v>
      </c>
      <c r="F1277">
        <v>85345</v>
      </c>
      <c r="G1277">
        <v>2400</v>
      </c>
      <c r="H1277" t="s">
        <v>11</v>
      </c>
      <c r="I1277" s="14">
        <f t="shared" si="76"/>
        <v>138.32252836304701</v>
      </c>
      <c r="J1277" t="s">
        <v>12</v>
      </c>
      <c r="K1277" s="5">
        <v>4042500</v>
      </c>
      <c r="L1277" s="5" t="str">
        <f t="shared" si="77"/>
        <v>low-income earners</v>
      </c>
      <c r="M1277" t="s">
        <v>20</v>
      </c>
    </row>
    <row r="1278" spans="1:13" x14ac:dyDescent="0.25">
      <c r="A1278">
        <v>1276</v>
      </c>
      <c r="B1278" t="s">
        <v>49</v>
      </c>
      <c r="C1278">
        <v>2012</v>
      </c>
      <c r="D1278">
        <f>2023-DATA[[#This Row],[YEAR OF MANUFACTURE]]</f>
        <v>11</v>
      </c>
      <c r="E1278" t="s">
        <v>10</v>
      </c>
      <c r="F1278">
        <v>58248</v>
      </c>
      <c r="G1278">
        <v>2000</v>
      </c>
      <c r="H1278" t="s">
        <v>11</v>
      </c>
      <c r="I1278" s="14">
        <f t="shared" si="76"/>
        <v>94.405186385737437</v>
      </c>
      <c r="J1278" t="s">
        <v>12</v>
      </c>
      <c r="K1278" s="5">
        <v>3125000</v>
      </c>
      <c r="L1278" s="5" t="str">
        <f t="shared" si="77"/>
        <v>low-income earners</v>
      </c>
      <c r="M1278" t="str">
        <f>M1277</f>
        <v>SUV</v>
      </c>
    </row>
    <row r="1279" spans="1:13" x14ac:dyDescent="0.25">
      <c r="A1279">
        <v>1277</v>
      </c>
      <c r="B1279" t="s">
        <v>9</v>
      </c>
      <c r="C1279">
        <v>2013</v>
      </c>
      <c r="D1279">
        <f>2023-DATA[[#This Row],[YEAR OF MANUFACTURE]]</f>
        <v>10</v>
      </c>
      <c r="E1279" t="s">
        <v>10</v>
      </c>
      <c r="F1279">
        <v>50411</v>
      </c>
      <c r="G1279">
        <v>1800</v>
      </c>
      <c r="H1279" t="s">
        <v>11</v>
      </c>
      <c r="I1279" s="14">
        <f t="shared" si="76"/>
        <v>81.703403565640201</v>
      </c>
      <c r="J1279" t="s">
        <v>12</v>
      </c>
      <c r="K1279" s="5">
        <v>3150000</v>
      </c>
      <c r="L1279" s="5" t="str">
        <f t="shared" si="77"/>
        <v>low-income earners</v>
      </c>
      <c r="M1279" t="str">
        <f>M1278</f>
        <v>SUV</v>
      </c>
    </row>
    <row r="1280" spans="1:13" x14ac:dyDescent="0.25">
      <c r="A1280">
        <v>1278</v>
      </c>
      <c r="B1280" t="s">
        <v>49</v>
      </c>
      <c r="C1280">
        <v>2011</v>
      </c>
      <c r="D1280">
        <f>2023-DATA[[#This Row],[YEAR OF MANUFACTURE]]</f>
        <v>12</v>
      </c>
      <c r="E1280" t="s">
        <v>19</v>
      </c>
      <c r="F1280">
        <v>102194</v>
      </c>
      <c r="G1280">
        <v>1800</v>
      </c>
      <c r="H1280" t="s">
        <v>11</v>
      </c>
      <c r="I1280" s="14">
        <f t="shared" si="76"/>
        <v>165.63047001620745</v>
      </c>
      <c r="J1280" t="s">
        <v>12</v>
      </c>
      <c r="K1280" s="5">
        <v>3465000</v>
      </c>
      <c r="L1280" s="5" t="str">
        <f t="shared" si="77"/>
        <v>low-income earners</v>
      </c>
      <c r="M1280" t="str">
        <f>M1279</f>
        <v>SUV</v>
      </c>
    </row>
    <row r="1281" spans="1:13" x14ac:dyDescent="0.25">
      <c r="A1281">
        <v>1279</v>
      </c>
      <c r="B1281" t="s">
        <v>23</v>
      </c>
      <c r="C1281">
        <v>2009</v>
      </c>
      <c r="D1281">
        <f>2023-DATA[[#This Row],[YEAR OF MANUFACTURE]]</f>
        <v>14</v>
      </c>
      <c r="E1281" t="s">
        <v>10</v>
      </c>
      <c r="F1281">
        <v>429408</v>
      </c>
      <c r="G1281">
        <v>3700</v>
      </c>
      <c r="H1281" t="s">
        <v>11</v>
      </c>
      <c r="I1281" s="14">
        <f t="shared" si="76"/>
        <v>695.96110210696918</v>
      </c>
      <c r="J1281" t="s">
        <v>12</v>
      </c>
      <c r="K1281" s="5">
        <v>2625000</v>
      </c>
      <c r="L1281" s="5" t="str">
        <f t="shared" si="77"/>
        <v>low-income earners</v>
      </c>
      <c r="M1281" t="s">
        <v>20</v>
      </c>
    </row>
    <row r="1282" spans="1:13" x14ac:dyDescent="0.25">
      <c r="A1282">
        <v>1280</v>
      </c>
      <c r="B1282" t="s">
        <v>13</v>
      </c>
      <c r="C1282">
        <v>2006</v>
      </c>
      <c r="D1282">
        <f>2023-DATA[[#This Row],[YEAR OF MANUFACTURE]]</f>
        <v>17</v>
      </c>
      <c r="E1282" t="s">
        <v>10</v>
      </c>
      <c r="F1282">
        <v>310182</v>
      </c>
      <c r="G1282">
        <v>3000</v>
      </c>
      <c r="H1282" t="s">
        <v>11</v>
      </c>
      <c r="I1282" s="14">
        <f t="shared" ref="I1282:I1345" si="84">F1282/617</f>
        <v>502.72609400324149</v>
      </c>
      <c r="J1282" t="s">
        <v>12</v>
      </c>
      <c r="K1282" s="5">
        <v>2310000</v>
      </c>
      <c r="L1282" s="5" t="str">
        <f t="shared" ref="L1282:L1345" si="85">IF(K1282&gt;=25000000,"politicians",IF(K1282&gt;10000000,"high-income earners",IF(K1282&gt;=5000000,"middle-income earners",IF(K1282&lt;5000000,"low-income earners","invalid"))))</f>
        <v>low-income earners</v>
      </c>
      <c r="M1282" t="str">
        <f t="shared" ref="M1282:M1291" si="86">M1281</f>
        <v>SUV</v>
      </c>
    </row>
    <row r="1283" spans="1:13" x14ac:dyDescent="0.25">
      <c r="A1283">
        <v>1281</v>
      </c>
      <c r="B1283" t="s">
        <v>13</v>
      </c>
      <c r="C1283">
        <v>2002</v>
      </c>
      <c r="D1283">
        <f>2023-DATA[[#This Row],[YEAR OF MANUFACTURE]]</f>
        <v>21</v>
      </c>
      <c r="E1283" t="s">
        <v>19</v>
      </c>
      <c r="F1283">
        <v>427071</v>
      </c>
      <c r="G1283">
        <v>3000</v>
      </c>
      <c r="H1283" t="s">
        <v>11</v>
      </c>
      <c r="I1283" s="14">
        <f t="shared" si="84"/>
        <v>692.17341977309559</v>
      </c>
      <c r="J1283" t="s">
        <v>12</v>
      </c>
      <c r="K1283" s="5">
        <v>2887500</v>
      </c>
      <c r="L1283" s="5" t="str">
        <f t="shared" si="85"/>
        <v>low-income earners</v>
      </c>
      <c r="M1283" t="str">
        <f t="shared" si="86"/>
        <v>SUV</v>
      </c>
    </row>
    <row r="1284" spans="1:13" x14ac:dyDescent="0.25">
      <c r="A1284">
        <v>1282</v>
      </c>
      <c r="B1284" t="s">
        <v>9</v>
      </c>
      <c r="C1284">
        <v>2015</v>
      </c>
      <c r="D1284">
        <f>2023-DATA[[#This Row],[YEAR OF MANUFACTURE]]</f>
        <v>8</v>
      </c>
      <c r="E1284" t="s">
        <v>19</v>
      </c>
      <c r="F1284">
        <v>62148</v>
      </c>
      <c r="G1284">
        <v>1800</v>
      </c>
      <c r="H1284" t="s">
        <v>11</v>
      </c>
      <c r="I1284" s="14">
        <f t="shared" si="84"/>
        <v>100.72609400324149</v>
      </c>
      <c r="J1284" t="s">
        <v>12</v>
      </c>
      <c r="K1284" s="5">
        <v>5775000</v>
      </c>
      <c r="L1284" s="5" t="str">
        <f t="shared" si="85"/>
        <v>middle-income earners</v>
      </c>
      <c r="M1284" t="str">
        <f t="shared" si="86"/>
        <v>SUV</v>
      </c>
    </row>
    <row r="1285" spans="1:13" x14ac:dyDescent="0.25">
      <c r="A1285">
        <v>1283</v>
      </c>
      <c r="B1285" t="s">
        <v>13</v>
      </c>
      <c r="C1285">
        <v>2008</v>
      </c>
      <c r="D1285">
        <f>2023-DATA[[#This Row],[YEAR OF MANUFACTURE]]</f>
        <v>15</v>
      </c>
      <c r="E1285" t="s">
        <v>10</v>
      </c>
      <c r="F1285">
        <v>132323</v>
      </c>
      <c r="G1285">
        <v>3500</v>
      </c>
      <c r="H1285" t="s">
        <v>11</v>
      </c>
      <c r="I1285" s="14">
        <f t="shared" si="84"/>
        <v>214.46191247974068</v>
      </c>
      <c r="J1285" t="s">
        <v>12</v>
      </c>
      <c r="K1285" s="5">
        <v>2625000</v>
      </c>
      <c r="L1285" s="5" t="str">
        <f t="shared" si="85"/>
        <v>low-income earners</v>
      </c>
      <c r="M1285" t="str">
        <f t="shared" si="86"/>
        <v>SUV</v>
      </c>
    </row>
    <row r="1286" spans="1:13" x14ac:dyDescent="0.25">
      <c r="A1286">
        <v>1284</v>
      </c>
      <c r="B1286" t="s">
        <v>9</v>
      </c>
      <c r="C1286">
        <v>2009</v>
      </c>
      <c r="D1286">
        <f>2023-DATA[[#This Row],[YEAR OF MANUFACTURE]]</f>
        <v>14</v>
      </c>
      <c r="E1286" t="s">
        <v>10</v>
      </c>
      <c r="F1286">
        <v>196918</v>
      </c>
      <c r="G1286">
        <v>2400</v>
      </c>
      <c r="H1286" t="s">
        <v>11</v>
      </c>
      <c r="I1286" s="14">
        <f t="shared" si="84"/>
        <v>319.15397082658023</v>
      </c>
      <c r="J1286" t="s">
        <v>12</v>
      </c>
      <c r="K1286" s="5">
        <v>3328000</v>
      </c>
      <c r="L1286" s="5" t="str">
        <f t="shared" si="85"/>
        <v>low-income earners</v>
      </c>
      <c r="M1286" t="str">
        <f t="shared" si="86"/>
        <v>SUV</v>
      </c>
    </row>
    <row r="1287" spans="1:13" x14ac:dyDescent="0.25">
      <c r="A1287">
        <v>1285</v>
      </c>
      <c r="B1287" t="s">
        <v>9</v>
      </c>
      <c r="C1287">
        <v>2007</v>
      </c>
      <c r="D1287">
        <f>2023-DATA[[#This Row],[YEAR OF MANUFACTURE]]</f>
        <v>16</v>
      </c>
      <c r="E1287" t="s">
        <v>10</v>
      </c>
      <c r="F1287">
        <v>203882</v>
      </c>
      <c r="G1287">
        <v>3300</v>
      </c>
      <c r="H1287" t="s">
        <v>11</v>
      </c>
      <c r="I1287" s="14">
        <f t="shared" si="84"/>
        <v>330.44084278768236</v>
      </c>
      <c r="J1287" t="s">
        <v>12</v>
      </c>
      <c r="K1287" s="5">
        <v>2500000</v>
      </c>
      <c r="L1287" s="5" t="str">
        <f t="shared" si="85"/>
        <v>low-income earners</v>
      </c>
      <c r="M1287" t="str">
        <f t="shared" si="86"/>
        <v>SUV</v>
      </c>
    </row>
    <row r="1288" spans="1:13" x14ac:dyDescent="0.25">
      <c r="A1288">
        <v>1286</v>
      </c>
      <c r="B1288" t="s">
        <v>17</v>
      </c>
      <c r="C1288">
        <f>C1287</f>
        <v>2007</v>
      </c>
      <c r="D1288">
        <f>2023-DATA[[#This Row],[YEAR OF MANUFACTURE]]</f>
        <v>16</v>
      </c>
      <c r="E1288" t="str">
        <f>E1287</f>
        <v>Nigerian Used</v>
      </c>
      <c r="F1288">
        <v>46887</v>
      </c>
      <c r="G1288">
        <f>G1287</f>
        <v>3300</v>
      </c>
      <c r="H1288" t="str">
        <f>H1287</f>
        <v>Petrol</v>
      </c>
      <c r="I1288" s="14">
        <f t="shared" si="84"/>
        <v>75.991896272285246</v>
      </c>
      <c r="J1288" t="s">
        <v>12</v>
      </c>
      <c r="K1288" s="5">
        <v>3930000</v>
      </c>
      <c r="L1288" s="5" t="str">
        <f t="shared" si="85"/>
        <v>low-income earners</v>
      </c>
      <c r="M1288" t="str">
        <f t="shared" si="86"/>
        <v>SUV</v>
      </c>
    </row>
    <row r="1289" spans="1:13" x14ac:dyDescent="0.25">
      <c r="A1289">
        <v>1287</v>
      </c>
      <c r="B1289" t="s">
        <v>9</v>
      </c>
      <c r="C1289">
        <v>2010</v>
      </c>
      <c r="D1289">
        <f>2023-DATA[[#This Row],[YEAR OF MANUFACTURE]]</f>
        <v>13</v>
      </c>
      <c r="E1289" t="s">
        <v>10</v>
      </c>
      <c r="F1289">
        <v>133492</v>
      </c>
      <c r="G1289">
        <v>2400</v>
      </c>
      <c r="H1289" t="s">
        <v>11</v>
      </c>
      <c r="I1289" s="14">
        <f t="shared" si="84"/>
        <v>216.35656401944894</v>
      </c>
      <c r="J1289" t="s">
        <v>12</v>
      </c>
      <c r="K1289" s="5">
        <v>2964000</v>
      </c>
      <c r="L1289" s="5" t="str">
        <f t="shared" si="85"/>
        <v>low-income earners</v>
      </c>
      <c r="M1289" t="str">
        <f t="shared" si="86"/>
        <v>SUV</v>
      </c>
    </row>
    <row r="1290" spans="1:13" x14ac:dyDescent="0.25">
      <c r="A1290">
        <v>1288</v>
      </c>
      <c r="B1290" t="s">
        <v>9</v>
      </c>
      <c r="C1290">
        <v>2015</v>
      </c>
      <c r="D1290">
        <f>2023-DATA[[#This Row],[YEAR OF MANUFACTURE]]</f>
        <v>8</v>
      </c>
      <c r="E1290" t="s">
        <v>10</v>
      </c>
      <c r="F1290">
        <v>90272</v>
      </c>
      <c r="G1290">
        <v>2400</v>
      </c>
      <c r="H1290" t="s">
        <v>11</v>
      </c>
      <c r="I1290" s="14">
        <f t="shared" si="84"/>
        <v>146.30794165316044</v>
      </c>
      <c r="J1290" t="s">
        <v>12</v>
      </c>
      <c r="K1290" s="5">
        <v>5928000</v>
      </c>
      <c r="L1290" s="5" t="str">
        <f t="shared" si="85"/>
        <v>middle-income earners</v>
      </c>
      <c r="M1290" t="str">
        <f t="shared" si="86"/>
        <v>SUV</v>
      </c>
    </row>
    <row r="1291" spans="1:13" x14ac:dyDescent="0.25">
      <c r="A1291">
        <v>1289</v>
      </c>
      <c r="B1291" t="s">
        <v>9</v>
      </c>
      <c r="C1291">
        <v>2006</v>
      </c>
      <c r="D1291">
        <f>2023-DATA[[#This Row],[YEAR OF MANUFACTURE]]</f>
        <v>17</v>
      </c>
      <c r="E1291" t="s">
        <v>19</v>
      </c>
      <c r="F1291">
        <v>290415</v>
      </c>
      <c r="G1291">
        <v>3500</v>
      </c>
      <c r="H1291" t="s">
        <v>11</v>
      </c>
      <c r="I1291" s="14">
        <f t="shared" si="84"/>
        <v>470.68881685575366</v>
      </c>
      <c r="J1291" t="s">
        <v>12</v>
      </c>
      <c r="K1291" s="5">
        <v>2625000</v>
      </c>
      <c r="L1291" s="5" t="str">
        <f t="shared" si="85"/>
        <v>low-income earners</v>
      </c>
      <c r="M1291" t="str">
        <f t="shared" si="86"/>
        <v>SUV</v>
      </c>
    </row>
    <row r="1292" spans="1:13" x14ac:dyDescent="0.25">
      <c r="A1292">
        <v>1290</v>
      </c>
      <c r="B1292" t="s">
        <v>23</v>
      </c>
      <c r="C1292">
        <v>2010</v>
      </c>
      <c r="D1292">
        <f>2023-DATA[[#This Row],[YEAR OF MANUFACTURE]]</f>
        <v>13</v>
      </c>
      <c r="E1292" t="s">
        <v>10</v>
      </c>
      <c r="F1292">
        <v>112020</v>
      </c>
      <c r="G1292">
        <v>3700</v>
      </c>
      <c r="H1292" t="s">
        <v>11</v>
      </c>
      <c r="I1292" s="14">
        <f t="shared" si="84"/>
        <v>181.55591572123177</v>
      </c>
      <c r="J1292" t="s">
        <v>12</v>
      </c>
      <c r="K1292" s="5">
        <v>4680000</v>
      </c>
      <c r="L1292" s="5" t="str">
        <f t="shared" si="85"/>
        <v>low-income earners</v>
      </c>
      <c r="M1292" t="s">
        <v>20</v>
      </c>
    </row>
    <row r="1293" spans="1:13" x14ac:dyDescent="0.25">
      <c r="A1293">
        <v>1291</v>
      </c>
      <c r="B1293" t="s">
        <v>49</v>
      </c>
      <c r="C1293">
        <v>2014</v>
      </c>
      <c r="D1293">
        <f>2023-DATA[[#This Row],[YEAR OF MANUFACTURE]]</f>
        <v>9</v>
      </c>
      <c r="E1293" t="s">
        <v>10</v>
      </c>
      <c r="F1293">
        <v>101951</v>
      </c>
      <c r="G1293">
        <v>2000</v>
      </c>
      <c r="H1293" t="s">
        <v>11</v>
      </c>
      <c r="I1293" s="14">
        <f t="shared" si="84"/>
        <v>165.23662884927066</v>
      </c>
      <c r="J1293" t="s">
        <v>12</v>
      </c>
      <c r="K1293" s="5">
        <v>3360000</v>
      </c>
      <c r="L1293" s="5" t="str">
        <f t="shared" si="85"/>
        <v>low-income earners</v>
      </c>
      <c r="M1293" t="s">
        <v>20</v>
      </c>
    </row>
    <row r="1294" spans="1:13" x14ac:dyDescent="0.25">
      <c r="A1294">
        <v>1292</v>
      </c>
      <c r="B1294" t="s">
        <v>13</v>
      </c>
      <c r="C1294">
        <v>2007</v>
      </c>
      <c r="D1294">
        <f>2023-DATA[[#This Row],[YEAR OF MANUFACTURE]]</f>
        <v>16</v>
      </c>
      <c r="E1294" t="s">
        <v>10</v>
      </c>
      <c r="F1294">
        <f>F1293</f>
        <v>101951</v>
      </c>
      <c r="G1294">
        <v>3500</v>
      </c>
      <c r="H1294" t="s">
        <v>11</v>
      </c>
      <c r="I1294" s="14">
        <f t="shared" si="84"/>
        <v>165.23662884927066</v>
      </c>
      <c r="J1294" t="s">
        <v>12</v>
      </c>
      <c r="K1294" s="5">
        <v>3150000</v>
      </c>
      <c r="L1294" s="5" t="str">
        <f t="shared" si="85"/>
        <v>low-income earners</v>
      </c>
      <c r="M1294" t="s">
        <v>20</v>
      </c>
    </row>
    <row r="1295" spans="1:13" x14ac:dyDescent="0.25">
      <c r="A1295">
        <v>1293</v>
      </c>
      <c r="B1295" t="s">
        <v>49</v>
      </c>
      <c r="C1295">
        <f>C1294</f>
        <v>2007</v>
      </c>
      <c r="D1295">
        <f>2023-DATA[[#This Row],[YEAR OF MANUFACTURE]]</f>
        <v>16</v>
      </c>
      <c r="E1295" t="str">
        <f>E1294</f>
        <v>Nigerian Used</v>
      </c>
      <c r="F1295">
        <v>40382</v>
      </c>
      <c r="G1295">
        <f>G1294</f>
        <v>3500</v>
      </c>
      <c r="H1295" t="str">
        <f>H1294</f>
        <v>Petrol</v>
      </c>
      <c r="I1295" s="14">
        <f t="shared" si="84"/>
        <v>65.448946515397083</v>
      </c>
      <c r="J1295" t="s">
        <v>12</v>
      </c>
      <c r="K1295" s="5">
        <v>7178000</v>
      </c>
      <c r="L1295" s="5" t="str">
        <f t="shared" si="85"/>
        <v>middle-income earners</v>
      </c>
      <c r="M1295" t="str">
        <f>M1294</f>
        <v>SUV</v>
      </c>
    </row>
    <row r="1296" spans="1:13" x14ac:dyDescent="0.25">
      <c r="A1296">
        <v>1294</v>
      </c>
      <c r="B1296" t="s">
        <v>13</v>
      </c>
      <c r="C1296">
        <v>2008</v>
      </c>
      <c r="D1296">
        <f>2023-DATA[[#This Row],[YEAR OF MANUFACTURE]]</f>
        <v>15</v>
      </c>
      <c r="E1296" t="s">
        <v>10</v>
      </c>
      <c r="F1296">
        <v>213189</v>
      </c>
      <c r="G1296">
        <v>3500</v>
      </c>
      <c r="H1296" t="s">
        <v>11</v>
      </c>
      <c r="I1296" s="14">
        <f t="shared" si="84"/>
        <v>345.52512155591575</v>
      </c>
      <c r="J1296" t="s">
        <v>12</v>
      </c>
      <c r="K1296" s="5">
        <v>3360000</v>
      </c>
      <c r="L1296" s="5" t="str">
        <f t="shared" si="85"/>
        <v>low-income earners</v>
      </c>
      <c r="M1296" t="str">
        <f>M1295</f>
        <v>SUV</v>
      </c>
    </row>
    <row r="1297" spans="1:13" x14ac:dyDescent="0.25">
      <c r="A1297">
        <v>1295</v>
      </c>
      <c r="B1297" t="s">
        <v>52</v>
      </c>
      <c r="C1297">
        <f>C1296</f>
        <v>2008</v>
      </c>
      <c r="D1297">
        <f>2023-DATA[[#This Row],[YEAR OF MANUFACTURE]]</f>
        <v>15</v>
      </c>
      <c r="E1297" t="str">
        <f>E1296</f>
        <v>Nigerian Used</v>
      </c>
      <c r="F1297">
        <v>139741</v>
      </c>
      <c r="G1297">
        <f>G1296</f>
        <v>3500</v>
      </c>
      <c r="H1297" t="str">
        <f>H1296</f>
        <v>Petrol</v>
      </c>
      <c r="I1297" s="14">
        <f t="shared" si="84"/>
        <v>226.48460291734199</v>
      </c>
      <c r="J1297" t="s">
        <v>12</v>
      </c>
      <c r="K1297" s="5">
        <v>4154000</v>
      </c>
      <c r="L1297" s="5" t="str">
        <f t="shared" si="85"/>
        <v>low-income earners</v>
      </c>
      <c r="M1297" t="str">
        <f>M1296</f>
        <v>SUV</v>
      </c>
    </row>
    <row r="1298" spans="1:13" x14ac:dyDescent="0.25">
      <c r="A1298">
        <v>1296</v>
      </c>
      <c r="B1298" t="s">
        <v>9</v>
      </c>
      <c r="C1298">
        <v>2013</v>
      </c>
      <c r="D1298">
        <f>2023-DATA[[#This Row],[YEAR OF MANUFACTURE]]</f>
        <v>10</v>
      </c>
      <c r="E1298" t="s">
        <v>19</v>
      </c>
      <c r="F1298">
        <v>195542</v>
      </c>
      <c r="G1298">
        <v>1800</v>
      </c>
      <c r="H1298" t="s">
        <v>11</v>
      </c>
      <c r="I1298" s="14">
        <f t="shared" si="84"/>
        <v>316.92382495948135</v>
      </c>
      <c r="J1298" t="s">
        <v>12</v>
      </c>
      <c r="K1298" s="5">
        <v>4992000</v>
      </c>
      <c r="L1298" s="5" t="str">
        <f t="shared" si="85"/>
        <v>low-income earners</v>
      </c>
      <c r="M1298" t="str">
        <f>M1297</f>
        <v>SUV</v>
      </c>
    </row>
    <row r="1299" spans="1:13" x14ac:dyDescent="0.25">
      <c r="A1299">
        <v>1297</v>
      </c>
      <c r="B1299" t="s">
        <v>9</v>
      </c>
      <c r="C1299">
        <v>2015</v>
      </c>
      <c r="D1299">
        <f>2023-DATA[[#This Row],[YEAR OF MANUFACTURE]]</f>
        <v>8</v>
      </c>
      <c r="E1299" t="s">
        <v>19</v>
      </c>
      <c r="F1299">
        <v>46336</v>
      </c>
      <c r="G1299">
        <v>3500</v>
      </c>
      <c r="H1299" t="s">
        <v>11</v>
      </c>
      <c r="I1299" s="14">
        <f t="shared" si="84"/>
        <v>75.098865478119933</v>
      </c>
      <c r="J1299" t="s">
        <v>12</v>
      </c>
      <c r="K1299" s="5">
        <v>15080000</v>
      </c>
      <c r="L1299" s="5" t="str">
        <f t="shared" si="85"/>
        <v>high-income earners</v>
      </c>
      <c r="M1299" t="s">
        <v>20</v>
      </c>
    </row>
    <row r="1300" spans="1:13" x14ac:dyDescent="0.25">
      <c r="A1300">
        <v>1298</v>
      </c>
      <c r="B1300" t="s">
        <v>34</v>
      </c>
      <c r="C1300">
        <v>2010</v>
      </c>
      <c r="D1300">
        <f>2023-DATA[[#This Row],[YEAR OF MANUFACTURE]]</f>
        <v>13</v>
      </c>
      <c r="E1300" t="s">
        <v>19</v>
      </c>
      <c r="F1300">
        <v>463172</v>
      </c>
      <c r="G1300">
        <v>3000</v>
      </c>
      <c r="H1300" t="s">
        <v>11</v>
      </c>
      <c r="I1300" s="14">
        <f t="shared" si="84"/>
        <v>750.68395461912485</v>
      </c>
      <c r="J1300" t="s">
        <v>12</v>
      </c>
      <c r="K1300" s="5">
        <v>2835000</v>
      </c>
      <c r="L1300" s="5" t="str">
        <f t="shared" si="85"/>
        <v>low-income earners</v>
      </c>
      <c r="M1300" t="s">
        <v>20</v>
      </c>
    </row>
    <row r="1301" spans="1:13" x14ac:dyDescent="0.25">
      <c r="A1301">
        <v>1299</v>
      </c>
      <c r="B1301" t="s">
        <v>49</v>
      </c>
      <c r="C1301">
        <v>2014</v>
      </c>
      <c r="D1301">
        <f>2023-DATA[[#This Row],[YEAR OF MANUFACTURE]]</f>
        <v>9</v>
      </c>
      <c r="E1301" t="s">
        <v>19</v>
      </c>
      <c r="F1301">
        <v>122936</v>
      </c>
      <c r="G1301">
        <v>3800</v>
      </c>
      <c r="H1301" t="s">
        <v>11</v>
      </c>
      <c r="I1301" s="14">
        <f t="shared" si="84"/>
        <v>199.2479740680713</v>
      </c>
      <c r="J1301" t="s">
        <v>12</v>
      </c>
      <c r="K1301" s="5">
        <v>5565000</v>
      </c>
      <c r="L1301" s="5" t="str">
        <f t="shared" si="85"/>
        <v>middle-income earners</v>
      </c>
      <c r="M1301" t="str">
        <f>M1300</f>
        <v>SUV</v>
      </c>
    </row>
    <row r="1302" spans="1:13" x14ac:dyDescent="0.25">
      <c r="A1302">
        <v>1300</v>
      </c>
      <c r="B1302" t="s">
        <v>34</v>
      </c>
      <c r="C1302">
        <v>2007</v>
      </c>
      <c r="D1302">
        <f>2023-DATA[[#This Row],[YEAR OF MANUFACTURE]]</f>
        <v>16</v>
      </c>
      <c r="E1302" t="s">
        <v>19</v>
      </c>
      <c r="F1302">
        <v>292069</v>
      </c>
      <c r="G1302">
        <v>3500</v>
      </c>
      <c r="H1302" t="s">
        <v>11</v>
      </c>
      <c r="I1302" s="14">
        <f t="shared" si="84"/>
        <v>473.36952998379252</v>
      </c>
      <c r="J1302" t="s">
        <v>12</v>
      </c>
      <c r="K1302" s="5">
        <v>3640000</v>
      </c>
      <c r="L1302" s="5" t="str">
        <f t="shared" si="85"/>
        <v>low-income earners</v>
      </c>
      <c r="M1302" t="s">
        <v>20</v>
      </c>
    </row>
    <row r="1303" spans="1:13" x14ac:dyDescent="0.25">
      <c r="A1303">
        <v>1301</v>
      </c>
      <c r="B1303" t="s">
        <v>9</v>
      </c>
      <c r="C1303">
        <v>2004</v>
      </c>
      <c r="D1303">
        <f>2023-DATA[[#This Row],[YEAR OF MANUFACTURE]]</f>
        <v>19</v>
      </c>
      <c r="E1303" t="s">
        <v>10</v>
      </c>
      <c r="F1303">
        <v>165284</v>
      </c>
      <c r="G1303">
        <v>3300</v>
      </c>
      <c r="H1303" t="s">
        <v>11</v>
      </c>
      <c r="I1303" s="14">
        <f t="shared" si="84"/>
        <v>267.88330632090759</v>
      </c>
      <c r="J1303" t="s">
        <v>12</v>
      </c>
      <c r="K1303" s="5">
        <v>2756000</v>
      </c>
      <c r="L1303" s="5" t="str">
        <f t="shared" si="85"/>
        <v>low-income earners</v>
      </c>
      <c r="M1303" t="s">
        <v>20</v>
      </c>
    </row>
    <row r="1304" spans="1:13" x14ac:dyDescent="0.25">
      <c r="A1304">
        <v>1302</v>
      </c>
      <c r="B1304" t="s">
        <v>50</v>
      </c>
      <c r="C1304">
        <v>2007</v>
      </c>
      <c r="D1304">
        <f>2023-DATA[[#This Row],[YEAR OF MANUFACTURE]]</f>
        <v>16</v>
      </c>
      <c r="E1304" t="s">
        <v>19</v>
      </c>
      <c r="F1304">
        <v>322537</v>
      </c>
      <c r="G1304">
        <v>3400</v>
      </c>
      <c r="H1304" t="s">
        <v>11</v>
      </c>
      <c r="I1304" s="14">
        <f t="shared" si="84"/>
        <v>522.75040518638571</v>
      </c>
      <c r="J1304" t="s">
        <v>12</v>
      </c>
      <c r="K1304" s="5">
        <v>2205000</v>
      </c>
      <c r="L1304" s="5" t="str">
        <f t="shared" si="85"/>
        <v>low-income earners</v>
      </c>
      <c r="M1304" t="s">
        <v>20</v>
      </c>
    </row>
    <row r="1305" spans="1:13" x14ac:dyDescent="0.25">
      <c r="A1305">
        <v>1303</v>
      </c>
      <c r="B1305" t="s">
        <v>9</v>
      </c>
      <c r="C1305">
        <v>2007</v>
      </c>
      <c r="D1305">
        <f>2023-DATA[[#This Row],[YEAR OF MANUFACTURE]]</f>
        <v>16</v>
      </c>
      <c r="E1305" t="s">
        <v>19</v>
      </c>
      <c r="F1305">
        <v>194783</v>
      </c>
      <c r="G1305">
        <v>2000</v>
      </c>
      <c r="H1305" t="s">
        <v>11</v>
      </c>
      <c r="I1305" s="14">
        <f t="shared" si="84"/>
        <v>315.69367909238252</v>
      </c>
      <c r="J1305" t="s">
        <v>12</v>
      </c>
      <c r="K1305" s="5">
        <v>4160000</v>
      </c>
      <c r="L1305" s="5" t="str">
        <f t="shared" si="85"/>
        <v>low-income earners</v>
      </c>
      <c r="M1305" t="str">
        <f>M1304</f>
        <v>SUV</v>
      </c>
    </row>
    <row r="1306" spans="1:13" x14ac:dyDescent="0.25">
      <c r="A1306">
        <v>1304</v>
      </c>
      <c r="B1306" t="s">
        <v>17</v>
      </c>
      <c r="C1306">
        <f>C1305</f>
        <v>2007</v>
      </c>
      <c r="D1306">
        <f>2023-DATA[[#This Row],[YEAR OF MANUFACTURE]]</f>
        <v>16</v>
      </c>
      <c r="E1306" t="str">
        <f>E1305</f>
        <v>Foreign Used</v>
      </c>
      <c r="F1306">
        <v>146891</v>
      </c>
      <c r="G1306">
        <f>G1305</f>
        <v>2000</v>
      </c>
      <c r="H1306" t="str">
        <f>H1305</f>
        <v>Petrol</v>
      </c>
      <c r="I1306" s="14">
        <f t="shared" si="84"/>
        <v>238.07293354943275</v>
      </c>
      <c r="J1306" t="s">
        <v>12</v>
      </c>
      <c r="K1306" s="5">
        <v>12330000</v>
      </c>
      <c r="L1306" s="5" t="str">
        <f t="shared" si="85"/>
        <v>high-income earners</v>
      </c>
      <c r="M1306" t="str">
        <f>M1305</f>
        <v>SUV</v>
      </c>
    </row>
    <row r="1307" spans="1:13" x14ac:dyDescent="0.25">
      <c r="A1307">
        <v>1305</v>
      </c>
      <c r="B1307" t="s">
        <v>14</v>
      </c>
      <c r="C1307">
        <v>2007</v>
      </c>
      <c r="D1307">
        <f>2023-DATA[[#This Row],[YEAR OF MANUFACTURE]]</f>
        <v>16</v>
      </c>
      <c r="E1307" t="s">
        <v>19</v>
      </c>
      <c r="F1307">
        <v>305375</v>
      </c>
      <c r="G1307">
        <v>3500</v>
      </c>
      <c r="H1307" t="s">
        <v>11</v>
      </c>
      <c r="I1307" s="14">
        <f t="shared" si="84"/>
        <v>494.93517017828202</v>
      </c>
      <c r="J1307" t="s">
        <v>12</v>
      </c>
      <c r="K1307" s="5">
        <v>3675000</v>
      </c>
      <c r="L1307" s="5" t="str">
        <f t="shared" si="85"/>
        <v>low-income earners</v>
      </c>
      <c r="M1307" t="s">
        <v>20</v>
      </c>
    </row>
    <row r="1308" spans="1:13" x14ac:dyDescent="0.25">
      <c r="A1308">
        <v>1306</v>
      </c>
      <c r="B1308" t="s">
        <v>9</v>
      </c>
      <c r="C1308">
        <v>2004</v>
      </c>
      <c r="D1308">
        <f>2023-DATA[[#This Row],[YEAR OF MANUFACTURE]]</f>
        <v>19</v>
      </c>
      <c r="E1308" t="s">
        <v>10</v>
      </c>
      <c r="F1308">
        <v>141882</v>
      </c>
      <c r="G1308">
        <v>3500</v>
      </c>
      <c r="H1308" t="s">
        <v>11</v>
      </c>
      <c r="I1308" s="14">
        <f t="shared" si="84"/>
        <v>229.9546191247974</v>
      </c>
      <c r="J1308" t="s">
        <v>12</v>
      </c>
      <c r="K1308" s="5">
        <v>2310000</v>
      </c>
      <c r="L1308" s="5" t="str">
        <f t="shared" si="85"/>
        <v>low-income earners</v>
      </c>
      <c r="M1308" t="s">
        <v>20</v>
      </c>
    </row>
    <row r="1309" spans="1:13" x14ac:dyDescent="0.25">
      <c r="A1309">
        <v>1307</v>
      </c>
      <c r="B1309" t="s">
        <v>9</v>
      </c>
      <c r="C1309">
        <v>2010</v>
      </c>
      <c r="D1309">
        <f>2023-DATA[[#This Row],[YEAR OF MANUFACTURE]]</f>
        <v>13</v>
      </c>
      <c r="E1309" t="s">
        <v>19</v>
      </c>
      <c r="F1309">
        <v>219320</v>
      </c>
      <c r="G1309">
        <v>1800</v>
      </c>
      <c r="H1309" t="s">
        <v>11</v>
      </c>
      <c r="I1309" s="14">
        <f t="shared" si="84"/>
        <v>355.4619124797407</v>
      </c>
      <c r="J1309" t="s">
        <v>12</v>
      </c>
      <c r="K1309" s="5">
        <v>3952000</v>
      </c>
      <c r="L1309" s="5" t="str">
        <f t="shared" si="85"/>
        <v>low-income earners</v>
      </c>
      <c r="M1309" t="str">
        <f>M1308</f>
        <v>SUV</v>
      </c>
    </row>
    <row r="1310" spans="1:13" x14ac:dyDescent="0.25">
      <c r="A1310">
        <v>1308</v>
      </c>
      <c r="B1310" t="s">
        <v>14</v>
      </c>
      <c r="C1310">
        <v>2008</v>
      </c>
      <c r="D1310">
        <f>2023-DATA[[#This Row],[YEAR OF MANUFACTURE]]</f>
        <v>15</v>
      </c>
      <c r="E1310" t="s">
        <v>10</v>
      </c>
      <c r="F1310">
        <v>324323</v>
      </c>
      <c r="G1310">
        <v>4700</v>
      </c>
      <c r="H1310" t="s">
        <v>11</v>
      </c>
      <c r="I1310" s="14">
        <f t="shared" si="84"/>
        <v>525.64505672609403</v>
      </c>
      <c r="J1310" t="s">
        <v>12</v>
      </c>
      <c r="K1310" s="5">
        <v>6760000</v>
      </c>
      <c r="L1310" s="5" t="str">
        <f t="shared" si="85"/>
        <v>middle-income earners</v>
      </c>
      <c r="M1310" t="s">
        <v>20</v>
      </c>
    </row>
    <row r="1311" spans="1:13" x14ac:dyDescent="0.25">
      <c r="A1311">
        <v>1309</v>
      </c>
      <c r="B1311" t="s">
        <v>9</v>
      </c>
      <c r="C1311">
        <v>2012</v>
      </c>
      <c r="D1311">
        <f>2023-DATA[[#This Row],[YEAR OF MANUFACTURE]]</f>
        <v>11</v>
      </c>
      <c r="E1311" t="s">
        <v>19</v>
      </c>
      <c r="F1311">
        <v>279251</v>
      </c>
      <c r="G1311">
        <v>1800</v>
      </c>
      <c r="H1311" t="s">
        <v>11</v>
      </c>
      <c r="I1311" s="14">
        <f t="shared" si="84"/>
        <v>452.59481361426253</v>
      </c>
      <c r="J1311" t="s">
        <v>12</v>
      </c>
      <c r="K1311" s="5">
        <v>4515000</v>
      </c>
      <c r="L1311" s="5" t="str">
        <f t="shared" si="85"/>
        <v>low-income earners</v>
      </c>
      <c r="M1311" t="str">
        <f>M1310</f>
        <v>SUV</v>
      </c>
    </row>
    <row r="1312" spans="1:13" x14ac:dyDescent="0.25">
      <c r="A1312">
        <v>1310</v>
      </c>
      <c r="B1312" t="s">
        <v>13</v>
      </c>
      <c r="C1312">
        <v>2004</v>
      </c>
      <c r="D1312">
        <f>2023-DATA[[#This Row],[YEAR OF MANUFACTURE]]</f>
        <v>19</v>
      </c>
      <c r="E1312" t="s">
        <v>10</v>
      </c>
      <c r="F1312">
        <v>120847</v>
      </c>
      <c r="G1312">
        <v>3300</v>
      </c>
      <c r="H1312" t="s">
        <v>11</v>
      </c>
      <c r="I1312" s="14">
        <f t="shared" si="84"/>
        <v>195.86223662884927</v>
      </c>
      <c r="J1312" t="s">
        <v>12</v>
      </c>
      <c r="K1312" s="5">
        <v>2392000</v>
      </c>
      <c r="L1312" s="5" t="str">
        <f t="shared" si="85"/>
        <v>low-income earners</v>
      </c>
      <c r="M1312" t="str">
        <f>M1311</f>
        <v>SUV</v>
      </c>
    </row>
    <row r="1313" spans="1:13" x14ac:dyDescent="0.25">
      <c r="A1313">
        <v>1311</v>
      </c>
      <c r="B1313" t="s">
        <v>13</v>
      </c>
      <c r="C1313">
        <v>2006</v>
      </c>
      <c r="D1313">
        <f>2023-DATA[[#This Row],[YEAR OF MANUFACTURE]]</f>
        <v>17</v>
      </c>
      <c r="E1313" t="s">
        <v>10</v>
      </c>
      <c r="F1313">
        <v>128350</v>
      </c>
      <c r="G1313">
        <v>2500</v>
      </c>
      <c r="H1313" t="s">
        <v>11</v>
      </c>
      <c r="I1313" s="14">
        <f t="shared" si="84"/>
        <v>208.02269043760128</v>
      </c>
      <c r="J1313" t="s">
        <v>12</v>
      </c>
      <c r="K1313" s="5">
        <v>2625000</v>
      </c>
      <c r="L1313" s="5" t="str">
        <f t="shared" si="85"/>
        <v>low-income earners</v>
      </c>
      <c r="M1313" t="str">
        <f>M1312</f>
        <v>SUV</v>
      </c>
    </row>
    <row r="1314" spans="1:13" x14ac:dyDescent="0.25">
      <c r="A1314">
        <v>1312</v>
      </c>
      <c r="B1314" t="s">
        <v>9</v>
      </c>
      <c r="C1314">
        <v>2005</v>
      </c>
      <c r="D1314">
        <f>2023-DATA[[#This Row],[YEAR OF MANUFACTURE]]</f>
        <v>18</v>
      </c>
      <c r="E1314" t="s">
        <v>10</v>
      </c>
      <c r="F1314">
        <v>94077</v>
      </c>
      <c r="G1314">
        <v>3300</v>
      </c>
      <c r="H1314" t="s">
        <v>11</v>
      </c>
      <c r="I1314" s="14">
        <f t="shared" si="84"/>
        <v>152.47487844408428</v>
      </c>
      <c r="J1314" t="s">
        <v>12</v>
      </c>
      <c r="K1314" s="5">
        <v>2520000</v>
      </c>
      <c r="L1314" s="5" t="str">
        <f t="shared" si="85"/>
        <v>low-income earners</v>
      </c>
      <c r="M1314" t="s">
        <v>20</v>
      </c>
    </row>
    <row r="1315" spans="1:13" x14ac:dyDescent="0.25">
      <c r="A1315">
        <v>1313</v>
      </c>
      <c r="B1315" t="s">
        <v>14</v>
      </c>
      <c r="C1315">
        <v>2006</v>
      </c>
      <c r="D1315">
        <f>2023-DATA[[#This Row],[YEAR OF MANUFACTURE]]</f>
        <v>17</v>
      </c>
      <c r="E1315" t="s">
        <v>10</v>
      </c>
      <c r="F1315">
        <v>13571</v>
      </c>
      <c r="G1315">
        <v>3400</v>
      </c>
      <c r="H1315" t="s">
        <v>11</v>
      </c>
      <c r="I1315" s="14">
        <f t="shared" si="84"/>
        <v>21.995137763371151</v>
      </c>
      <c r="J1315" t="s">
        <v>12</v>
      </c>
      <c r="K1315" s="5">
        <v>3744000</v>
      </c>
      <c r="L1315" s="5" t="str">
        <f t="shared" si="85"/>
        <v>low-income earners</v>
      </c>
      <c r="M1315" t="s">
        <v>20</v>
      </c>
    </row>
    <row r="1316" spans="1:13" x14ac:dyDescent="0.25">
      <c r="A1316">
        <v>1314</v>
      </c>
      <c r="B1316" t="s">
        <v>9</v>
      </c>
      <c r="C1316">
        <v>2009</v>
      </c>
      <c r="D1316">
        <f>2023-DATA[[#This Row],[YEAR OF MANUFACTURE]]</f>
        <v>14</v>
      </c>
      <c r="E1316" t="s">
        <v>10</v>
      </c>
      <c r="F1316">
        <v>134528</v>
      </c>
      <c r="G1316">
        <v>3500</v>
      </c>
      <c r="H1316" t="s">
        <v>11</v>
      </c>
      <c r="I1316" s="14">
        <f t="shared" si="84"/>
        <v>218.03565640194489</v>
      </c>
      <c r="J1316" t="s">
        <v>12</v>
      </c>
      <c r="K1316" s="5">
        <v>2704000</v>
      </c>
      <c r="L1316" s="5" t="str">
        <f t="shared" si="85"/>
        <v>low-income earners</v>
      </c>
      <c r="M1316" t="str">
        <f>M1315</f>
        <v>SUV</v>
      </c>
    </row>
    <row r="1317" spans="1:13" x14ac:dyDescent="0.25">
      <c r="A1317">
        <v>1315</v>
      </c>
      <c r="B1317" t="s">
        <v>51</v>
      </c>
      <c r="C1317">
        <v>2005</v>
      </c>
      <c r="D1317">
        <f>2023-DATA[[#This Row],[YEAR OF MANUFACTURE]]</f>
        <v>18</v>
      </c>
      <c r="E1317" t="s">
        <v>10</v>
      </c>
      <c r="F1317">
        <v>139809</v>
      </c>
      <c r="G1317">
        <v>6000</v>
      </c>
      <c r="H1317" t="s">
        <v>11</v>
      </c>
      <c r="I1317" s="14">
        <f t="shared" si="84"/>
        <v>226.59481361426256</v>
      </c>
      <c r="J1317" t="s">
        <v>12</v>
      </c>
      <c r="K1317" s="5">
        <v>6300000</v>
      </c>
      <c r="L1317" s="5" t="str">
        <f t="shared" si="85"/>
        <v>middle-income earners</v>
      </c>
      <c r="M1317" t="s">
        <v>20</v>
      </c>
    </row>
    <row r="1318" spans="1:13" x14ac:dyDescent="0.25">
      <c r="A1318">
        <v>1316</v>
      </c>
      <c r="B1318" t="s">
        <v>13</v>
      </c>
      <c r="C1318">
        <v>2003</v>
      </c>
      <c r="D1318">
        <f>2023-DATA[[#This Row],[YEAR OF MANUFACTURE]]</f>
        <v>20</v>
      </c>
      <c r="E1318" t="s">
        <v>10</v>
      </c>
      <c r="F1318">
        <v>206338</v>
      </c>
      <c r="G1318">
        <v>3000</v>
      </c>
      <c r="H1318" t="s">
        <v>11</v>
      </c>
      <c r="I1318" s="14">
        <f t="shared" si="84"/>
        <v>334.42139384116695</v>
      </c>
      <c r="J1318" t="s">
        <v>12</v>
      </c>
      <c r="K1318" s="5">
        <v>2100000</v>
      </c>
      <c r="L1318" s="5" t="str">
        <f t="shared" si="85"/>
        <v>low-income earners</v>
      </c>
      <c r="M1318" t="str">
        <f>M1317</f>
        <v>SUV</v>
      </c>
    </row>
    <row r="1319" spans="1:13" x14ac:dyDescent="0.25">
      <c r="A1319">
        <v>1317</v>
      </c>
      <c r="B1319" t="s">
        <v>49</v>
      </c>
      <c r="C1319">
        <v>2016</v>
      </c>
      <c r="D1319">
        <f>2023-DATA[[#This Row],[YEAR OF MANUFACTURE]]</f>
        <v>7</v>
      </c>
      <c r="E1319" t="s">
        <v>10</v>
      </c>
      <c r="F1319">
        <v>33844</v>
      </c>
      <c r="G1319">
        <v>20000</v>
      </c>
      <c r="H1319" t="s">
        <v>11</v>
      </c>
      <c r="I1319" s="14">
        <f t="shared" si="84"/>
        <v>54.852512155591569</v>
      </c>
      <c r="J1319" t="s">
        <v>12</v>
      </c>
      <c r="K1319" s="5">
        <v>6344000</v>
      </c>
      <c r="L1319" s="5" t="str">
        <f t="shared" si="85"/>
        <v>middle-income earners</v>
      </c>
      <c r="M1319" t="str">
        <f>M1318</f>
        <v>SUV</v>
      </c>
    </row>
    <row r="1320" spans="1:13" x14ac:dyDescent="0.25">
      <c r="A1320">
        <v>1318</v>
      </c>
      <c r="B1320" t="s">
        <v>13</v>
      </c>
      <c r="C1320">
        <v>2005</v>
      </c>
      <c r="D1320">
        <f>2023-DATA[[#This Row],[YEAR OF MANUFACTURE]]</f>
        <v>18</v>
      </c>
      <c r="E1320" t="s">
        <v>10</v>
      </c>
      <c r="F1320">
        <v>148435</v>
      </c>
      <c r="G1320">
        <v>3000</v>
      </c>
      <c r="H1320" t="s">
        <v>11</v>
      </c>
      <c r="I1320" s="14">
        <f t="shared" si="84"/>
        <v>240.57536466774715</v>
      </c>
      <c r="J1320" t="s">
        <v>12</v>
      </c>
      <c r="K1320" s="5">
        <v>2310000</v>
      </c>
      <c r="L1320" s="5" t="str">
        <f t="shared" si="85"/>
        <v>low-income earners</v>
      </c>
      <c r="M1320" t="str">
        <f>M1319</f>
        <v>SUV</v>
      </c>
    </row>
    <row r="1321" spans="1:13" x14ac:dyDescent="0.25">
      <c r="A1321">
        <v>1319</v>
      </c>
      <c r="B1321" t="s">
        <v>49</v>
      </c>
      <c r="C1321">
        <v>2015</v>
      </c>
      <c r="D1321">
        <f>2023-DATA[[#This Row],[YEAR OF MANUFACTURE]]</f>
        <v>8</v>
      </c>
      <c r="E1321" t="s">
        <v>19</v>
      </c>
      <c r="F1321">
        <v>127274</v>
      </c>
      <c r="G1321">
        <v>5000</v>
      </c>
      <c r="H1321" t="s">
        <v>11</v>
      </c>
      <c r="I1321" s="14">
        <f t="shared" si="84"/>
        <v>206.27876823338735</v>
      </c>
      <c r="J1321" t="s">
        <v>12</v>
      </c>
      <c r="K1321" s="5">
        <v>10500000</v>
      </c>
      <c r="L1321" s="5" t="str">
        <f t="shared" si="85"/>
        <v>high-income earners</v>
      </c>
      <c r="M1321" t="str">
        <f>M1320</f>
        <v>SUV</v>
      </c>
    </row>
    <row r="1322" spans="1:13" x14ac:dyDescent="0.25">
      <c r="A1322">
        <v>1320</v>
      </c>
      <c r="B1322" t="s">
        <v>9</v>
      </c>
      <c r="C1322">
        <v>2008</v>
      </c>
      <c r="D1322">
        <f>2023-DATA[[#This Row],[YEAR OF MANUFACTURE]]</f>
        <v>15</v>
      </c>
      <c r="E1322" t="s">
        <v>10</v>
      </c>
      <c r="F1322">
        <v>45961</v>
      </c>
      <c r="G1322">
        <v>3500</v>
      </c>
      <c r="H1322" t="s">
        <v>11</v>
      </c>
      <c r="I1322" s="14">
        <f t="shared" si="84"/>
        <v>74.491085899513777</v>
      </c>
      <c r="J1322" t="s">
        <v>12</v>
      </c>
      <c r="K1322" s="5">
        <v>2205000</v>
      </c>
      <c r="L1322" s="5" t="str">
        <f t="shared" si="85"/>
        <v>low-income earners</v>
      </c>
      <c r="M1322" t="str">
        <f>M1321</f>
        <v>SUV</v>
      </c>
    </row>
    <row r="1323" spans="1:13" x14ac:dyDescent="0.25">
      <c r="A1323">
        <v>1321</v>
      </c>
      <c r="B1323" t="s">
        <v>9</v>
      </c>
      <c r="C1323">
        <v>2015</v>
      </c>
      <c r="D1323">
        <f>2023-DATA[[#This Row],[YEAR OF MANUFACTURE]]</f>
        <v>8</v>
      </c>
      <c r="E1323" t="s">
        <v>19</v>
      </c>
      <c r="F1323">
        <v>46336</v>
      </c>
      <c r="G1323">
        <v>3500</v>
      </c>
      <c r="H1323" t="s">
        <v>11</v>
      </c>
      <c r="I1323" s="14">
        <f t="shared" si="84"/>
        <v>75.098865478119933</v>
      </c>
      <c r="J1323" t="s">
        <v>12</v>
      </c>
      <c r="K1323" s="5">
        <v>15080000</v>
      </c>
      <c r="L1323" s="5" t="str">
        <f t="shared" si="85"/>
        <v>high-income earners</v>
      </c>
      <c r="M1323" t="s">
        <v>20</v>
      </c>
    </row>
    <row r="1324" spans="1:13" x14ac:dyDescent="0.25">
      <c r="A1324">
        <v>1322</v>
      </c>
      <c r="B1324" t="s">
        <v>34</v>
      </c>
      <c r="C1324">
        <v>2010</v>
      </c>
      <c r="D1324">
        <f>2023-DATA[[#This Row],[YEAR OF MANUFACTURE]]</f>
        <v>13</v>
      </c>
      <c r="E1324" t="s">
        <v>10</v>
      </c>
      <c r="F1324">
        <v>248893</v>
      </c>
      <c r="G1324">
        <v>3500</v>
      </c>
      <c r="H1324" t="s">
        <v>11</v>
      </c>
      <c r="I1324" s="14">
        <f t="shared" si="84"/>
        <v>403.39222042139386</v>
      </c>
      <c r="J1324" t="s">
        <v>12</v>
      </c>
      <c r="K1324" s="5">
        <v>2467500</v>
      </c>
      <c r="L1324" s="5" t="str">
        <f t="shared" si="85"/>
        <v>low-income earners</v>
      </c>
      <c r="M1324" t="s">
        <v>20</v>
      </c>
    </row>
    <row r="1325" spans="1:13" x14ac:dyDescent="0.25">
      <c r="A1325">
        <v>1323</v>
      </c>
      <c r="B1325" t="s">
        <v>13</v>
      </c>
      <c r="C1325">
        <v>2006</v>
      </c>
      <c r="D1325">
        <f>2023-DATA[[#This Row],[YEAR OF MANUFACTURE]]</f>
        <v>17</v>
      </c>
      <c r="E1325" t="s">
        <v>10</v>
      </c>
      <c r="F1325">
        <v>121412</v>
      </c>
      <c r="G1325">
        <v>3300</v>
      </c>
      <c r="H1325" t="s">
        <v>11</v>
      </c>
      <c r="I1325" s="14">
        <f t="shared" si="84"/>
        <v>196.77795786061589</v>
      </c>
      <c r="J1325" t="s">
        <v>12</v>
      </c>
      <c r="K1325" s="5">
        <v>2310000</v>
      </c>
      <c r="L1325" s="5" t="str">
        <f t="shared" si="85"/>
        <v>low-income earners</v>
      </c>
      <c r="M1325" t="str">
        <f>M1324</f>
        <v>SUV</v>
      </c>
    </row>
    <row r="1326" spans="1:13" x14ac:dyDescent="0.25">
      <c r="A1326">
        <v>1324</v>
      </c>
      <c r="B1326" t="s">
        <v>13</v>
      </c>
      <c r="C1326">
        <v>2002</v>
      </c>
      <c r="D1326">
        <f>2023-DATA[[#This Row],[YEAR OF MANUFACTURE]]</f>
        <v>21</v>
      </c>
      <c r="E1326" t="s">
        <v>10</v>
      </c>
      <c r="F1326">
        <v>218353</v>
      </c>
      <c r="G1326">
        <v>3000</v>
      </c>
      <c r="H1326" t="s">
        <v>11</v>
      </c>
      <c r="I1326" s="14">
        <f t="shared" si="84"/>
        <v>353.89465153970826</v>
      </c>
      <c r="J1326" t="s">
        <v>12</v>
      </c>
      <c r="K1326" s="5">
        <v>1995000</v>
      </c>
      <c r="L1326" s="5" t="str">
        <f t="shared" si="85"/>
        <v>low-income earners</v>
      </c>
      <c r="M1326" t="str">
        <f>M1325</f>
        <v>SUV</v>
      </c>
    </row>
    <row r="1327" spans="1:13" x14ac:dyDescent="0.25">
      <c r="A1327">
        <v>1325</v>
      </c>
      <c r="B1327" t="s">
        <v>43</v>
      </c>
      <c r="C1327">
        <v>2008</v>
      </c>
      <c r="D1327">
        <f>2023-DATA[[#This Row],[YEAR OF MANUFACTURE]]</f>
        <v>15</v>
      </c>
      <c r="E1327" t="s">
        <v>10</v>
      </c>
      <c r="F1327">
        <v>2870739</v>
      </c>
      <c r="G1327">
        <v>3500</v>
      </c>
      <c r="H1327" t="s">
        <v>11</v>
      </c>
      <c r="I1327" s="14">
        <f t="shared" si="84"/>
        <v>4652.7374392220418</v>
      </c>
      <c r="J1327" t="s">
        <v>12</v>
      </c>
      <c r="K1327" s="5">
        <v>2100000</v>
      </c>
      <c r="L1327" s="5" t="str">
        <f t="shared" si="85"/>
        <v>low-income earners</v>
      </c>
      <c r="M1327" t="str">
        <f>M1326</f>
        <v>SUV</v>
      </c>
    </row>
    <row r="1328" spans="1:13" x14ac:dyDescent="0.25">
      <c r="A1328">
        <v>1326</v>
      </c>
      <c r="B1328" t="s">
        <v>9</v>
      </c>
      <c r="C1328">
        <v>2010</v>
      </c>
      <c r="D1328">
        <f>2023-DATA[[#This Row],[YEAR OF MANUFACTURE]]</f>
        <v>13</v>
      </c>
      <c r="E1328" t="s">
        <v>19</v>
      </c>
      <c r="F1328">
        <v>185460</v>
      </c>
      <c r="G1328">
        <v>1800</v>
      </c>
      <c r="H1328" t="s">
        <v>11</v>
      </c>
      <c r="I1328" s="14">
        <f t="shared" si="84"/>
        <v>300.58346839546192</v>
      </c>
      <c r="J1328" t="s">
        <v>12</v>
      </c>
      <c r="K1328" s="5">
        <v>3622500</v>
      </c>
      <c r="L1328" s="5" t="str">
        <f t="shared" si="85"/>
        <v>low-income earners</v>
      </c>
      <c r="M1328" t="str">
        <f>M1327</f>
        <v>SUV</v>
      </c>
    </row>
    <row r="1329" spans="1:13" x14ac:dyDescent="0.25">
      <c r="A1329">
        <v>1327</v>
      </c>
      <c r="B1329" t="s">
        <v>13</v>
      </c>
      <c r="C1329">
        <v>2005</v>
      </c>
      <c r="D1329">
        <f>2023-DATA[[#This Row],[YEAR OF MANUFACTURE]]</f>
        <v>18</v>
      </c>
      <c r="E1329" t="s">
        <v>10</v>
      </c>
      <c r="F1329">
        <v>156418</v>
      </c>
      <c r="G1329">
        <v>3300</v>
      </c>
      <c r="H1329" t="s">
        <v>11</v>
      </c>
      <c r="I1329" s="14">
        <f t="shared" si="84"/>
        <v>253.51377633711508</v>
      </c>
      <c r="J1329" t="s">
        <v>12</v>
      </c>
      <c r="K1329" s="5">
        <v>3328000</v>
      </c>
      <c r="L1329" s="5" t="str">
        <f t="shared" si="85"/>
        <v>low-income earners</v>
      </c>
      <c r="M1329" t="s">
        <v>20</v>
      </c>
    </row>
    <row r="1330" spans="1:13" x14ac:dyDescent="0.25">
      <c r="A1330">
        <v>1328</v>
      </c>
      <c r="B1330" t="s">
        <v>9</v>
      </c>
      <c r="C1330">
        <v>2006</v>
      </c>
      <c r="D1330">
        <f>2023-DATA[[#This Row],[YEAR OF MANUFACTURE]]</f>
        <v>17</v>
      </c>
      <c r="E1330" t="s">
        <v>10</v>
      </c>
      <c r="F1330">
        <v>96343</v>
      </c>
      <c r="G1330">
        <v>3500</v>
      </c>
      <c r="H1330" t="s">
        <v>11</v>
      </c>
      <c r="I1330" s="14">
        <f t="shared" si="84"/>
        <v>156.14748784440843</v>
      </c>
      <c r="J1330" t="s">
        <v>12</v>
      </c>
      <c r="K1330" s="5">
        <v>1995000</v>
      </c>
      <c r="L1330" s="5" t="str">
        <f t="shared" si="85"/>
        <v>low-income earners</v>
      </c>
      <c r="M1330" t="s">
        <v>20</v>
      </c>
    </row>
    <row r="1331" spans="1:13" x14ac:dyDescent="0.25">
      <c r="A1331">
        <v>1329</v>
      </c>
      <c r="B1331" t="s">
        <v>9</v>
      </c>
      <c r="C1331">
        <v>2008</v>
      </c>
      <c r="D1331">
        <f>2023-DATA[[#This Row],[YEAR OF MANUFACTURE]]</f>
        <v>15</v>
      </c>
      <c r="E1331" t="s">
        <v>10</v>
      </c>
      <c r="F1331">
        <v>93578</v>
      </c>
      <c r="G1331">
        <v>3500</v>
      </c>
      <c r="H1331" t="s">
        <v>11</v>
      </c>
      <c r="I1331" s="14">
        <f t="shared" si="84"/>
        <v>151.66612641815234</v>
      </c>
      <c r="J1331" t="s">
        <v>12</v>
      </c>
      <c r="K1331" s="5">
        <v>3952000</v>
      </c>
      <c r="L1331" s="5" t="str">
        <f t="shared" si="85"/>
        <v>low-income earners</v>
      </c>
      <c r="M1331" t="s">
        <v>20</v>
      </c>
    </row>
    <row r="1332" spans="1:13" x14ac:dyDescent="0.25">
      <c r="A1332">
        <v>1330</v>
      </c>
      <c r="B1332" t="s">
        <v>9</v>
      </c>
      <c r="C1332">
        <v>2008</v>
      </c>
      <c r="D1332">
        <f>2023-DATA[[#This Row],[YEAR OF MANUFACTURE]]</f>
        <v>15</v>
      </c>
      <c r="E1332" t="s">
        <v>19</v>
      </c>
      <c r="F1332">
        <v>166063</v>
      </c>
      <c r="G1332">
        <v>2400</v>
      </c>
      <c r="H1332" t="s">
        <v>11</v>
      </c>
      <c r="I1332" s="14">
        <f t="shared" si="84"/>
        <v>269.14586709886549</v>
      </c>
      <c r="J1332" t="s">
        <v>12</v>
      </c>
      <c r="K1332" s="5">
        <v>3952000</v>
      </c>
      <c r="L1332" s="5" t="str">
        <f t="shared" si="85"/>
        <v>low-income earners</v>
      </c>
      <c r="M1332" t="str">
        <f t="shared" ref="M1332:M1337" si="87">M1331</f>
        <v>SUV</v>
      </c>
    </row>
    <row r="1333" spans="1:13" x14ac:dyDescent="0.25">
      <c r="A1333">
        <v>1331</v>
      </c>
      <c r="B1333" t="s">
        <v>9</v>
      </c>
      <c r="C1333">
        <v>2009</v>
      </c>
      <c r="D1333">
        <f>2023-DATA[[#This Row],[YEAR OF MANUFACTURE]]</f>
        <v>14</v>
      </c>
      <c r="E1333" t="s">
        <v>10</v>
      </c>
      <c r="F1333">
        <v>216256</v>
      </c>
      <c r="G1333">
        <v>1800</v>
      </c>
      <c r="H1333" t="s">
        <v>11</v>
      </c>
      <c r="I1333" s="14">
        <f t="shared" si="84"/>
        <v>350.4959481361426</v>
      </c>
      <c r="J1333" t="s">
        <v>12</v>
      </c>
      <c r="K1333" s="5">
        <v>3120000</v>
      </c>
      <c r="L1333" s="5" t="str">
        <f t="shared" si="85"/>
        <v>low-income earners</v>
      </c>
      <c r="M1333" t="str">
        <f t="shared" si="87"/>
        <v>SUV</v>
      </c>
    </row>
    <row r="1334" spans="1:13" x14ac:dyDescent="0.25">
      <c r="A1334">
        <v>1332</v>
      </c>
      <c r="B1334" t="s">
        <v>52</v>
      </c>
      <c r="C1334">
        <v>2011</v>
      </c>
      <c r="D1334">
        <f>2023-DATA[[#This Row],[YEAR OF MANUFACTURE]]</f>
        <v>12</v>
      </c>
      <c r="E1334" t="s">
        <v>19</v>
      </c>
      <c r="F1334">
        <v>175142</v>
      </c>
      <c r="G1334">
        <v>3600</v>
      </c>
      <c r="H1334" t="s">
        <v>11</v>
      </c>
      <c r="I1334" s="14">
        <f t="shared" si="84"/>
        <v>283.86061588330631</v>
      </c>
      <c r="J1334" t="s">
        <v>12</v>
      </c>
      <c r="K1334" s="5">
        <v>4725000</v>
      </c>
      <c r="L1334" s="5" t="str">
        <f t="shared" si="85"/>
        <v>low-income earners</v>
      </c>
      <c r="M1334" t="str">
        <f t="shared" si="87"/>
        <v>SUV</v>
      </c>
    </row>
    <row r="1335" spans="1:13" x14ac:dyDescent="0.25">
      <c r="A1335">
        <v>1333</v>
      </c>
      <c r="B1335" t="s">
        <v>9</v>
      </c>
      <c r="C1335">
        <v>2008</v>
      </c>
      <c r="D1335">
        <f>2023-DATA[[#This Row],[YEAR OF MANUFACTURE]]</f>
        <v>15</v>
      </c>
      <c r="E1335" t="s">
        <v>19</v>
      </c>
      <c r="F1335">
        <v>306427</v>
      </c>
      <c r="G1335">
        <v>5700</v>
      </c>
      <c r="H1335" t="s">
        <v>11</v>
      </c>
      <c r="I1335" s="14">
        <f t="shared" si="84"/>
        <v>496.64019448946516</v>
      </c>
      <c r="J1335" t="s">
        <v>12</v>
      </c>
      <c r="K1335" s="5">
        <v>15080000</v>
      </c>
      <c r="L1335" s="5" t="str">
        <f t="shared" si="85"/>
        <v>high-income earners</v>
      </c>
      <c r="M1335" t="str">
        <f t="shared" si="87"/>
        <v>SUV</v>
      </c>
    </row>
    <row r="1336" spans="1:13" x14ac:dyDescent="0.25">
      <c r="A1336">
        <v>1334</v>
      </c>
      <c r="B1336" t="s">
        <v>9</v>
      </c>
      <c r="C1336">
        <v>2016</v>
      </c>
      <c r="D1336">
        <f>2023-DATA[[#This Row],[YEAR OF MANUFACTURE]]</f>
        <v>7</v>
      </c>
      <c r="E1336" t="s">
        <v>19</v>
      </c>
      <c r="F1336">
        <v>76965</v>
      </c>
      <c r="G1336">
        <v>1800</v>
      </c>
      <c r="H1336" t="s">
        <v>11</v>
      </c>
      <c r="I1336" s="14">
        <f t="shared" si="84"/>
        <v>124.74068071312804</v>
      </c>
      <c r="J1336" t="s">
        <v>12</v>
      </c>
      <c r="K1336" s="5">
        <v>6090000</v>
      </c>
      <c r="L1336" s="5" t="str">
        <f t="shared" si="85"/>
        <v>middle-income earners</v>
      </c>
      <c r="M1336" t="str">
        <f t="shared" si="87"/>
        <v>SUV</v>
      </c>
    </row>
    <row r="1337" spans="1:13" x14ac:dyDescent="0.25">
      <c r="A1337">
        <v>1335</v>
      </c>
      <c r="B1337" t="s">
        <v>55</v>
      </c>
      <c r="C1337">
        <v>2013</v>
      </c>
      <c r="D1337">
        <f>2023-DATA[[#This Row],[YEAR OF MANUFACTURE]]</f>
        <v>10</v>
      </c>
      <c r="E1337" t="s">
        <v>19</v>
      </c>
      <c r="F1337">
        <v>182823</v>
      </c>
      <c r="G1337">
        <v>24</v>
      </c>
      <c r="H1337" t="s">
        <v>11</v>
      </c>
      <c r="I1337" s="14">
        <f t="shared" si="84"/>
        <v>296.30956239870341</v>
      </c>
      <c r="J1337" t="s">
        <v>12</v>
      </c>
      <c r="K1337" s="5">
        <v>4200000</v>
      </c>
      <c r="L1337" s="5" t="str">
        <f t="shared" si="85"/>
        <v>low-income earners</v>
      </c>
      <c r="M1337" t="str">
        <f t="shared" si="87"/>
        <v>SUV</v>
      </c>
    </row>
    <row r="1338" spans="1:13" x14ac:dyDescent="0.25">
      <c r="A1338">
        <v>1336</v>
      </c>
      <c r="B1338" t="s">
        <v>9</v>
      </c>
      <c r="C1338">
        <v>2002</v>
      </c>
      <c r="D1338">
        <f>2023-DATA[[#This Row],[YEAR OF MANUFACTURE]]</f>
        <v>21</v>
      </c>
      <c r="E1338" t="s">
        <v>10</v>
      </c>
      <c r="F1338">
        <v>215340</v>
      </c>
      <c r="G1338">
        <v>3000</v>
      </c>
      <c r="H1338" t="s">
        <v>11</v>
      </c>
      <c r="I1338" s="14">
        <f t="shared" si="84"/>
        <v>349.01134521880067</v>
      </c>
      <c r="J1338" t="s">
        <v>12</v>
      </c>
      <c r="K1338" s="5">
        <v>2200000</v>
      </c>
      <c r="L1338" s="5" t="str">
        <f t="shared" si="85"/>
        <v>low-income earners</v>
      </c>
      <c r="M1338" t="s">
        <v>20</v>
      </c>
    </row>
    <row r="1339" spans="1:13" x14ac:dyDescent="0.25">
      <c r="A1339">
        <v>1337</v>
      </c>
      <c r="B1339" t="s">
        <v>9</v>
      </c>
      <c r="C1339">
        <v>2005</v>
      </c>
      <c r="D1339">
        <f>2023-DATA[[#This Row],[YEAR OF MANUFACTURE]]</f>
        <v>18</v>
      </c>
      <c r="E1339" t="s">
        <v>10</v>
      </c>
      <c r="F1339">
        <v>436987</v>
      </c>
      <c r="G1339">
        <v>1600</v>
      </c>
      <c r="H1339" t="s">
        <v>11</v>
      </c>
      <c r="I1339" s="14">
        <f t="shared" si="84"/>
        <v>708.24473257698537</v>
      </c>
      <c r="J1339" t="s">
        <v>12</v>
      </c>
      <c r="K1339" s="5">
        <v>2137500</v>
      </c>
      <c r="L1339" s="5" t="str">
        <f t="shared" si="85"/>
        <v>low-income earners</v>
      </c>
      <c r="M1339" t="str">
        <f>M1338</f>
        <v>SUV</v>
      </c>
    </row>
    <row r="1340" spans="1:13" x14ac:dyDescent="0.25">
      <c r="A1340">
        <v>1338</v>
      </c>
      <c r="B1340" t="s">
        <v>9</v>
      </c>
      <c r="C1340">
        <v>2007</v>
      </c>
      <c r="D1340">
        <f>2023-DATA[[#This Row],[YEAR OF MANUFACTURE]]</f>
        <v>16</v>
      </c>
      <c r="E1340" t="s">
        <v>10</v>
      </c>
      <c r="F1340">
        <v>203882</v>
      </c>
      <c r="G1340">
        <v>3300</v>
      </c>
      <c r="H1340" t="s">
        <v>11</v>
      </c>
      <c r="I1340" s="14">
        <f t="shared" si="84"/>
        <v>330.44084278768236</v>
      </c>
      <c r="J1340" t="s">
        <v>12</v>
      </c>
      <c r="K1340" s="5">
        <v>2500000</v>
      </c>
      <c r="L1340" s="5" t="str">
        <f t="shared" si="85"/>
        <v>low-income earners</v>
      </c>
      <c r="M1340" t="str">
        <f>M1339</f>
        <v>SUV</v>
      </c>
    </row>
    <row r="1341" spans="1:13" x14ac:dyDescent="0.25">
      <c r="A1341">
        <v>1339</v>
      </c>
      <c r="B1341" t="s">
        <v>17</v>
      </c>
      <c r="C1341">
        <v>2009</v>
      </c>
      <c r="D1341">
        <f>2023-DATA[[#This Row],[YEAR OF MANUFACTURE]]</f>
        <v>14</v>
      </c>
      <c r="E1341" t="s">
        <v>10</v>
      </c>
      <c r="F1341">
        <v>128701</v>
      </c>
      <c r="G1341">
        <v>4400</v>
      </c>
      <c r="H1341" t="s">
        <v>11</v>
      </c>
      <c r="I1341" s="14">
        <f t="shared" si="84"/>
        <v>208.59157212317666</v>
      </c>
      <c r="J1341" t="s">
        <v>12</v>
      </c>
      <c r="K1341" s="5">
        <v>2940000</v>
      </c>
      <c r="L1341" s="5" t="str">
        <f t="shared" si="85"/>
        <v>low-income earners</v>
      </c>
      <c r="M1341" t="s">
        <v>20</v>
      </c>
    </row>
    <row r="1342" spans="1:13" x14ac:dyDescent="0.25">
      <c r="A1342">
        <v>1340</v>
      </c>
      <c r="B1342" t="s">
        <v>55</v>
      </c>
      <c r="C1342">
        <v>2015</v>
      </c>
      <c r="D1342">
        <f>2023-DATA[[#This Row],[YEAR OF MANUFACTURE]]</f>
        <v>8</v>
      </c>
      <c r="E1342" t="s">
        <v>10</v>
      </c>
      <c r="F1342">
        <v>57904</v>
      </c>
      <c r="G1342">
        <v>3600</v>
      </c>
      <c r="H1342" t="s">
        <v>11</v>
      </c>
      <c r="I1342" s="14">
        <f t="shared" si="84"/>
        <v>93.847649918962716</v>
      </c>
      <c r="J1342" t="s">
        <v>12</v>
      </c>
      <c r="K1342" s="5">
        <v>5040000</v>
      </c>
      <c r="L1342" s="5" t="str">
        <f t="shared" si="85"/>
        <v>middle-income earners</v>
      </c>
      <c r="M1342" t="str">
        <f>M1341</f>
        <v>SUV</v>
      </c>
    </row>
    <row r="1343" spans="1:13" x14ac:dyDescent="0.25">
      <c r="A1343">
        <v>1341</v>
      </c>
      <c r="B1343" t="s">
        <v>23</v>
      </c>
      <c r="C1343">
        <v>2010</v>
      </c>
      <c r="D1343">
        <f>2023-DATA[[#This Row],[YEAR OF MANUFACTURE]]</f>
        <v>13</v>
      </c>
      <c r="E1343" t="s">
        <v>10</v>
      </c>
      <c r="F1343">
        <v>112020</v>
      </c>
      <c r="G1343">
        <v>3700</v>
      </c>
      <c r="H1343" t="s">
        <v>11</v>
      </c>
      <c r="I1343" s="14">
        <f t="shared" si="84"/>
        <v>181.55591572123177</v>
      </c>
      <c r="J1343" t="s">
        <v>12</v>
      </c>
      <c r="K1343" s="5">
        <v>4680000</v>
      </c>
      <c r="L1343" s="5" t="str">
        <f t="shared" si="85"/>
        <v>low-income earners</v>
      </c>
      <c r="M1343" t="s">
        <v>20</v>
      </c>
    </row>
    <row r="1344" spans="1:13" x14ac:dyDescent="0.25">
      <c r="A1344">
        <v>1342</v>
      </c>
      <c r="B1344" t="s">
        <v>49</v>
      </c>
      <c r="C1344">
        <f>C1343</f>
        <v>2010</v>
      </c>
      <c r="D1344">
        <f>2023-DATA[[#This Row],[YEAR OF MANUFACTURE]]</f>
        <v>13</v>
      </c>
      <c r="E1344" t="str">
        <f>E1343</f>
        <v>Nigerian Used</v>
      </c>
      <c r="F1344">
        <v>40382</v>
      </c>
      <c r="G1344">
        <f>G1343</f>
        <v>3700</v>
      </c>
      <c r="H1344" t="str">
        <f>H1343</f>
        <v>Petrol</v>
      </c>
      <c r="I1344" s="14">
        <f t="shared" si="84"/>
        <v>65.448946515397083</v>
      </c>
      <c r="J1344" t="s">
        <v>12</v>
      </c>
      <c r="K1344" s="5">
        <v>7178000</v>
      </c>
      <c r="L1344" s="5" t="str">
        <f t="shared" si="85"/>
        <v>middle-income earners</v>
      </c>
      <c r="M1344" t="str">
        <f>M1343</f>
        <v>SUV</v>
      </c>
    </row>
    <row r="1345" spans="1:13" x14ac:dyDescent="0.25">
      <c r="A1345">
        <v>1343</v>
      </c>
      <c r="B1345" t="s">
        <v>13</v>
      </c>
      <c r="C1345">
        <v>2002</v>
      </c>
      <c r="D1345">
        <f>2023-DATA[[#This Row],[YEAR OF MANUFACTURE]]</f>
        <v>21</v>
      </c>
      <c r="E1345" t="s">
        <v>19</v>
      </c>
      <c r="F1345">
        <v>427071</v>
      </c>
      <c r="G1345">
        <v>3000</v>
      </c>
      <c r="H1345" t="s">
        <v>11</v>
      </c>
      <c r="I1345" s="14">
        <f t="shared" si="84"/>
        <v>692.17341977309559</v>
      </c>
      <c r="J1345" t="s">
        <v>12</v>
      </c>
      <c r="K1345" s="5">
        <v>2887500</v>
      </c>
      <c r="L1345" s="5" t="str">
        <f t="shared" si="85"/>
        <v>low-income earners</v>
      </c>
      <c r="M1345" t="str">
        <f>M1344</f>
        <v>SUV</v>
      </c>
    </row>
    <row r="1346" spans="1:13" x14ac:dyDescent="0.25">
      <c r="A1346">
        <v>1344</v>
      </c>
      <c r="B1346" t="s">
        <v>9</v>
      </c>
      <c r="C1346">
        <v>2012</v>
      </c>
      <c r="D1346">
        <f>2023-DATA[[#This Row],[YEAR OF MANUFACTURE]]</f>
        <v>11</v>
      </c>
      <c r="E1346" t="s">
        <v>19</v>
      </c>
      <c r="F1346">
        <v>279251</v>
      </c>
      <c r="G1346">
        <v>1800</v>
      </c>
      <c r="H1346" t="s">
        <v>11</v>
      </c>
      <c r="I1346" s="14">
        <f t="shared" ref="I1346:I1409" si="88">F1346/617</f>
        <v>452.59481361426253</v>
      </c>
      <c r="J1346" t="s">
        <v>12</v>
      </c>
      <c r="K1346" s="5">
        <v>4515000</v>
      </c>
      <c r="L1346" s="5" t="str">
        <f t="shared" ref="L1346:L1409" si="89">IF(K1346&gt;=25000000,"politicians",IF(K1346&gt;10000000,"high-income earners",IF(K1346&gt;=5000000,"middle-income earners",IF(K1346&lt;5000000,"low-income earners","invalid"))))</f>
        <v>low-income earners</v>
      </c>
      <c r="M1346" t="str">
        <f>M1345</f>
        <v>SUV</v>
      </c>
    </row>
    <row r="1347" spans="1:13" x14ac:dyDescent="0.25">
      <c r="A1347">
        <v>1345</v>
      </c>
      <c r="B1347" t="s">
        <v>9</v>
      </c>
      <c r="C1347">
        <v>2007</v>
      </c>
      <c r="D1347">
        <f>2023-DATA[[#This Row],[YEAR OF MANUFACTURE]]</f>
        <v>16</v>
      </c>
      <c r="E1347" t="s">
        <v>10</v>
      </c>
      <c r="F1347">
        <v>108179</v>
      </c>
      <c r="G1347">
        <v>2400</v>
      </c>
      <c r="H1347" t="s">
        <v>11</v>
      </c>
      <c r="I1347" s="14">
        <f t="shared" si="88"/>
        <v>175.33063209076175</v>
      </c>
      <c r="J1347" t="s">
        <v>12</v>
      </c>
      <c r="K1347" s="5">
        <v>2625000</v>
      </c>
      <c r="L1347" s="5" t="str">
        <f t="shared" si="89"/>
        <v>low-income earners</v>
      </c>
      <c r="M1347" t="s">
        <v>20</v>
      </c>
    </row>
    <row r="1348" spans="1:13" x14ac:dyDescent="0.25">
      <c r="A1348">
        <v>1346</v>
      </c>
      <c r="B1348" t="s">
        <v>9</v>
      </c>
      <c r="C1348">
        <v>2005</v>
      </c>
      <c r="D1348">
        <f>2023-DATA[[#This Row],[YEAR OF MANUFACTURE]]</f>
        <v>18</v>
      </c>
      <c r="E1348" t="s">
        <v>10</v>
      </c>
      <c r="F1348">
        <v>245731</v>
      </c>
      <c r="G1348">
        <v>3300</v>
      </c>
      <c r="H1348" t="s">
        <v>11</v>
      </c>
      <c r="I1348" s="14">
        <f t="shared" si="88"/>
        <v>398.26742301458671</v>
      </c>
      <c r="J1348" t="s">
        <v>12</v>
      </c>
      <c r="K1348" s="5">
        <v>2310000</v>
      </c>
      <c r="L1348" s="5" t="str">
        <f t="shared" si="89"/>
        <v>low-income earners</v>
      </c>
      <c r="M1348" t="s">
        <v>20</v>
      </c>
    </row>
    <row r="1349" spans="1:13" x14ac:dyDescent="0.25">
      <c r="A1349">
        <v>1347</v>
      </c>
      <c r="B1349" t="s">
        <v>14</v>
      </c>
      <c r="C1349">
        <v>2008</v>
      </c>
      <c r="D1349">
        <f>2023-DATA[[#This Row],[YEAR OF MANUFACTURE]]</f>
        <v>15</v>
      </c>
      <c r="E1349" t="s">
        <v>10</v>
      </c>
      <c r="F1349">
        <v>324323</v>
      </c>
      <c r="G1349">
        <v>4700</v>
      </c>
      <c r="H1349" t="s">
        <v>11</v>
      </c>
      <c r="I1349" s="14">
        <f t="shared" si="88"/>
        <v>525.64505672609403</v>
      </c>
      <c r="J1349" t="s">
        <v>12</v>
      </c>
      <c r="K1349" s="5">
        <v>6760000</v>
      </c>
      <c r="L1349" s="5" t="str">
        <f t="shared" si="89"/>
        <v>middle-income earners</v>
      </c>
      <c r="M1349" t="s">
        <v>20</v>
      </c>
    </row>
    <row r="1350" spans="1:13" x14ac:dyDescent="0.25">
      <c r="A1350">
        <v>1348</v>
      </c>
      <c r="B1350" t="s">
        <v>9</v>
      </c>
      <c r="C1350">
        <v>2010</v>
      </c>
      <c r="D1350">
        <f>2023-DATA[[#This Row],[YEAR OF MANUFACTURE]]</f>
        <v>13</v>
      </c>
      <c r="E1350" t="s">
        <v>19</v>
      </c>
      <c r="F1350">
        <v>90364</v>
      </c>
      <c r="G1350">
        <v>1800</v>
      </c>
      <c r="H1350" t="s">
        <v>11</v>
      </c>
      <c r="I1350" s="14">
        <f t="shared" si="88"/>
        <v>146.45705024311184</v>
      </c>
      <c r="J1350" t="s">
        <v>12</v>
      </c>
      <c r="K1350" s="5">
        <v>3858750</v>
      </c>
      <c r="L1350" s="5" t="str">
        <f t="shared" si="89"/>
        <v>low-income earners</v>
      </c>
      <c r="M1350" t="str">
        <f>M1349</f>
        <v>SUV</v>
      </c>
    </row>
    <row r="1351" spans="1:13" x14ac:dyDescent="0.25">
      <c r="A1351">
        <v>1349</v>
      </c>
      <c r="B1351" t="s">
        <v>9</v>
      </c>
      <c r="C1351">
        <v>2003</v>
      </c>
      <c r="D1351">
        <f>2023-DATA[[#This Row],[YEAR OF MANUFACTURE]]</f>
        <v>20</v>
      </c>
      <c r="E1351" t="s">
        <v>10</v>
      </c>
      <c r="F1351">
        <v>342633</v>
      </c>
      <c r="G1351">
        <v>4000</v>
      </c>
      <c r="H1351" t="s">
        <v>11</v>
      </c>
      <c r="I1351" s="14">
        <f t="shared" si="88"/>
        <v>555.32090761750408</v>
      </c>
      <c r="J1351" t="s">
        <v>12</v>
      </c>
      <c r="K1351" s="5">
        <v>2300000</v>
      </c>
      <c r="L1351" s="5" t="str">
        <f t="shared" si="89"/>
        <v>low-income earners</v>
      </c>
      <c r="M1351" t="s">
        <v>20</v>
      </c>
    </row>
    <row r="1352" spans="1:13" x14ac:dyDescent="0.25">
      <c r="A1352">
        <v>1350</v>
      </c>
      <c r="B1352" t="s">
        <v>9</v>
      </c>
      <c r="C1352">
        <v>2009</v>
      </c>
      <c r="D1352">
        <f>2023-DATA[[#This Row],[YEAR OF MANUFACTURE]]</f>
        <v>14</v>
      </c>
      <c r="E1352" t="s">
        <v>19</v>
      </c>
      <c r="F1352">
        <v>171795</v>
      </c>
      <c r="G1352">
        <v>1800</v>
      </c>
      <c r="H1352" t="s">
        <v>11</v>
      </c>
      <c r="I1352" s="14">
        <f t="shared" si="88"/>
        <v>278.43598055105349</v>
      </c>
      <c r="J1352" t="s">
        <v>12</v>
      </c>
      <c r="K1352" s="5">
        <v>3465000</v>
      </c>
      <c r="L1352" s="5" t="str">
        <f t="shared" si="89"/>
        <v>low-income earners</v>
      </c>
      <c r="M1352" t="str">
        <f t="shared" ref="M1352:M1359" si="90">M1351</f>
        <v>SUV</v>
      </c>
    </row>
    <row r="1353" spans="1:13" x14ac:dyDescent="0.25">
      <c r="A1353">
        <v>1351</v>
      </c>
      <c r="B1353" t="s">
        <v>13</v>
      </c>
      <c r="C1353">
        <v>2002</v>
      </c>
      <c r="D1353">
        <f>2023-DATA[[#This Row],[YEAR OF MANUFACTURE]]</f>
        <v>21</v>
      </c>
      <c r="E1353" t="s">
        <v>10</v>
      </c>
      <c r="F1353">
        <v>170739</v>
      </c>
      <c r="G1353">
        <v>3300</v>
      </c>
      <c r="H1353" t="s">
        <v>11</v>
      </c>
      <c r="I1353" s="14">
        <f t="shared" si="88"/>
        <v>276.72447325769855</v>
      </c>
      <c r="J1353" t="s">
        <v>12</v>
      </c>
      <c r="K1353" s="5">
        <v>1785000</v>
      </c>
      <c r="L1353" s="5" t="str">
        <f t="shared" si="89"/>
        <v>low-income earners</v>
      </c>
      <c r="M1353" t="str">
        <f t="shared" si="90"/>
        <v>SUV</v>
      </c>
    </row>
    <row r="1354" spans="1:13" x14ac:dyDescent="0.25">
      <c r="A1354">
        <v>1352</v>
      </c>
      <c r="B1354" t="s">
        <v>52</v>
      </c>
      <c r="C1354">
        <v>2012</v>
      </c>
      <c r="D1354">
        <f>2023-DATA[[#This Row],[YEAR OF MANUFACTURE]]</f>
        <v>11</v>
      </c>
      <c r="E1354" t="s">
        <v>10</v>
      </c>
      <c r="F1354">
        <v>215704</v>
      </c>
      <c r="G1354">
        <v>2400</v>
      </c>
      <c r="H1354" t="s">
        <v>11</v>
      </c>
      <c r="I1354" s="14">
        <f t="shared" si="88"/>
        <v>349.60129659643434</v>
      </c>
      <c r="J1354" t="s">
        <v>12</v>
      </c>
      <c r="K1354" s="5">
        <v>3260000</v>
      </c>
      <c r="L1354" s="5" t="str">
        <f t="shared" si="89"/>
        <v>low-income earners</v>
      </c>
      <c r="M1354" t="str">
        <f t="shared" si="90"/>
        <v>SUV</v>
      </c>
    </row>
    <row r="1355" spans="1:13" x14ac:dyDescent="0.25">
      <c r="A1355">
        <v>1353</v>
      </c>
      <c r="B1355" t="s">
        <v>49</v>
      </c>
      <c r="C1355">
        <f>C1354</f>
        <v>2012</v>
      </c>
      <c r="D1355">
        <f>2023-DATA[[#This Row],[YEAR OF MANUFACTURE]]</f>
        <v>11</v>
      </c>
      <c r="E1355" t="str">
        <f>E1354</f>
        <v>Nigerian Used</v>
      </c>
      <c r="F1355">
        <v>47001</v>
      </c>
      <c r="G1355">
        <f>G1354</f>
        <v>2400</v>
      </c>
      <c r="H1355" t="str">
        <f>H1354</f>
        <v>Petrol</v>
      </c>
      <c r="I1355" s="14">
        <f t="shared" si="88"/>
        <v>76.176661264181519</v>
      </c>
      <c r="J1355" t="s">
        <v>12</v>
      </c>
      <c r="K1355" s="5">
        <v>8298000</v>
      </c>
      <c r="L1355" s="5" t="str">
        <f t="shared" si="89"/>
        <v>middle-income earners</v>
      </c>
      <c r="M1355" t="str">
        <f t="shared" si="90"/>
        <v>SUV</v>
      </c>
    </row>
    <row r="1356" spans="1:13" x14ac:dyDescent="0.25">
      <c r="A1356">
        <v>1354</v>
      </c>
      <c r="B1356" t="s">
        <v>9</v>
      </c>
      <c r="C1356">
        <v>2012</v>
      </c>
      <c r="D1356">
        <f>2023-DATA[[#This Row],[YEAR OF MANUFACTURE]]</f>
        <v>11</v>
      </c>
      <c r="E1356" t="s">
        <v>10</v>
      </c>
      <c r="F1356">
        <v>96357</v>
      </c>
      <c r="G1356">
        <v>1800</v>
      </c>
      <c r="H1356" t="s">
        <v>11</v>
      </c>
      <c r="I1356" s="14">
        <f t="shared" si="88"/>
        <v>156.17017828200972</v>
      </c>
      <c r="J1356" t="s">
        <v>12</v>
      </c>
      <c r="K1356" s="5">
        <v>3640000</v>
      </c>
      <c r="L1356" s="5" t="str">
        <f t="shared" si="89"/>
        <v>low-income earners</v>
      </c>
      <c r="M1356" t="str">
        <f t="shared" si="90"/>
        <v>SUV</v>
      </c>
    </row>
    <row r="1357" spans="1:13" x14ac:dyDescent="0.25">
      <c r="A1357">
        <v>1355</v>
      </c>
      <c r="B1357" t="s">
        <v>9</v>
      </c>
      <c r="C1357">
        <v>2003</v>
      </c>
      <c r="D1357">
        <f>2023-DATA[[#This Row],[YEAR OF MANUFACTURE]]</f>
        <v>20</v>
      </c>
      <c r="E1357" t="s">
        <v>19</v>
      </c>
      <c r="F1357">
        <v>321420</v>
      </c>
      <c r="G1357">
        <v>3000</v>
      </c>
      <c r="H1357" t="s">
        <v>11</v>
      </c>
      <c r="I1357" s="14">
        <f t="shared" si="88"/>
        <v>520.94003241491089</v>
      </c>
      <c r="J1357" t="s">
        <v>12</v>
      </c>
      <c r="K1357" s="5">
        <v>2641600</v>
      </c>
      <c r="L1357" s="5" t="str">
        <f t="shared" si="89"/>
        <v>low-income earners</v>
      </c>
      <c r="M1357" t="str">
        <f t="shared" si="90"/>
        <v>SUV</v>
      </c>
    </row>
    <row r="1358" spans="1:13" x14ac:dyDescent="0.25">
      <c r="A1358">
        <v>1356</v>
      </c>
      <c r="B1358" t="s">
        <v>13</v>
      </c>
      <c r="C1358">
        <v>2006</v>
      </c>
      <c r="D1358">
        <f>2023-DATA[[#This Row],[YEAR OF MANUFACTURE]]</f>
        <v>17</v>
      </c>
      <c r="E1358" t="s">
        <v>19</v>
      </c>
      <c r="F1358">
        <v>210836</v>
      </c>
      <c r="G1358">
        <v>3000</v>
      </c>
      <c r="H1358" t="s">
        <v>11</v>
      </c>
      <c r="I1358" s="14">
        <f t="shared" si="88"/>
        <v>341.71150729335494</v>
      </c>
      <c r="J1358" t="s">
        <v>12</v>
      </c>
      <c r="K1358" s="5">
        <v>2835000</v>
      </c>
      <c r="L1358" s="5" t="str">
        <f t="shared" si="89"/>
        <v>low-income earners</v>
      </c>
      <c r="M1358" t="str">
        <f t="shared" si="90"/>
        <v>SUV</v>
      </c>
    </row>
    <row r="1359" spans="1:13" x14ac:dyDescent="0.25">
      <c r="A1359">
        <v>1357</v>
      </c>
      <c r="B1359" t="s">
        <v>52</v>
      </c>
      <c r="C1359">
        <v>2014</v>
      </c>
      <c r="D1359">
        <f>2023-DATA[[#This Row],[YEAR OF MANUFACTURE]]</f>
        <v>9</v>
      </c>
      <c r="E1359" t="s">
        <v>10</v>
      </c>
      <c r="F1359">
        <f>F1358</f>
        <v>210836</v>
      </c>
      <c r="G1359">
        <v>1800</v>
      </c>
      <c r="H1359" t="s">
        <v>11</v>
      </c>
      <c r="I1359" s="14">
        <f t="shared" si="88"/>
        <v>341.71150729335494</v>
      </c>
      <c r="J1359" t="s">
        <v>12</v>
      </c>
      <c r="K1359" s="5">
        <v>2625000</v>
      </c>
      <c r="L1359" s="5" t="str">
        <f t="shared" si="89"/>
        <v>low-income earners</v>
      </c>
      <c r="M1359" t="str">
        <f t="shared" si="90"/>
        <v>SUV</v>
      </c>
    </row>
    <row r="1360" spans="1:13" x14ac:dyDescent="0.25">
      <c r="A1360">
        <v>1358</v>
      </c>
      <c r="B1360" t="s">
        <v>34</v>
      </c>
      <c r="C1360">
        <v>2007</v>
      </c>
      <c r="D1360">
        <f>2023-DATA[[#This Row],[YEAR OF MANUFACTURE]]</f>
        <v>16</v>
      </c>
      <c r="E1360" t="s">
        <v>10</v>
      </c>
      <c r="F1360">
        <v>209088</v>
      </c>
      <c r="G1360">
        <v>3500</v>
      </c>
      <c r="H1360" t="s">
        <v>11</v>
      </c>
      <c r="I1360" s="14">
        <f t="shared" si="88"/>
        <v>338.87844408427878</v>
      </c>
      <c r="J1360" t="s">
        <v>12</v>
      </c>
      <c r="K1360" s="5">
        <v>1890000</v>
      </c>
      <c r="L1360" s="5" t="str">
        <f t="shared" si="89"/>
        <v>low-income earners</v>
      </c>
      <c r="M1360" t="s">
        <v>20</v>
      </c>
    </row>
    <row r="1361" spans="1:13" x14ac:dyDescent="0.25">
      <c r="A1361">
        <v>1359</v>
      </c>
      <c r="B1361" t="s">
        <v>9</v>
      </c>
      <c r="C1361">
        <v>2010</v>
      </c>
      <c r="D1361">
        <f>2023-DATA[[#This Row],[YEAR OF MANUFACTURE]]</f>
        <v>13</v>
      </c>
      <c r="E1361" t="s">
        <v>19</v>
      </c>
      <c r="F1361">
        <v>85212</v>
      </c>
      <c r="G1361">
        <v>2500</v>
      </c>
      <c r="H1361" t="s">
        <v>11</v>
      </c>
      <c r="I1361" s="14">
        <f t="shared" si="88"/>
        <v>138.10696920583467</v>
      </c>
      <c r="J1361" t="s">
        <v>12</v>
      </c>
      <c r="K1361" s="5">
        <v>4264000</v>
      </c>
      <c r="L1361" s="5" t="str">
        <f t="shared" si="89"/>
        <v>low-income earners</v>
      </c>
      <c r="M1361" t="str">
        <f>M1360</f>
        <v>SUV</v>
      </c>
    </row>
    <row r="1362" spans="1:13" x14ac:dyDescent="0.25">
      <c r="A1362">
        <v>1360</v>
      </c>
      <c r="B1362" t="s">
        <v>34</v>
      </c>
      <c r="C1362">
        <v>2010</v>
      </c>
      <c r="D1362">
        <f>2023-DATA[[#This Row],[YEAR OF MANUFACTURE]]</f>
        <v>13</v>
      </c>
      <c r="E1362" t="s">
        <v>10</v>
      </c>
      <c r="F1362">
        <v>248893</v>
      </c>
      <c r="G1362">
        <v>3500</v>
      </c>
      <c r="H1362" t="s">
        <v>11</v>
      </c>
      <c r="I1362" s="14">
        <f t="shared" si="88"/>
        <v>403.39222042139386</v>
      </c>
      <c r="J1362" t="s">
        <v>12</v>
      </c>
      <c r="K1362" s="5">
        <v>2467500</v>
      </c>
      <c r="L1362" s="5" t="str">
        <f t="shared" si="89"/>
        <v>low-income earners</v>
      </c>
      <c r="M1362" t="s">
        <v>20</v>
      </c>
    </row>
    <row r="1363" spans="1:13" x14ac:dyDescent="0.25">
      <c r="A1363">
        <v>1361</v>
      </c>
      <c r="B1363" t="s">
        <v>9</v>
      </c>
      <c r="C1363">
        <v>2006</v>
      </c>
      <c r="D1363">
        <f>2023-DATA[[#This Row],[YEAR OF MANUFACTURE]]</f>
        <v>17</v>
      </c>
      <c r="E1363" t="s">
        <v>10</v>
      </c>
      <c r="F1363">
        <v>96343</v>
      </c>
      <c r="G1363">
        <v>3500</v>
      </c>
      <c r="H1363" t="s">
        <v>11</v>
      </c>
      <c r="I1363" s="14">
        <f t="shared" si="88"/>
        <v>156.14748784440843</v>
      </c>
      <c r="J1363" t="s">
        <v>12</v>
      </c>
      <c r="K1363" s="5">
        <v>1995000</v>
      </c>
      <c r="L1363" s="5" t="str">
        <f t="shared" si="89"/>
        <v>low-income earners</v>
      </c>
      <c r="M1363" t="s">
        <v>20</v>
      </c>
    </row>
    <row r="1364" spans="1:13" x14ac:dyDescent="0.25">
      <c r="A1364">
        <v>1362</v>
      </c>
      <c r="B1364" t="s">
        <v>13</v>
      </c>
      <c r="C1364">
        <v>2005</v>
      </c>
      <c r="D1364">
        <f>2023-DATA[[#This Row],[YEAR OF MANUFACTURE]]</f>
        <v>18</v>
      </c>
      <c r="E1364" t="s">
        <v>10</v>
      </c>
      <c r="F1364">
        <v>57855</v>
      </c>
      <c r="G1364">
        <v>3300</v>
      </c>
      <c r="H1364" t="s">
        <v>11</v>
      </c>
      <c r="I1364" s="14">
        <f t="shared" si="88"/>
        <v>93.76823338735818</v>
      </c>
      <c r="J1364" t="s">
        <v>12</v>
      </c>
      <c r="K1364" s="5">
        <v>2835000</v>
      </c>
      <c r="L1364" s="5" t="str">
        <f t="shared" si="89"/>
        <v>low-income earners</v>
      </c>
      <c r="M1364" t="s">
        <v>20</v>
      </c>
    </row>
    <row r="1365" spans="1:13" x14ac:dyDescent="0.25">
      <c r="A1365">
        <v>1363</v>
      </c>
      <c r="B1365" t="s">
        <v>9</v>
      </c>
      <c r="C1365">
        <v>2007</v>
      </c>
      <c r="D1365">
        <f>2023-DATA[[#This Row],[YEAR OF MANUFACTURE]]</f>
        <v>16</v>
      </c>
      <c r="E1365" t="s">
        <v>10</v>
      </c>
      <c r="F1365">
        <v>200280</v>
      </c>
      <c r="G1365">
        <v>20000</v>
      </c>
      <c r="H1365" t="s">
        <v>11</v>
      </c>
      <c r="I1365" s="14">
        <f t="shared" si="88"/>
        <v>324.60291734197733</v>
      </c>
      <c r="J1365" t="s">
        <v>12</v>
      </c>
      <c r="K1365" s="5">
        <v>2600000</v>
      </c>
      <c r="L1365" s="5" t="str">
        <f t="shared" si="89"/>
        <v>low-income earners</v>
      </c>
      <c r="M1365" t="str">
        <f>M1364</f>
        <v>SUV</v>
      </c>
    </row>
    <row r="1366" spans="1:13" x14ac:dyDescent="0.25">
      <c r="A1366">
        <v>1364</v>
      </c>
      <c r="B1366" t="s">
        <v>9</v>
      </c>
      <c r="C1366">
        <f>C1365</f>
        <v>2007</v>
      </c>
      <c r="D1366">
        <f>2023-DATA[[#This Row],[YEAR OF MANUFACTURE]]</f>
        <v>16</v>
      </c>
      <c r="E1366" t="str">
        <f>E1365</f>
        <v>Nigerian Used</v>
      </c>
      <c r="F1366">
        <v>174070</v>
      </c>
      <c r="G1366">
        <f>G1365</f>
        <v>20000</v>
      </c>
      <c r="H1366" t="str">
        <f>H1365</f>
        <v>Petrol</v>
      </c>
      <c r="I1366" s="14">
        <f t="shared" si="88"/>
        <v>282.12317666126415</v>
      </c>
      <c r="J1366" t="s">
        <v>12</v>
      </c>
      <c r="K1366" s="5">
        <v>17930000</v>
      </c>
      <c r="L1366" s="5" t="str">
        <f t="shared" si="89"/>
        <v>high-income earners</v>
      </c>
      <c r="M1366" t="str">
        <f>M1365</f>
        <v>SUV</v>
      </c>
    </row>
    <row r="1367" spans="1:13" x14ac:dyDescent="0.25">
      <c r="A1367">
        <v>1365</v>
      </c>
      <c r="B1367" t="s">
        <v>14</v>
      </c>
      <c r="C1367">
        <f>C1366</f>
        <v>2007</v>
      </c>
      <c r="D1367">
        <f>2023-DATA[[#This Row],[YEAR OF MANUFACTURE]]</f>
        <v>16</v>
      </c>
      <c r="E1367" t="str">
        <f>E1366</f>
        <v>Nigerian Used</v>
      </c>
      <c r="F1367">
        <v>160920</v>
      </c>
      <c r="G1367">
        <f>G1366</f>
        <v>20000</v>
      </c>
      <c r="H1367" t="str">
        <f>H1366</f>
        <v>Petrol</v>
      </c>
      <c r="I1367" s="14">
        <f t="shared" si="88"/>
        <v>260.81037277147487</v>
      </c>
      <c r="J1367" t="s">
        <v>12</v>
      </c>
      <c r="K1367" s="5">
        <v>5610000</v>
      </c>
      <c r="L1367" s="5" t="str">
        <f t="shared" si="89"/>
        <v>middle-income earners</v>
      </c>
      <c r="M1367" t="str">
        <f>M1366</f>
        <v>SUV</v>
      </c>
    </row>
    <row r="1368" spans="1:13" x14ac:dyDescent="0.25">
      <c r="A1368">
        <v>1366</v>
      </c>
      <c r="B1368" t="s">
        <v>14</v>
      </c>
      <c r="C1368">
        <v>2010</v>
      </c>
      <c r="D1368">
        <f>2023-DATA[[#This Row],[YEAR OF MANUFACTURE]]</f>
        <v>13</v>
      </c>
      <c r="E1368" t="s">
        <v>10</v>
      </c>
      <c r="F1368">
        <v>84345</v>
      </c>
      <c r="G1368">
        <v>3500</v>
      </c>
      <c r="H1368" t="s">
        <v>11</v>
      </c>
      <c r="I1368" s="14">
        <f t="shared" si="88"/>
        <v>136.70178282009724</v>
      </c>
      <c r="J1368" t="s">
        <v>12</v>
      </c>
      <c r="K1368" s="5">
        <v>5775000</v>
      </c>
      <c r="L1368" s="5" t="str">
        <f t="shared" si="89"/>
        <v>middle-income earners</v>
      </c>
      <c r="M1368" t="s">
        <v>20</v>
      </c>
    </row>
    <row r="1369" spans="1:13" x14ac:dyDescent="0.25">
      <c r="A1369">
        <v>1367</v>
      </c>
      <c r="B1369" t="s">
        <v>9</v>
      </c>
      <c r="C1369">
        <v>2011</v>
      </c>
      <c r="D1369">
        <f>2023-DATA[[#This Row],[YEAR OF MANUFACTURE]]</f>
        <v>12</v>
      </c>
      <c r="E1369" t="s">
        <v>19</v>
      </c>
      <c r="F1369">
        <v>77646</v>
      </c>
      <c r="G1369">
        <v>2500</v>
      </c>
      <c r="H1369" t="s">
        <v>11</v>
      </c>
      <c r="I1369" s="14">
        <f t="shared" si="88"/>
        <v>125.84440842787683</v>
      </c>
      <c r="J1369" t="s">
        <v>12</v>
      </c>
      <c r="K1369" s="5">
        <v>2835000</v>
      </c>
      <c r="L1369" s="5" t="str">
        <f t="shared" si="89"/>
        <v>low-income earners</v>
      </c>
      <c r="M1369" t="str">
        <f>M1368</f>
        <v>SUV</v>
      </c>
    </row>
    <row r="1370" spans="1:13" x14ac:dyDescent="0.25">
      <c r="A1370">
        <v>1368</v>
      </c>
      <c r="B1370" t="s">
        <v>9</v>
      </c>
      <c r="C1370">
        <v>2016</v>
      </c>
      <c r="D1370">
        <f>2023-DATA[[#This Row],[YEAR OF MANUFACTURE]]</f>
        <v>7</v>
      </c>
      <c r="E1370" t="s">
        <v>10</v>
      </c>
      <c r="F1370">
        <v>49604</v>
      </c>
      <c r="G1370">
        <v>1800</v>
      </c>
      <c r="H1370" t="s">
        <v>11</v>
      </c>
      <c r="I1370" s="14">
        <f t="shared" si="88"/>
        <v>80.395461912479746</v>
      </c>
      <c r="J1370" t="s">
        <v>12</v>
      </c>
      <c r="K1370" s="5">
        <v>5200000</v>
      </c>
      <c r="L1370" s="5" t="str">
        <f t="shared" si="89"/>
        <v>middle-income earners</v>
      </c>
      <c r="M1370" t="str">
        <f>M1369</f>
        <v>SUV</v>
      </c>
    </row>
    <row r="1371" spans="1:13" x14ac:dyDescent="0.25">
      <c r="A1371">
        <v>1369</v>
      </c>
      <c r="B1371" t="s">
        <v>40</v>
      </c>
      <c r="C1371">
        <v>2006</v>
      </c>
      <c r="D1371">
        <f>2023-DATA[[#This Row],[YEAR OF MANUFACTURE]]</f>
        <v>17</v>
      </c>
      <c r="E1371" t="s">
        <v>10</v>
      </c>
      <c r="F1371">
        <v>169239</v>
      </c>
      <c r="G1371">
        <v>5600</v>
      </c>
      <c r="H1371" t="s">
        <v>11</v>
      </c>
      <c r="I1371" s="14">
        <f t="shared" si="88"/>
        <v>274.29335494327393</v>
      </c>
      <c r="J1371" t="s">
        <v>12</v>
      </c>
      <c r="K1371" s="5">
        <v>1675000</v>
      </c>
      <c r="L1371" s="5" t="str">
        <f t="shared" si="89"/>
        <v>low-income earners</v>
      </c>
      <c r="M1371" t="s">
        <v>20</v>
      </c>
    </row>
    <row r="1372" spans="1:13" x14ac:dyDescent="0.25">
      <c r="A1372">
        <v>1370</v>
      </c>
      <c r="B1372" t="s">
        <v>9</v>
      </c>
      <c r="C1372">
        <v>2007</v>
      </c>
      <c r="D1372">
        <f>2023-DATA[[#This Row],[YEAR OF MANUFACTURE]]</f>
        <v>16</v>
      </c>
      <c r="E1372" t="s">
        <v>10</v>
      </c>
      <c r="F1372">
        <v>144602</v>
      </c>
      <c r="G1372">
        <v>3300</v>
      </c>
      <c r="H1372" t="s">
        <v>11</v>
      </c>
      <c r="I1372" s="14">
        <f t="shared" si="88"/>
        <v>234.36304700162074</v>
      </c>
      <c r="J1372" t="s">
        <v>12</v>
      </c>
      <c r="K1372" s="5">
        <v>2600000</v>
      </c>
      <c r="L1372" s="5" t="str">
        <f t="shared" si="89"/>
        <v>low-income earners</v>
      </c>
      <c r="M1372" t="str">
        <f>M1371</f>
        <v>SUV</v>
      </c>
    </row>
    <row r="1373" spans="1:13" x14ac:dyDescent="0.25">
      <c r="A1373">
        <v>1371</v>
      </c>
      <c r="B1373" t="s">
        <v>9</v>
      </c>
      <c r="C1373">
        <f>C1372</f>
        <v>2007</v>
      </c>
      <c r="D1373">
        <f>2023-DATA[[#This Row],[YEAR OF MANUFACTURE]]</f>
        <v>16</v>
      </c>
      <c r="E1373" t="str">
        <f>E1372</f>
        <v>Nigerian Used</v>
      </c>
      <c r="F1373">
        <v>115813</v>
      </c>
      <c r="G1373">
        <f>G1372</f>
        <v>3300</v>
      </c>
      <c r="H1373" t="str">
        <f>H1372</f>
        <v>Petrol</v>
      </c>
      <c r="I1373" s="14">
        <f t="shared" si="88"/>
        <v>187.7034035656402</v>
      </c>
      <c r="J1373" t="s">
        <v>12</v>
      </c>
      <c r="K1373" s="5">
        <v>2810000</v>
      </c>
      <c r="L1373" s="5" t="str">
        <f t="shared" si="89"/>
        <v>low-income earners</v>
      </c>
      <c r="M1373" t="str">
        <f>M1372</f>
        <v>SUV</v>
      </c>
    </row>
    <row r="1374" spans="1:13" x14ac:dyDescent="0.25">
      <c r="A1374">
        <v>1372</v>
      </c>
      <c r="B1374" t="s">
        <v>9</v>
      </c>
      <c r="C1374">
        <v>2007</v>
      </c>
      <c r="D1374">
        <f>2023-DATA[[#This Row],[YEAR OF MANUFACTURE]]</f>
        <v>16</v>
      </c>
      <c r="E1374" t="s">
        <v>19</v>
      </c>
      <c r="F1374">
        <v>10199</v>
      </c>
      <c r="G1374">
        <v>3500</v>
      </c>
      <c r="H1374" t="s">
        <v>11</v>
      </c>
      <c r="I1374" s="14">
        <f t="shared" si="88"/>
        <v>16.52998379254457</v>
      </c>
      <c r="J1374" t="s">
        <v>12</v>
      </c>
      <c r="K1374" s="5">
        <v>2362500</v>
      </c>
      <c r="L1374" s="5" t="str">
        <f t="shared" si="89"/>
        <v>low-income earners</v>
      </c>
      <c r="M1374" t="str">
        <f>M1373</f>
        <v>SUV</v>
      </c>
    </row>
    <row r="1375" spans="1:13" x14ac:dyDescent="0.25">
      <c r="A1375">
        <v>1373</v>
      </c>
      <c r="B1375" t="s">
        <v>52</v>
      </c>
      <c r="C1375">
        <v>2009</v>
      </c>
      <c r="D1375">
        <f>2023-DATA[[#This Row],[YEAR OF MANUFACTURE]]</f>
        <v>14</v>
      </c>
      <c r="E1375" t="s">
        <v>19</v>
      </c>
      <c r="F1375">
        <v>274542</v>
      </c>
      <c r="G1375">
        <v>3600</v>
      </c>
      <c r="H1375" t="s">
        <v>11</v>
      </c>
      <c r="I1375" s="14">
        <f t="shared" si="88"/>
        <v>444.96272285251217</v>
      </c>
      <c r="J1375" t="s">
        <v>12</v>
      </c>
      <c r="K1375" s="5">
        <v>6300000</v>
      </c>
      <c r="L1375" s="5" t="str">
        <f t="shared" si="89"/>
        <v>middle-income earners</v>
      </c>
      <c r="M1375" t="s">
        <v>20</v>
      </c>
    </row>
    <row r="1376" spans="1:13" x14ac:dyDescent="0.25">
      <c r="A1376">
        <v>1374</v>
      </c>
      <c r="B1376" t="s">
        <v>9</v>
      </c>
      <c r="C1376">
        <v>2007</v>
      </c>
      <c r="D1376">
        <f>2023-DATA[[#This Row],[YEAR OF MANUFACTURE]]</f>
        <v>16</v>
      </c>
      <c r="E1376" t="s">
        <v>10</v>
      </c>
      <c r="F1376">
        <v>285350</v>
      </c>
      <c r="G1376">
        <v>2400</v>
      </c>
      <c r="H1376" t="s">
        <v>11</v>
      </c>
      <c r="I1376" s="14">
        <f t="shared" si="88"/>
        <v>462.47974068071312</v>
      </c>
      <c r="J1376" t="s">
        <v>12</v>
      </c>
      <c r="K1376" s="5">
        <v>2205000</v>
      </c>
      <c r="L1376" s="5" t="str">
        <f t="shared" si="89"/>
        <v>low-income earners</v>
      </c>
      <c r="M1376" t="str">
        <f>M1375</f>
        <v>SUV</v>
      </c>
    </row>
    <row r="1377" spans="1:13" x14ac:dyDescent="0.25">
      <c r="A1377">
        <v>1375</v>
      </c>
      <c r="B1377" t="s">
        <v>49</v>
      </c>
      <c r="C1377">
        <v>2011</v>
      </c>
      <c r="D1377">
        <f>2023-DATA[[#This Row],[YEAR OF MANUFACTURE]]</f>
        <v>12</v>
      </c>
      <c r="E1377" t="s">
        <v>19</v>
      </c>
      <c r="F1377">
        <v>89090</v>
      </c>
      <c r="G1377">
        <v>2400</v>
      </c>
      <c r="H1377" t="s">
        <v>11</v>
      </c>
      <c r="I1377" s="14">
        <f t="shared" si="88"/>
        <v>144.39222042139383</v>
      </c>
      <c r="J1377" t="s">
        <v>12</v>
      </c>
      <c r="K1377" s="5">
        <v>4160000</v>
      </c>
      <c r="L1377" s="5" t="str">
        <f t="shared" si="89"/>
        <v>low-income earners</v>
      </c>
      <c r="M1377" t="str">
        <f>M1376</f>
        <v>SUV</v>
      </c>
    </row>
    <row r="1378" spans="1:13" x14ac:dyDescent="0.25">
      <c r="A1378">
        <v>1376</v>
      </c>
      <c r="B1378" t="s">
        <v>9</v>
      </c>
      <c r="C1378">
        <v>2008</v>
      </c>
      <c r="D1378">
        <f>2023-DATA[[#This Row],[YEAR OF MANUFACTURE]]</f>
        <v>15</v>
      </c>
      <c r="E1378" t="s">
        <v>10</v>
      </c>
      <c r="F1378">
        <v>318285</v>
      </c>
      <c r="G1378">
        <v>2400</v>
      </c>
      <c r="H1378" t="s">
        <v>11</v>
      </c>
      <c r="I1378" s="14">
        <f t="shared" si="88"/>
        <v>515.85899513776337</v>
      </c>
      <c r="J1378" t="s">
        <v>12</v>
      </c>
      <c r="K1378" s="5">
        <v>2964000</v>
      </c>
      <c r="L1378" s="5" t="str">
        <f t="shared" si="89"/>
        <v>low-income earners</v>
      </c>
      <c r="M1378" t="str">
        <f>M1377</f>
        <v>SUV</v>
      </c>
    </row>
    <row r="1379" spans="1:13" x14ac:dyDescent="0.25">
      <c r="A1379">
        <v>1377</v>
      </c>
      <c r="B1379" t="s">
        <v>9</v>
      </c>
      <c r="C1379">
        <v>2010</v>
      </c>
      <c r="D1379">
        <f>2023-DATA[[#This Row],[YEAR OF MANUFACTURE]]</f>
        <v>13</v>
      </c>
      <c r="E1379" t="s">
        <v>10</v>
      </c>
      <c r="F1379">
        <v>189739</v>
      </c>
      <c r="G1379">
        <v>2500</v>
      </c>
      <c r="H1379" t="s">
        <v>11</v>
      </c>
      <c r="I1379" s="14">
        <f t="shared" si="88"/>
        <v>307.51863857374394</v>
      </c>
      <c r="J1379" t="s">
        <v>12</v>
      </c>
      <c r="K1379" s="5">
        <v>3432000</v>
      </c>
      <c r="L1379" s="5" t="str">
        <f t="shared" si="89"/>
        <v>low-income earners</v>
      </c>
      <c r="M1379" t="str">
        <f>M1378</f>
        <v>SUV</v>
      </c>
    </row>
    <row r="1380" spans="1:13" x14ac:dyDescent="0.25">
      <c r="A1380">
        <v>1378</v>
      </c>
      <c r="B1380" t="s">
        <v>34</v>
      </c>
      <c r="C1380">
        <v>2007</v>
      </c>
      <c r="D1380">
        <f>2023-DATA[[#This Row],[YEAR OF MANUFACTURE]]</f>
        <v>16</v>
      </c>
      <c r="E1380" t="s">
        <v>10</v>
      </c>
      <c r="F1380">
        <v>95227</v>
      </c>
      <c r="G1380">
        <v>3500</v>
      </c>
      <c r="H1380" t="s">
        <v>11</v>
      </c>
      <c r="I1380" s="14">
        <f t="shared" si="88"/>
        <v>154.33873581847649</v>
      </c>
      <c r="J1380" t="s">
        <v>12</v>
      </c>
      <c r="K1380" s="5">
        <v>2600000</v>
      </c>
      <c r="L1380" s="5" t="str">
        <f t="shared" si="89"/>
        <v>low-income earners</v>
      </c>
      <c r="M1380" t="s">
        <v>20</v>
      </c>
    </row>
    <row r="1381" spans="1:13" x14ac:dyDescent="0.25">
      <c r="A1381">
        <v>1379</v>
      </c>
      <c r="B1381" t="s">
        <v>13</v>
      </c>
      <c r="C1381">
        <v>2003</v>
      </c>
      <c r="D1381">
        <f>2023-DATA[[#This Row],[YEAR OF MANUFACTURE]]</f>
        <v>20</v>
      </c>
      <c r="E1381" t="s">
        <v>10</v>
      </c>
      <c r="F1381">
        <v>122125</v>
      </c>
      <c r="G1381">
        <v>3000</v>
      </c>
      <c r="H1381" t="s">
        <v>11</v>
      </c>
      <c r="I1381" s="14">
        <f t="shared" si="88"/>
        <v>197.93354943273906</v>
      </c>
      <c r="J1381" t="s">
        <v>12</v>
      </c>
      <c r="K1381" s="5">
        <v>2080000</v>
      </c>
      <c r="L1381" s="5" t="str">
        <f t="shared" si="89"/>
        <v>low-income earners</v>
      </c>
      <c r="M1381" t="str">
        <f>M1380</f>
        <v>SUV</v>
      </c>
    </row>
    <row r="1382" spans="1:13" x14ac:dyDescent="0.25">
      <c r="A1382">
        <v>1380</v>
      </c>
      <c r="B1382" t="s">
        <v>9</v>
      </c>
      <c r="C1382">
        <v>2003</v>
      </c>
      <c r="D1382">
        <f>2023-DATA[[#This Row],[YEAR OF MANUFACTURE]]</f>
        <v>20</v>
      </c>
      <c r="E1382" t="s">
        <v>10</v>
      </c>
      <c r="F1382">
        <v>112583</v>
      </c>
      <c r="G1382">
        <v>3000</v>
      </c>
      <c r="H1382" t="s">
        <v>11</v>
      </c>
      <c r="I1382" s="14">
        <f t="shared" si="88"/>
        <v>182.46839546191248</v>
      </c>
      <c r="J1382" t="s">
        <v>12</v>
      </c>
      <c r="K1382" s="5">
        <v>2100000</v>
      </c>
      <c r="L1382" s="5" t="str">
        <f t="shared" si="89"/>
        <v>low-income earners</v>
      </c>
      <c r="M1382" t="s">
        <v>20</v>
      </c>
    </row>
    <row r="1383" spans="1:13" x14ac:dyDescent="0.25">
      <c r="A1383">
        <v>1381</v>
      </c>
      <c r="B1383" t="s">
        <v>49</v>
      </c>
      <c r="C1383">
        <f>C1382</f>
        <v>2003</v>
      </c>
      <c r="D1383">
        <f>2023-DATA[[#This Row],[YEAR OF MANUFACTURE]]</f>
        <v>20</v>
      </c>
      <c r="E1383" t="str">
        <f>E1382</f>
        <v>Nigerian Used</v>
      </c>
      <c r="F1383">
        <v>143168</v>
      </c>
      <c r="G1383">
        <f>G1382</f>
        <v>3000</v>
      </c>
      <c r="H1383" t="str">
        <f>H1382</f>
        <v>Petrol</v>
      </c>
      <c r="I1383" s="14">
        <f t="shared" si="88"/>
        <v>232.03889789303079</v>
      </c>
      <c r="J1383" t="s">
        <v>12</v>
      </c>
      <c r="K1383" s="5">
        <v>6282000</v>
      </c>
      <c r="L1383" s="5" t="str">
        <f t="shared" si="89"/>
        <v>middle-income earners</v>
      </c>
      <c r="M1383" t="str">
        <f>M1382</f>
        <v>SUV</v>
      </c>
    </row>
    <row r="1384" spans="1:13" x14ac:dyDescent="0.25">
      <c r="A1384">
        <v>1382</v>
      </c>
      <c r="B1384" t="s">
        <v>9</v>
      </c>
      <c r="C1384">
        <v>2011</v>
      </c>
      <c r="D1384">
        <f>2023-DATA[[#This Row],[YEAR OF MANUFACTURE]]</f>
        <v>12</v>
      </c>
      <c r="E1384" t="s">
        <v>10</v>
      </c>
      <c r="F1384">
        <v>248863</v>
      </c>
      <c r="G1384">
        <v>3500</v>
      </c>
      <c r="H1384" t="s">
        <v>11</v>
      </c>
      <c r="I1384" s="14">
        <f t="shared" si="88"/>
        <v>403.34359805510536</v>
      </c>
      <c r="J1384" t="s">
        <v>12</v>
      </c>
      <c r="K1384" s="5">
        <v>6240000</v>
      </c>
      <c r="L1384" s="5" t="str">
        <f t="shared" si="89"/>
        <v>middle-income earners</v>
      </c>
      <c r="M1384" t="s">
        <v>20</v>
      </c>
    </row>
    <row r="1385" spans="1:13" x14ac:dyDescent="0.25">
      <c r="A1385">
        <v>1383</v>
      </c>
      <c r="B1385" t="s">
        <v>9</v>
      </c>
      <c r="C1385">
        <v>2009</v>
      </c>
      <c r="D1385">
        <f>2023-DATA[[#This Row],[YEAR OF MANUFACTURE]]</f>
        <v>14</v>
      </c>
      <c r="E1385" t="s">
        <v>10</v>
      </c>
      <c r="F1385">
        <v>274265</v>
      </c>
      <c r="G1385">
        <v>2400</v>
      </c>
      <c r="H1385" t="s">
        <v>11</v>
      </c>
      <c r="I1385" s="14">
        <f t="shared" si="88"/>
        <v>444.51377633711508</v>
      </c>
      <c r="J1385" t="s">
        <v>12</v>
      </c>
      <c r="K1385" s="5">
        <v>2415000</v>
      </c>
      <c r="L1385" s="5" t="str">
        <f t="shared" si="89"/>
        <v>low-income earners</v>
      </c>
      <c r="M1385" t="str">
        <f>M1384</f>
        <v>SUV</v>
      </c>
    </row>
    <row r="1386" spans="1:13" x14ac:dyDescent="0.25">
      <c r="A1386">
        <v>1384</v>
      </c>
      <c r="B1386" t="s">
        <v>52</v>
      </c>
      <c r="C1386">
        <f>C1385</f>
        <v>2009</v>
      </c>
      <c r="D1386">
        <f>2023-DATA[[#This Row],[YEAR OF MANUFACTURE]]</f>
        <v>14</v>
      </c>
      <c r="E1386" t="str">
        <f>E1385</f>
        <v>Nigerian Used</v>
      </c>
      <c r="F1386">
        <v>36337</v>
      </c>
      <c r="G1386">
        <f>G1385</f>
        <v>2400</v>
      </c>
      <c r="H1386" t="str">
        <f>H1385</f>
        <v>Petrol</v>
      </c>
      <c r="I1386" s="14">
        <f t="shared" si="88"/>
        <v>58.893030794165313</v>
      </c>
      <c r="J1386" t="s">
        <v>12</v>
      </c>
      <c r="K1386" s="5">
        <v>5834000</v>
      </c>
      <c r="L1386" s="5" t="str">
        <f t="shared" si="89"/>
        <v>middle-income earners</v>
      </c>
      <c r="M1386" t="str">
        <f>M1385</f>
        <v>SUV</v>
      </c>
    </row>
    <row r="1387" spans="1:13" x14ac:dyDescent="0.25">
      <c r="A1387">
        <v>1385</v>
      </c>
      <c r="B1387" t="s">
        <v>9</v>
      </c>
      <c r="C1387">
        <v>2005</v>
      </c>
      <c r="D1387">
        <f>2023-DATA[[#This Row],[YEAR OF MANUFACTURE]]</f>
        <v>18</v>
      </c>
      <c r="E1387" t="s">
        <v>10</v>
      </c>
      <c r="F1387">
        <v>245731</v>
      </c>
      <c r="G1387">
        <v>3300</v>
      </c>
      <c r="H1387" t="s">
        <v>11</v>
      </c>
      <c r="I1387" s="14">
        <f t="shared" si="88"/>
        <v>398.26742301458671</v>
      </c>
      <c r="J1387" t="s">
        <v>12</v>
      </c>
      <c r="K1387" s="5">
        <v>2310000</v>
      </c>
      <c r="L1387" s="5" t="str">
        <f t="shared" si="89"/>
        <v>low-income earners</v>
      </c>
      <c r="M1387" t="s">
        <v>20</v>
      </c>
    </row>
    <row r="1388" spans="1:13" x14ac:dyDescent="0.25">
      <c r="A1388">
        <v>1386</v>
      </c>
      <c r="B1388" t="s">
        <v>56</v>
      </c>
      <c r="C1388">
        <v>2005</v>
      </c>
      <c r="D1388">
        <f>2023-DATA[[#This Row],[YEAR OF MANUFACTURE]]</f>
        <v>18</v>
      </c>
      <c r="E1388" t="s">
        <v>19</v>
      </c>
      <c r="F1388">
        <v>162872</v>
      </c>
      <c r="G1388">
        <v>3500</v>
      </c>
      <c r="H1388" t="s">
        <v>11</v>
      </c>
      <c r="I1388" s="14">
        <f t="shared" si="88"/>
        <v>263.97406807131279</v>
      </c>
      <c r="J1388" t="s">
        <v>12</v>
      </c>
      <c r="K1388" s="5">
        <v>2835000</v>
      </c>
      <c r="L1388" s="5" t="str">
        <f t="shared" si="89"/>
        <v>low-income earners</v>
      </c>
      <c r="M1388" t="str">
        <f>M1387</f>
        <v>SUV</v>
      </c>
    </row>
    <row r="1389" spans="1:13" x14ac:dyDescent="0.25">
      <c r="A1389">
        <v>1387</v>
      </c>
      <c r="B1389" t="s">
        <v>9</v>
      </c>
      <c r="C1389">
        <v>2011</v>
      </c>
      <c r="D1389">
        <f>2023-DATA[[#This Row],[YEAR OF MANUFACTURE]]</f>
        <v>12</v>
      </c>
      <c r="E1389" t="s">
        <v>10</v>
      </c>
      <c r="F1389">
        <v>135036</v>
      </c>
      <c r="G1389">
        <v>1800</v>
      </c>
      <c r="H1389" t="s">
        <v>11</v>
      </c>
      <c r="I1389" s="14">
        <f t="shared" si="88"/>
        <v>218.85899513776337</v>
      </c>
      <c r="J1389" t="s">
        <v>12</v>
      </c>
      <c r="K1389" s="5">
        <v>3224000</v>
      </c>
      <c r="L1389" s="5" t="str">
        <f t="shared" si="89"/>
        <v>low-income earners</v>
      </c>
      <c r="M1389" t="str">
        <f>M1388</f>
        <v>SUV</v>
      </c>
    </row>
    <row r="1390" spans="1:13" x14ac:dyDescent="0.25">
      <c r="A1390">
        <v>1388</v>
      </c>
      <c r="B1390" t="s">
        <v>13</v>
      </c>
      <c r="C1390">
        <v>2008</v>
      </c>
      <c r="D1390">
        <f>2023-DATA[[#This Row],[YEAR OF MANUFACTURE]]</f>
        <v>15</v>
      </c>
      <c r="E1390" t="s">
        <v>19</v>
      </c>
      <c r="F1390">
        <v>149092</v>
      </c>
      <c r="G1390">
        <v>3500</v>
      </c>
      <c r="H1390" t="s">
        <v>11</v>
      </c>
      <c r="I1390" s="14">
        <f t="shared" si="88"/>
        <v>241.64019448946516</v>
      </c>
      <c r="J1390" t="s">
        <v>12</v>
      </c>
      <c r="K1390" s="5">
        <v>5145000</v>
      </c>
      <c r="L1390" s="5" t="str">
        <f t="shared" si="89"/>
        <v>middle-income earners</v>
      </c>
      <c r="M1390" t="s">
        <v>20</v>
      </c>
    </row>
    <row r="1391" spans="1:13" x14ac:dyDescent="0.25">
      <c r="A1391">
        <v>1389</v>
      </c>
      <c r="B1391" t="s">
        <v>9</v>
      </c>
      <c r="C1391">
        <v>2007</v>
      </c>
      <c r="D1391">
        <f>2023-DATA[[#This Row],[YEAR OF MANUFACTURE]]</f>
        <v>16</v>
      </c>
      <c r="E1391" t="s">
        <v>10</v>
      </c>
      <c r="F1391">
        <v>105517</v>
      </c>
      <c r="G1391">
        <v>3500</v>
      </c>
      <c r="H1391" t="s">
        <v>11</v>
      </c>
      <c r="I1391" s="14">
        <f t="shared" si="88"/>
        <v>171.01620745542951</v>
      </c>
      <c r="J1391" t="s">
        <v>12</v>
      </c>
      <c r="K1391" s="5">
        <v>2600000</v>
      </c>
      <c r="L1391" s="5" t="str">
        <f t="shared" si="89"/>
        <v>low-income earners</v>
      </c>
      <c r="M1391" t="str">
        <f>M1390</f>
        <v>SUV</v>
      </c>
    </row>
    <row r="1392" spans="1:13" x14ac:dyDescent="0.25">
      <c r="A1392">
        <v>1390</v>
      </c>
      <c r="B1392" t="s">
        <v>9</v>
      </c>
      <c r="C1392">
        <v>2009</v>
      </c>
      <c r="D1392">
        <f>2023-DATA[[#This Row],[YEAR OF MANUFACTURE]]</f>
        <v>14</v>
      </c>
      <c r="E1392" t="s">
        <v>10</v>
      </c>
      <c r="F1392">
        <v>143829</v>
      </c>
      <c r="G1392">
        <v>2700</v>
      </c>
      <c r="H1392" t="s">
        <v>11</v>
      </c>
      <c r="I1392" s="14">
        <f t="shared" si="88"/>
        <v>233.11021069692057</v>
      </c>
      <c r="J1392" t="s">
        <v>12</v>
      </c>
      <c r="K1392" s="5">
        <v>5512000</v>
      </c>
      <c r="L1392" s="5" t="str">
        <f t="shared" si="89"/>
        <v>middle-income earners</v>
      </c>
      <c r="M1392" t="s">
        <v>20</v>
      </c>
    </row>
    <row r="1393" spans="1:13" x14ac:dyDescent="0.25">
      <c r="A1393">
        <v>1391</v>
      </c>
      <c r="B1393" t="s">
        <v>9</v>
      </c>
      <c r="C1393">
        <v>2002</v>
      </c>
      <c r="D1393">
        <f>2023-DATA[[#This Row],[YEAR OF MANUFACTURE]]</f>
        <v>21</v>
      </c>
      <c r="E1393" t="s">
        <v>10</v>
      </c>
      <c r="F1393">
        <v>215340</v>
      </c>
      <c r="G1393">
        <v>3000</v>
      </c>
      <c r="H1393" t="s">
        <v>11</v>
      </c>
      <c r="I1393" s="14">
        <f t="shared" si="88"/>
        <v>349.01134521880067</v>
      </c>
      <c r="J1393" t="s">
        <v>12</v>
      </c>
      <c r="K1393" s="5">
        <v>2200000</v>
      </c>
      <c r="L1393" s="5" t="str">
        <f t="shared" si="89"/>
        <v>low-income earners</v>
      </c>
      <c r="M1393" t="s">
        <v>20</v>
      </c>
    </row>
    <row r="1394" spans="1:13" x14ac:dyDescent="0.25">
      <c r="A1394">
        <v>1392</v>
      </c>
      <c r="B1394" t="s">
        <v>13</v>
      </c>
      <c r="C1394">
        <v>2005</v>
      </c>
      <c r="D1394">
        <f>2023-DATA[[#This Row],[YEAR OF MANUFACTURE]]</f>
        <v>18</v>
      </c>
      <c r="E1394" t="s">
        <v>10</v>
      </c>
      <c r="F1394">
        <v>268389</v>
      </c>
      <c r="G1394">
        <v>3000</v>
      </c>
      <c r="H1394" t="s">
        <v>11</v>
      </c>
      <c r="I1394" s="14">
        <f t="shared" si="88"/>
        <v>434.99027552674232</v>
      </c>
      <c r="J1394" t="s">
        <v>12</v>
      </c>
      <c r="K1394" s="5">
        <v>2415000</v>
      </c>
      <c r="L1394" s="5" t="str">
        <f t="shared" si="89"/>
        <v>low-income earners</v>
      </c>
      <c r="M1394" t="str">
        <f>M1393</f>
        <v>SUV</v>
      </c>
    </row>
    <row r="1395" spans="1:13" x14ac:dyDescent="0.25">
      <c r="A1395">
        <v>1393</v>
      </c>
      <c r="B1395" t="s">
        <v>9</v>
      </c>
      <c r="C1395">
        <v>2008</v>
      </c>
      <c r="D1395">
        <f>2023-DATA[[#This Row],[YEAR OF MANUFACTURE]]</f>
        <v>15</v>
      </c>
      <c r="E1395" t="s">
        <v>10</v>
      </c>
      <c r="F1395">
        <v>101224</v>
      </c>
      <c r="G1395">
        <v>3500</v>
      </c>
      <c r="H1395" t="s">
        <v>11</v>
      </c>
      <c r="I1395" s="14">
        <f t="shared" si="88"/>
        <v>164.0583468395462</v>
      </c>
      <c r="J1395" t="s">
        <v>12</v>
      </c>
      <c r="K1395" s="5">
        <v>2625000</v>
      </c>
      <c r="L1395" s="5" t="str">
        <f t="shared" si="89"/>
        <v>low-income earners</v>
      </c>
      <c r="M1395" t="str">
        <f>M1394</f>
        <v>SUV</v>
      </c>
    </row>
    <row r="1396" spans="1:13" x14ac:dyDescent="0.25">
      <c r="A1396">
        <v>1394</v>
      </c>
      <c r="B1396" t="s">
        <v>9</v>
      </c>
      <c r="C1396">
        <v>2007</v>
      </c>
      <c r="D1396">
        <f>2023-DATA[[#This Row],[YEAR OF MANUFACTURE]]</f>
        <v>16</v>
      </c>
      <c r="E1396" t="s">
        <v>10</v>
      </c>
      <c r="F1396">
        <v>201547</v>
      </c>
      <c r="G1396">
        <v>2700</v>
      </c>
      <c r="H1396" t="s">
        <v>11</v>
      </c>
      <c r="I1396" s="14">
        <f t="shared" si="88"/>
        <v>326.65640194489464</v>
      </c>
      <c r="J1396" t="s">
        <v>12</v>
      </c>
      <c r="K1396" s="5">
        <v>3120000</v>
      </c>
      <c r="L1396" s="5" t="str">
        <f t="shared" si="89"/>
        <v>low-income earners</v>
      </c>
      <c r="M1396" t="str">
        <f>M1395</f>
        <v>SUV</v>
      </c>
    </row>
    <row r="1397" spans="1:13" x14ac:dyDescent="0.25">
      <c r="A1397">
        <v>1395</v>
      </c>
      <c r="B1397" t="s">
        <v>34</v>
      </c>
      <c r="C1397">
        <v>2012</v>
      </c>
      <c r="D1397">
        <f>2023-DATA[[#This Row],[YEAR OF MANUFACTURE]]</f>
        <v>11</v>
      </c>
      <c r="E1397" t="s">
        <v>10</v>
      </c>
      <c r="F1397">
        <v>114305</v>
      </c>
      <c r="G1397">
        <v>2500</v>
      </c>
      <c r="H1397" t="s">
        <v>11</v>
      </c>
      <c r="I1397" s="14">
        <f t="shared" si="88"/>
        <v>185.25931928687197</v>
      </c>
      <c r="J1397" t="s">
        <v>12</v>
      </c>
      <c r="K1397" s="5">
        <v>2100000</v>
      </c>
      <c r="L1397" s="5" t="str">
        <f t="shared" si="89"/>
        <v>low-income earners</v>
      </c>
      <c r="M1397" t="str">
        <f>M1396</f>
        <v>SUV</v>
      </c>
    </row>
    <row r="1398" spans="1:13" x14ac:dyDescent="0.25">
      <c r="A1398">
        <v>1396</v>
      </c>
      <c r="B1398" t="s">
        <v>48</v>
      </c>
      <c r="C1398">
        <v>2008</v>
      </c>
      <c r="D1398">
        <f>2023-DATA[[#This Row],[YEAR OF MANUFACTURE]]</f>
        <v>15</v>
      </c>
      <c r="E1398" t="s">
        <v>19</v>
      </c>
      <c r="F1398">
        <v>113279</v>
      </c>
      <c r="G1398">
        <v>3500</v>
      </c>
      <c r="H1398" t="s">
        <v>11</v>
      </c>
      <c r="I1398" s="14">
        <f t="shared" si="88"/>
        <v>183.5964343598055</v>
      </c>
      <c r="J1398" t="s">
        <v>12</v>
      </c>
      <c r="K1398" s="5">
        <v>3675000</v>
      </c>
      <c r="L1398" s="5" t="str">
        <f t="shared" si="89"/>
        <v>low-income earners</v>
      </c>
      <c r="M1398" t="s">
        <v>20</v>
      </c>
    </row>
    <row r="1399" spans="1:13" x14ac:dyDescent="0.25">
      <c r="A1399">
        <v>1397</v>
      </c>
      <c r="B1399" t="s">
        <v>9</v>
      </c>
      <c r="C1399">
        <v>2016</v>
      </c>
      <c r="D1399">
        <f>2023-DATA[[#This Row],[YEAR OF MANUFACTURE]]</f>
        <v>7</v>
      </c>
      <c r="E1399" t="s">
        <v>10</v>
      </c>
      <c r="F1399">
        <v>49604</v>
      </c>
      <c r="G1399">
        <v>1800</v>
      </c>
      <c r="H1399" t="s">
        <v>11</v>
      </c>
      <c r="I1399" s="14">
        <f t="shared" si="88"/>
        <v>80.395461912479746</v>
      </c>
      <c r="J1399" t="s">
        <v>12</v>
      </c>
      <c r="K1399" s="5">
        <v>5200000</v>
      </c>
      <c r="L1399" s="5" t="str">
        <f t="shared" si="89"/>
        <v>middle-income earners</v>
      </c>
      <c r="M1399" t="str">
        <f>M1398</f>
        <v>SUV</v>
      </c>
    </row>
    <row r="1400" spans="1:13" x14ac:dyDescent="0.25">
      <c r="A1400">
        <v>1398</v>
      </c>
      <c r="B1400" t="s">
        <v>14</v>
      </c>
      <c r="C1400">
        <v>2010</v>
      </c>
      <c r="D1400">
        <f>2023-DATA[[#This Row],[YEAR OF MANUFACTURE]]</f>
        <v>13</v>
      </c>
      <c r="E1400" t="s">
        <v>10</v>
      </c>
      <c r="F1400">
        <v>161785</v>
      </c>
      <c r="G1400">
        <v>3500</v>
      </c>
      <c r="H1400" t="s">
        <v>11</v>
      </c>
      <c r="I1400" s="14">
        <f t="shared" si="88"/>
        <v>262.21231766612641</v>
      </c>
      <c r="J1400" t="s">
        <v>12</v>
      </c>
      <c r="K1400" s="5">
        <v>5550000</v>
      </c>
      <c r="L1400" s="5" t="str">
        <f t="shared" si="89"/>
        <v>middle-income earners</v>
      </c>
      <c r="M1400" t="s">
        <v>20</v>
      </c>
    </row>
    <row r="1401" spans="1:13" x14ac:dyDescent="0.25">
      <c r="A1401">
        <v>1399</v>
      </c>
      <c r="B1401" t="s">
        <v>49</v>
      </c>
      <c r="C1401">
        <v>2011</v>
      </c>
      <c r="D1401">
        <f>2023-DATA[[#This Row],[YEAR OF MANUFACTURE]]</f>
        <v>12</v>
      </c>
      <c r="E1401" t="s">
        <v>19</v>
      </c>
      <c r="F1401">
        <v>89090</v>
      </c>
      <c r="G1401">
        <v>2400</v>
      </c>
      <c r="H1401" t="s">
        <v>11</v>
      </c>
      <c r="I1401" s="14">
        <f t="shared" si="88"/>
        <v>144.39222042139383</v>
      </c>
      <c r="J1401" t="s">
        <v>12</v>
      </c>
      <c r="K1401" s="5">
        <v>4160000</v>
      </c>
      <c r="L1401" s="5" t="str">
        <f t="shared" si="89"/>
        <v>low-income earners</v>
      </c>
      <c r="M1401" t="str">
        <f>M1400</f>
        <v>SUV</v>
      </c>
    </row>
    <row r="1402" spans="1:13" x14ac:dyDescent="0.25">
      <c r="A1402">
        <v>1400</v>
      </c>
      <c r="B1402" t="s">
        <v>13</v>
      </c>
      <c r="C1402">
        <v>2008</v>
      </c>
      <c r="D1402">
        <f>2023-DATA[[#This Row],[YEAR OF MANUFACTURE]]</f>
        <v>15</v>
      </c>
      <c r="E1402" t="s">
        <v>10</v>
      </c>
      <c r="F1402">
        <v>136552</v>
      </c>
      <c r="G1402">
        <v>2500</v>
      </c>
      <c r="H1402" t="s">
        <v>11</v>
      </c>
      <c r="I1402" s="14">
        <f t="shared" si="88"/>
        <v>221.31604538087521</v>
      </c>
      <c r="J1402" t="s">
        <v>12</v>
      </c>
      <c r="K1402" s="5">
        <v>2520000</v>
      </c>
      <c r="L1402" s="5" t="str">
        <f t="shared" si="89"/>
        <v>low-income earners</v>
      </c>
      <c r="M1402" t="str">
        <f>M1401</f>
        <v>SUV</v>
      </c>
    </row>
    <row r="1403" spans="1:13" x14ac:dyDescent="0.25">
      <c r="A1403">
        <v>1401</v>
      </c>
      <c r="B1403" t="s">
        <v>9</v>
      </c>
      <c r="C1403">
        <v>2017</v>
      </c>
      <c r="D1403">
        <f>2023-DATA[[#This Row],[YEAR OF MANUFACTURE]]</f>
        <v>6</v>
      </c>
      <c r="E1403" t="s">
        <v>10</v>
      </c>
      <c r="F1403">
        <v>99735</v>
      </c>
      <c r="G1403">
        <v>2400</v>
      </c>
      <c r="H1403" t="s">
        <v>11</v>
      </c>
      <c r="I1403" s="14">
        <f t="shared" si="88"/>
        <v>161.645056726094</v>
      </c>
      <c r="J1403" t="s">
        <v>12</v>
      </c>
      <c r="K1403" s="5">
        <v>10500000</v>
      </c>
      <c r="L1403" s="5" t="str">
        <f t="shared" si="89"/>
        <v>high-income earners</v>
      </c>
      <c r="M1403" t="str">
        <f>M1402</f>
        <v>SUV</v>
      </c>
    </row>
    <row r="1404" spans="1:13" x14ac:dyDescent="0.25">
      <c r="A1404">
        <v>1402</v>
      </c>
      <c r="B1404" t="s">
        <v>34</v>
      </c>
      <c r="C1404">
        <v>2007</v>
      </c>
      <c r="D1404">
        <f>2023-DATA[[#This Row],[YEAR OF MANUFACTURE]]</f>
        <v>16</v>
      </c>
      <c r="E1404" t="s">
        <v>10</v>
      </c>
      <c r="F1404">
        <v>95227</v>
      </c>
      <c r="G1404">
        <v>3500</v>
      </c>
      <c r="H1404" t="s">
        <v>11</v>
      </c>
      <c r="I1404" s="14">
        <f t="shared" si="88"/>
        <v>154.33873581847649</v>
      </c>
      <c r="J1404" t="s">
        <v>12</v>
      </c>
      <c r="K1404" s="5">
        <v>2600000</v>
      </c>
      <c r="L1404" s="5" t="str">
        <f t="shared" si="89"/>
        <v>low-income earners</v>
      </c>
      <c r="M1404" t="s">
        <v>20</v>
      </c>
    </row>
    <row r="1405" spans="1:13" x14ac:dyDescent="0.25">
      <c r="A1405">
        <v>1403</v>
      </c>
      <c r="B1405" t="s">
        <v>52</v>
      </c>
      <c r="C1405">
        <f>C1404</f>
        <v>2007</v>
      </c>
      <c r="D1405">
        <f>2023-DATA[[#This Row],[YEAR OF MANUFACTURE]]</f>
        <v>16</v>
      </c>
      <c r="E1405" t="str">
        <f>E1404</f>
        <v>Nigerian Used</v>
      </c>
      <c r="F1405">
        <v>123</v>
      </c>
      <c r="G1405">
        <f>G1404</f>
        <v>3500</v>
      </c>
      <c r="H1405" t="str">
        <f>H1404</f>
        <v>Petrol</v>
      </c>
      <c r="I1405" s="14">
        <f t="shared" si="88"/>
        <v>0.19935170178282011</v>
      </c>
      <c r="J1405" t="s">
        <v>12</v>
      </c>
      <c r="K1405" s="5">
        <v>11800000</v>
      </c>
      <c r="L1405" s="5" t="str">
        <f t="shared" si="89"/>
        <v>high-income earners</v>
      </c>
      <c r="M1405" t="str">
        <f>M1404</f>
        <v>SUV</v>
      </c>
    </row>
    <row r="1406" spans="1:13" x14ac:dyDescent="0.25">
      <c r="A1406">
        <v>1404</v>
      </c>
      <c r="B1406" t="s">
        <v>13</v>
      </c>
      <c r="C1406">
        <v>2008</v>
      </c>
      <c r="D1406">
        <f>2023-DATA[[#This Row],[YEAR OF MANUFACTURE]]</f>
        <v>15</v>
      </c>
      <c r="E1406" t="s">
        <v>19</v>
      </c>
      <c r="F1406">
        <v>149092</v>
      </c>
      <c r="G1406">
        <v>3500</v>
      </c>
      <c r="H1406" t="s">
        <v>11</v>
      </c>
      <c r="I1406" s="14">
        <f t="shared" si="88"/>
        <v>241.64019448946516</v>
      </c>
      <c r="J1406" t="s">
        <v>12</v>
      </c>
      <c r="K1406" s="5">
        <v>5145000</v>
      </c>
      <c r="L1406" s="5" t="str">
        <f t="shared" si="89"/>
        <v>middle-income earners</v>
      </c>
      <c r="M1406" t="s">
        <v>20</v>
      </c>
    </row>
    <row r="1407" spans="1:13" x14ac:dyDescent="0.25">
      <c r="A1407">
        <v>1405</v>
      </c>
      <c r="B1407" t="s">
        <v>9</v>
      </c>
      <c r="C1407">
        <v>2004</v>
      </c>
      <c r="D1407">
        <f>2023-DATA[[#This Row],[YEAR OF MANUFACTURE]]</f>
        <v>19</v>
      </c>
      <c r="E1407" t="s">
        <v>10</v>
      </c>
      <c r="F1407">
        <v>261074</v>
      </c>
      <c r="G1407">
        <v>2400</v>
      </c>
      <c r="H1407" t="s">
        <v>11</v>
      </c>
      <c r="I1407" s="14">
        <f t="shared" si="88"/>
        <v>423.13452188006482</v>
      </c>
      <c r="J1407" t="s">
        <v>12</v>
      </c>
      <c r="K1407" s="5">
        <v>3120000</v>
      </c>
      <c r="L1407" s="5" t="str">
        <f t="shared" si="89"/>
        <v>low-income earners</v>
      </c>
      <c r="M1407" t="str">
        <f t="shared" ref="M1407:M1413" si="91">M1406</f>
        <v>SUV</v>
      </c>
    </row>
    <row r="1408" spans="1:13" x14ac:dyDescent="0.25">
      <c r="A1408">
        <v>1406</v>
      </c>
      <c r="B1408" t="s">
        <v>43</v>
      </c>
      <c r="C1408">
        <v>2004</v>
      </c>
      <c r="D1408">
        <f>2023-DATA[[#This Row],[YEAR OF MANUFACTURE]]</f>
        <v>19</v>
      </c>
      <c r="E1408" t="s">
        <v>10</v>
      </c>
      <c r="F1408">
        <v>396150</v>
      </c>
      <c r="G1408">
        <v>3700</v>
      </c>
      <c r="H1408" t="s">
        <v>11</v>
      </c>
      <c r="I1408" s="14">
        <f t="shared" si="88"/>
        <v>642.05834683954618</v>
      </c>
      <c r="J1408" t="s">
        <v>12</v>
      </c>
      <c r="K1408" s="5">
        <v>1575000</v>
      </c>
      <c r="L1408" s="5" t="str">
        <f t="shared" si="89"/>
        <v>low-income earners</v>
      </c>
      <c r="M1408" t="str">
        <f t="shared" si="91"/>
        <v>SUV</v>
      </c>
    </row>
    <row r="1409" spans="1:13" x14ac:dyDescent="0.25">
      <c r="A1409">
        <v>1407</v>
      </c>
      <c r="B1409" t="s">
        <v>9</v>
      </c>
      <c r="C1409">
        <v>2009</v>
      </c>
      <c r="D1409">
        <f>2023-DATA[[#This Row],[YEAR OF MANUFACTURE]]</f>
        <v>14</v>
      </c>
      <c r="E1409" t="s">
        <v>10</v>
      </c>
      <c r="F1409">
        <v>276128</v>
      </c>
      <c r="G1409">
        <v>1500</v>
      </c>
      <c r="H1409" t="s">
        <v>28</v>
      </c>
      <c r="I1409" s="14">
        <f t="shared" si="88"/>
        <v>447.53322528363049</v>
      </c>
      <c r="J1409" t="s">
        <v>12</v>
      </c>
      <c r="K1409" s="5">
        <v>2625000</v>
      </c>
      <c r="L1409" s="5" t="str">
        <f t="shared" si="89"/>
        <v>low-income earners</v>
      </c>
      <c r="M1409" t="str">
        <f t="shared" si="91"/>
        <v>SUV</v>
      </c>
    </row>
    <row r="1410" spans="1:13" x14ac:dyDescent="0.25">
      <c r="A1410">
        <v>1408</v>
      </c>
      <c r="B1410" t="s">
        <v>9</v>
      </c>
      <c r="C1410">
        <f>C1409</f>
        <v>2009</v>
      </c>
      <c r="D1410">
        <f>2023-DATA[[#This Row],[YEAR OF MANUFACTURE]]</f>
        <v>14</v>
      </c>
      <c r="E1410" t="str">
        <f>E1409</f>
        <v>Nigerian Used</v>
      </c>
      <c r="F1410">
        <v>138400</v>
      </c>
      <c r="G1410">
        <f>G1409</f>
        <v>1500</v>
      </c>
      <c r="H1410" t="str">
        <f>H1409</f>
        <v>Hybrid</v>
      </c>
      <c r="I1410" s="14">
        <f t="shared" ref="I1410:I1473" si="92">F1410/617</f>
        <v>224.31118314424634</v>
      </c>
      <c r="J1410" t="s">
        <v>12</v>
      </c>
      <c r="K1410" s="5">
        <v>3090000</v>
      </c>
      <c r="L1410" s="5" t="str">
        <f t="shared" ref="L1410:L1473" si="93">IF(K1410&gt;=25000000,"politicians",IF(K1410&gt;10000000,"high-income earners",IF(K1410&gt;=5000000,"middle-income earners",IF(K1410&lt;5000000,"low-income earners","invalid"))))</f>
        <v>low-income earners</v>
      </c>
      <c r="M1410" t="str">
        <f t="shared" si="91"/>
        <v>SUV</v>
      </c>
    </row>
    <row r="1411" spans="1:13" x14ac:dyDescent="0.25">
      <c r="A1411">
        <v>1409</v>
      </c>
      <c r="B1411" t="s">
        <v>9</v>
      </c>
      <c r="C1411">
        <v>2015</v>
      </c>
      <c r="D1411">
        <f>2023-DATA[[#This Row],[YEAR OF MANUFACTURE]]</f>
        <v>8</v>
      </c>
      <c r="E1411" t="s">
        <v>10</v>
      </c>
      <c r="F1411">
        <v>65786</v>
      </c>
      <c r="G1411">
        <v>3500</v>
      </c>
      <c r="H1411" t="s">
        <v>11</v>
      </c>
      <c r="I1411" s="14">
        <f t="shared" si="92"/>
        <v>106.62236628849271</v>
      </c>
      <c r="J1411" t="s">
        <v>12</v>
      </c>
      <c r="K1411" s="5">
        <v>6552000</v>
      </c>
      <c r="L1411" s="5" t="str">
        <f t="shared" si="93"/>
        <v>middle-income earners</v>
      </c>
      <c r="M1411" t="str">
        <f t="shared" si="91"/>
        <v>SUV</v>
      </c>
    </row>
    <row r="1412" spans="1:13" x14ac:dyDescent="0.25">
      <c r="A1412">
        <v>1410</v>
      </c>
      <c r="B1412" t="s">
        <v>13</v>
      </c>
      <c r="C1412">
        <v>2007</v>
      </c>
      <c r="D1412">
        <f>2023-DATA[[#This Row],[YEAR OF MANUFACTURE]]</f>
        <v>16</v>
      </c>
      <c r="E1412" t="s">
        <v>10</v>
      </c>
      <c r="F1412">
        <v>241931</v>
      </c>
      <c r="G1412">
        <v>3500</v>
      </c>
      <c r="H1412" t="s">
        <v>11</v>
      </c>
      <c r="I1412" s="14">
        <f t="shared" si="92"/>
        <v>392.10858995137761</v>
      </c>
      <c r="J1412" t="s">
        <v>12</v>
      </c>
      <c r="K1412" s="5">
        <v>4888000</v>
      </c>
      <c r="L1412" s="5" t="str">
        <f t="shared" si="93"/>
        <v>low-income earners</v>
      </c>
      <c r="M1412" t="str">
        <f t="shared" si="91"/>
        <v>SUV</v>
      </c>
    </row>
    <row r="1413" spans="1:13" x14ac:dyDescent="0.25">
      <c r="A1413">
        <v>1411</v>
      </c>
      <c r="B1413" t="s">
        <v>49</v>
      </c>
      <c r="C1413">
        <v>2011</v>
      </c>
      <c r="D1413">
        <f>2023-DATA[[#This Row],[YEAR OF MANUFACTURE]]</f>
        <v>12</v>
      </c>
      <c r="E1413" t="s">
        <v>19</v>
      </c>
      <c r="F1413">
        <v>196330</v>
      </c>
      <c r="G1413">
        <v>1800</v>
      </c>
      <c r="H1413" t="s">
        <v>11</v>
      </c>
      <c r="I1413" s="14">
        <f t="shared" si="92"/>
        <v>318.2009724473258</v>
      </c>
      <c r="J1413" t="s">
        <v>12</v>
      </c>
      <c r="K1413" s="5">
        <v>4160000</v>
      </c>
      <c r="L1413" s="5" t="str">
        <f t="shared" si="93"/>
        <v>low-income earners</v>
      </c>
      <c r="M1413" t="str">
        <f t="shared" si="91"/>
        <v>SUV</v>
      </c>
    </row>
    <row r="1414" spans="1:13" x14ac:dyDescent="0.25">
      <c r="A1414">
        <v>1412</v>
      </c>
      <c r="B1414" t="s">
        <v>9</v>
      </c>
      <c r="C1414">
        <v>2011</v>
      </c>
      <c r="D1414">
        <f>2023-DATA[[#This Row],[YEAR OF MANUFACTURE]]</f>
        <v>12</v>
      </c>
      <c r="E1414" t="s">
        <v>10</v>
      </c>
      <c r="F1414">
        <v>115034</v>
      </c>
      <c r="G1414">
        <v>2700</v>
      </c>
      <c r="H1414" t="s">
        <v>11</v>
      </c>
      <c r="I1414" s="14">
        <f t="shared" si="92"/>
        <v>186.44084278768233</v>
      </c>
      <c r="J1414" t="s">
        <v>12</v>
      </c>
      <c r="K1414" s="5">
        <v>6968000</v>
      </c>
      <c r="L1414" s="5" t="str">
        <f t="shared" si="93"/>
        <v>middle-income earners</v>
      </c>
      <c r="M1414" t="s">
        <v>20</v>
      </c>
    </row>
    <row r="1415" spans="1:13" x14ac:dyDescent="0.25">
      <c r="A1415">
        <v>1413</v>
      </c>
      <c r="B1415" t="s">
        <v>9</v>
      </c>
      <c r="C1415">
        <v>2003</v>
      </c>
      <c r="D1415">
        <f>2023-DATA[[#This Row],[YEAR OF MANUFACTURE]]</f>
        <v>20</v>
      </c>
      <c r="E1415" t="s">
        <v>10</v>
      </c>
      <c r="F1415">
        <v>342633</v>
      </c>
      <c r="G1415">
        <v>4000</v>
      </c>
      <c r="H1415" t="s">
        <v>11</v>
      </c>
      <c r="I1415" s="14">
        <f t="shared" si="92"/>
        <v>555.32090761750408</v>
      </c>
      <c r="J1415" t="s">
        <v>12</v>
      </c>
      <c r="K1415" s="5">
        <v>2300000</v>
      </c>
      <c r="L1415" s="5" t="str">
        <f t="shared" si="93"/>
        <v>low-income earners</v>
      </c>
      <c r="M1415" t="s">
        <v>20</v>
      </c>
    </row>
    <row r="1416" spans="1:13" x14ac:dyDescent="0.25">
      <c r="A1416">
        <v>1414</v>
      </c>
      <c r="B1416" t="s">
        <v>9</v>
      </c>
      <c r="C1416">
        <v>2007</v>
      </c>
      <c r="D1416">
        <f>2023-DATA[[#This Row],[YEAR OF MANUFACTURE]]</f>
        <v>16</v>
      </c>
      <c r="E1416" t="s">
        <v>10</v>
      </c>
      <c r="F1416">
        <v>333942</v>
      </c>
      <c r="G1416">
        <v>3500</v>
      </c>
      <c r="H1416" t="s">
        <v>11</v>
      </c>
      <c r="I1416" s="14">
        <f t="shared" si="92"/>
        <v>541.23500810372775</v>
      </c>
      <c r="J1416" t="s">
        <v>12</v>
      </c>
      <c r="K1416" s="5">
        <v>2600000</v>
      </c>
      <c r="L1416" s="5" t="str">
        <f t="shared" si="93"/>
        <v>low-income earners</v>
      </c>
      <c r="M1416" t="str">
        <f>M1415</f>
        <v>SUV</v>
      </c>
    </row>
    <row r="1417" spans="1:13" x14ac:dyDescent="0.25">
      <c r="A1417">
        <v>1415</v>
      </c>
      <c r="B1417" t="s">
        <v>34</v>
      </c>
      <c r="C1417">
        <v>2013</v>
      </c>
      <c r="D1417">
        <f>2023-DATA[[#This Row],[YEAR OF MANUFACTURE]]</f>
        <v>10</v>
      </c>
      <c r="E1417" t="s">
        <v>10</v>
      </c>
      <c r="F1417">
        <v>99988</v>
      </c>
      <c r="G1417">
        <v>3500</v>
      </c>
      <c r="H1417" t="s">
        <v>11</v>
      </c>
      <c r="I1417" s="14">
        <f t="shared" si="92"/>
        <v>162.0551053484603</v>
      </c>
      <c r="J1417" t="s">
        <v>12</v>
      </c>
      <c r="K1417" s="5">
        <v>2625000</v>
      </c>
      <c r="L1417" s="5" t="str">
        <f t="shared" si="93"/>
        <v>low-income earners</v>
      </c>
      <c r="M1417" t="s">
        <v>20</v>
      </c>
    </row>
    <row r="1418" spans="1:13" x14ac:dyDescent="0.25">
      <c r="A1418">
        <v>1416</v>
      </c>
      <c r="B1418" t="s">
        <v>9</v>
      </c>
      <c r="C1418">
        <v>2005</v>
      </c>
      <c r="D1418">
        <f>2023-DATA[[#This Row],[YEAR OF MANUFACTURE]]</f>
        <v>18</v>
      </c>
      <c r="E1418" t="s">
        <v>19</v>
      </c>
      <c r="F1418">
        <v>140590</v>
      </c>
      <c r="G1418">
        <v>2400</v>
      </c>
      <c r="H1418" t="s">
        <v>11</v>
      </c>
      <c r="I1418" s="14">
        <f t="shared" si="92"/>
        <v>227.86061588330631</v>
      </c>
      <c r="J1418" t="s">
        <v>12</v>
      </c>
      <c r="K1418" s="5">
        <v>2808000</v>
      </c>
      <c r="L1418" s="5" t="str">
        <f t="shared" si="93"/>
        <v>low-income earners</v>
      </c>
      <c r="M1418" t="str">
        <f>M1417</f>
        <v>SUV</v>
      </c>
    </row>
    <row r="1419" spans="1:13" x14ac:dyDescent="0.25">
      <c r="A1419">
        <v>1417</v>
      </c>
      <c r="B1419" t="s">
        <v>17</v>
      </c>
      <c r="C1419">
        <f>C1418</f>
        <v>2005</v>
      </c>
      <c r="D1419">
        <f>2023-DATA[[#This Row],[YEAR OF MANUFACTURE]]</f>
        <v>18</v>
      </c>
      <c r="E1419" t="str">
        <f>E1418</f>
        <v>Foreign Used</v>
      </c>
      <c r="F1419">
        <v>151210</v>
      </c>
      <c r="G1419">
        <f>G1418</f>
        <v>2400</v>
      </c>
      <c r="H1419" t="str">
        <f>H1418</f>
        <v>Petrol</v>
      </c>
      <c r="I1419" s="14">
        <f t="shared" si="92"/>
        <v>245.07293354943275</v>
      </c>
      <c r="J1419" t="s">
        <v>12</v>
      </c>
      <c r="K1419" s="5">
        <v>4490000</v>
      </c>
      <c r="L1419" s="5" t="str">
        <f t="shared" si="93"/>
        <v>low-income earners</v>
      </c>
      <c r="M1419" t="str">
        <f>M1418</f>
        <v>SUV</v>
      </c>
    </row>
    <row r="1420" spans="1:13" x14ac:dyDescent="0.25">
      <c r="A1420">
        <v>1418</v>
      </c>
      <c r="B1420" t="s">
        <v>49</v>
      </c>
      <c r="C1420">
        <f>C1419</f>
        <v>2005</v>
      </c>
      <c r="D1420">
        <f>2023-DATA[[#This Row],[YEAR OF MANUFACTURE]]</f>
        <v>18</v>
      </c>
      <c r="E1420" t="str">
        <f>E1419</f>
        <v>Foreign Used</v>
      </c>
      <c r="F1420">
        <v>102206</v>
      </c>
      <c r="G1420">
        <f>G1419</f>
        <v>2400</v>
      </c>
      <c r="H1420" t="str">
        <f>H1419</f>
        <v>Petrol</v>
      </c>
      <c r="I1420" s="14">
        <f t="shared" si="92"/>
        <v>165.64991896272286</v>
      </c>
      <c r="J1420" t="s">
        <v>12</v>
      </c>
      <c r="K1420" s="5">
        <v>5498000</v>
      </c>
      <c r="L1420" s="5" t="str">
        <f t="shared" si="93"/>
        <v>middle-income earners</v>
      </c>
      <c r="M1420" t="str">
        <f>M1419</f>
        <v>SUV</v>
      </c>
    </row>
    <row r="1421" spans="1:13" x14ac:dyDescent="0.25">
      <c r="A1421">
        <v>1419</v>
      </c>
      <c r="B1421" t="s">
        <v>13</v>
      </c>
      <c r="C1421">
        <v>2008</v>
      </c>
      <c r="D1421">
        <f>2023-DATA[[#This Row],[YEAR OF MANUFACTURE]]</f>
        <v>15</v>
      </c>
      <c r="E1421" t="s">
        <v>10</v>
      </c>
      <c r="F1421">
        <v>136552</v>
      </c>
      <c r="G1421">
        <v>2500</v>
      </c>
      <c r="H1421" t="s">
        <v>11</v>
      </c>
      <c r="I1421" s="14">
        <f t="shared" si="92"/>
        <v>221.31604538087521</v>
      </c>
      <c r="J1421" t="s">
        <v>12</v>
      </c>
      <c r="K1421" s="5">
        <v>2520000</v>
      </c>
      <c r="L1421" s="5" t="str">
        <f t="shared" si="93"/>
        <v>low-income earners</v>
      </c>
      <c r="M1421" t="str">
        <f>M1420</f>
        <v>SUV</v>
      </c>
    </row>
    <row r="1422" spans="1:13" x14ac:dyDescent="0.25">
      <c r="A1422">
        <v>1420</v>
      </c>
      <c r="B1422" t="s">
        <v>56</v>
      </c>
      <c r="C1422">
        <v>2013</v>
      </c>
      <c r="D1422">
        <f>2023-DATA[[#This Row],[YEAR OF MANUFACTURE]]</f>
        <v>10</v>
      </c>
      <c r="E1422" t="s">
        <v>10</v>
      </c>
      <c r="F1422">
        <v>37455</v>
      </c>
      <c r="G1422">
        <v>3500</v>
      </c>
      <c r="H1422" t="s">
        <v>11</v>
      </c>
      <c r="I1422" s="14">
        <f t="shared" si="92"/>
        <v>60.705024311183145</v>
      </c>
      <c r="J1422" t="s">
        <v>12</v>
      </c>
      <c r="K1422" s="5">
        <v>3412500</v>
      </c>
      <c r="L1422" s="5" t="str">
        <f t="shared" si="93"/>
        <v>low-income earners</v>
      </c>
      <c r="M1422" t="s">
        <v>20</v>
      </c>
    </row>
    <row r="1423" spans="1:13" x14ac:dyDescent="0.25">
      <c r="A1423">
        <v>1421</v>
      </c>
      <c r="B1423" t="s">
        <v>9</v>
      </c>
      <c r="C1423">
        <v>2009</v>
      </c>
      <c r="D1423">
        <f>2023-DATA[[#This Row],[YEAR OF MANUFACTURE]]</f>
        <v>14</v>
      </c>
      <c r="E1423" t="s">
        <v>10</v>
      </c>
      <c r="F1423">
        <v>269616</v>
      </c>
      <c r="G1423">
        <v>1800</v>
      </c>
      <c r="H1423" t="s">
        <v>11</v>
      </c>
      <c r="I1423" s="14">
        <f t="shared" si="92"/>
        <v>436.97893030794165</v>
      </c>
      <c r="J1423" t="s">
        <v>12</v>
      </c>
      <c r="K1423" s="5">
        <v>2415000</v>
      </c>
      <c r="L1423" s="5" t="str">
        <f t="shared" si="93"/>
        <v>low-income earners</v>
      </c>
      <c r="M1423" t="str">
        <f>M1422</f>
        <v>SUV</v>
      </c>
    </row>
    <row r="1424" spans="1:13" x14ac:dyDescent="0.25">
      <c r="A1424">
        <v>1422</v>
      </c>
      <c r="B1424" t="s">
        <v>9</v>
      </c>
      <c r="C1424">
        <f>C1423</f>
        <v>2009</v>
      </c>
      <c r="D1424">
        <f>2023-DATA[[#This Row],[YEAR OF MANUFACTURE]]</f>
        <v>14</v>
      </c>
      <c r="E1424" t="str">
        <f>E1423</f>
        <v>Nigerian Used</v>
      </c>
      <c r="F1424">
        <v>138400</v>
      </c>
      <c r="G1424">
        <f>G1423</f>
        <v>1800</v>
      </c>
      <c r="H1424" t="str">
        <f>H1423</f>
        <v>Petrol</v>
      </c>
      <c r="I1424" s="14">
        <f t="shared" si="92"/>
        <v>224.31118314424634</v>
      </c>
      <c r="J1424" t="s">
        <v>12</v>
      </c>
      <c r="K1424" s="5">
        <v>3090000</v>
      </c>
      <c r="L1424" s="5" t="str">
        <f t="shared" si="93"/>
        <v>low-income earners</v>
      </c>
      <c r="M1424" t="str">
        <f>M1423</f>
        <v>SUV</v>
      </c>
    </row>
    <row r="1425" spans="1:13" x14ac:dyDescent="0.25">
      <c r="A1425">
        <v>1423</v>
      </c>
      <c r="B1425" t="s">
        <v>9</v>
      </c>
      <c r="C1425">
        <v>2003</v>
      </c>
      <c r="D1425">
        <f>2023-DATA[[#This Row],[YEAR OF MANUFACTURE]]</f>
        <v>20</v>
      </c>
      <c r="E1425" t="s">
        <v>19</v>
      </c>
      <c r="F1425">
        <v>308967</v>
      </c>
      <c r="G1425">
        <v>3000</v>
      </c>
      <c r="H1425" t="s">
        <v>11</v>
      </c>
      <c r="I1425" s="14">
        <f t="shared" si="92"/>
        <v>500.75688816855751</v>
      </c>
      <c r="J1425" t="s">
        <v>12</v>
      </c>
      <c r="K1425" s="5">
        <v>2415103</v>
      </c>
      <c r="L1425" s="5" t="str">
        <f t="shared" si="93"/>
        <v>low-income earners</v>
      </c>
      <c r="M1425" t="str">
        <f>M1424</f>
        <v>SUV</v>
      </c>
    </row>
    <row r="1426" spans="1:13" x14ac:dyDescent="0.25">
      <c r="A1426">
        <v>1424</v>
      </c>
      <c r="B1426" t="s">
        <v>57</v>
      </c>
      <c r="C1426">
        <v>2009</v>
      </c>
      <c r="D1426">
        <f>2023-DATA[[#This Row],[YEAR OF MANUFACTURE]]</f>
        <v>14</v>
      </c>
      <c r="E1426" t="s">
        <v>10</v>
      </c>
      <c r="F1426">
        <v>155231</v>
      </c>
      <c r="G1426">
        <v>2400</v>
      </c>
      <c r="H1426" t="s">
        <v>11</v>
      </c>
      <c r="I1426" s="14">
        <f t="shared" si="92"/>
        <v>251.58995137763372</v>
      </c>
      <c r="J1426" t="s">
        <v>12</v>
      </c>
      <c r="K1426" s="5">
        <v>2625000</v>
      </c>
      <c r="L1426" s="5" t="str">
        <f t="shared" si="93"/>
        <v>low-income earners</v>
      </c>
      <c r="M1426" t="s">
        <v>20</v>
      </c>
    </row>
    <row r="1427" spans="1:13" x14ac:dyDescent="0.25">
      <c r="A1427">
        <v>1425</v>
      </c>
      <c r="B1427" t="s">
        <v>9</v>
      </c>
      <c r="C1427">
        <v>2010</v>
      </c>
      <c r="D1427">
        <f>2023-DATA[[#This Row],[YEAR OF MANUFACTURE]]</f>
        <v>13</v>
      </c>
      <c r="E1427" t="s">
        <v>19</v>
      </c>
      <c r="F1427">
        <v>189486</v>
      </c>
      <c r="G1427">
        <v>1800</v>
      </c>
      <c r="H1427" t="s">
        <v>11</v>
      </c>
      <c r="I1427" s="14">
        <f t="shared" si="92"/>
        <v>307.10858995137761</v>
      </c>
      <c r="J1427" t="s">
        <v>12</v>
      </c>
      <c r="K1427" s="5">
        <v>3570000</v>
      </c>
      <c r="L1427" s="5" t="str">
        <f t="shared" si="93"/>
        <v>low-income earners</v>
      </c>
      <c r="M1427" t="str">
        <f t="shared" ref="M1427:M1441" si="94">M1426</f>
        <v>SUV</v>
      </c>
    </row>
    <row r="1428" spans="1:13" x14ac:dyDescent="0.25">
      <c r="A1428">
        <v>1426</v>
      </c>
      <c r="B1428" t="s">
        <v>13</v>
      </c>
      <c r="C1428">
        <v>2002</v>
      </c>
      <c r="D1428">
        <f>2023-DATA[[#This Row],[YEAR OF MANUFACTURE]]</f>
        <v>21</v>
      </c>
      <c r="E1428" t="s">
        <v>10</v>
      </c>
      <c r="F1428">
        <v>218353</v>
      </c>
      <c r="G1428">
        <v>3000</v>
      </c>
      <c r="H1428" t="s">
        <v>11</v>
      </c>
      <c r="I1428" s="14">
        <f t="shared" si="92"/>
        <v>353.89465153970826</v>
      </c>
      <c r="J1428" t="s">
        <v>12</v>
      </c>
      <c r="K1428" s="5">
        <v>1995000</v>
      </c>
      <c r="L1428" s="5" t="str">
        <f t="shared" si="93"/>
        <v>low-income earners</v>
      </c>
      <c r="M1428" t="str">
        <f t="shared" si="94"/>
        <v>SUV</v>
      </c>
    </row>
    <row r="1429" spans="1:13" x14ac:dyDescent="0.25">
      <c r="A1429">
        <v>1427</v>
      </c>
      <c r="B1429" t="s">
        <v>56</v>
      </c>
      <c r="C1429">
        <v>2015</v>
      </c>
      <c r="D1429">
        <f>2023-DATA[[#This Row],[YEAR OF MANUFACTURE]]</f>
        <v>8</v>
      </c>
      <c r="E1429" t="s">
        <v>10</v>
      </c>
      <c r="F1429">
        <v>88662</v>
      </c>
      <c r="G1429">
        <v>3300</v>
      </c>
      <c r="H1429" t="s">
        <v>11</v>
      </c>
      <c r="I1429" s="14">
        <f t="shared" si="92"/>
        <v>143.69854132901133</v>
      </c>
      <c r="J1429" t="s">
        <v>12</v>
      </c>
      <c r="K1429" s="5">
        <v>10500000</v>
      </c>
      <c r="L1429" s="5" t="str">
        <f t="shared" si="93"/>
        <v>high-income earners</v>
      </c>
      <c r="M1429" t="str">
        <f t="shared" si="94"/>
        <v>SUV</v>
      </c>
    </row>
    <row r="1430" spans="1:13" x14ac:dyDescent="0.25">
      <c r="A1430">
        <v>1428</v>
      </c>
      <c r="B1430" t="s">
        <v>9</v>
      </c>
      <c r="C1430">
        <v>2007</v>
      </c>
      <c r="D1430">
        <f>2023-DATA[[#This Row],[YEAR OF MANUFACTURE]]</f>
        <v>16</v>
      </c>
      <c r="E1430" t="s">
        <v>10</v>
      </c>
      <c r="F1430">
        <v>312282</v>
      </c>
      <c r="G1430">
        <v>3500</v>
      </c>
      <c r="H1430" t="s">
        <v>11</v>
      </c>
      <c r="I1430" s="14">
        <f t="shared" si="92"/>
        <v>506.12965964343596</v>
      </c>
      <c r="J1430" t="s">
        <v>12</v>
      </c>
      <c r="K1430" s="5">
        <v>2496000</v>
      </c>
      <c r="L1430" s="5" t="str">
        <f t="shared" si="93"/>
        <v>low-income earners</v>
      </c>
      <c r="M1430" t="str">
        <f t="shared" si="94"/>
        <v>SUV</v>
      </c>
    </row>
    <row r="1431" spans="1:13" x14ac:dyDescent="0.25">
      <c r="A1431">
        <v>1429</v>
      </c>
      <c r="B1431" t="s">
        <v>9</v>
      </c>
      <c r="C1431">
        <v>2009</v>
      </c>
      <c r="D1431">
        <f>2023-DATA[[#This Row],[YEAR OF MANUFACTURE]]</f>
        <v>14</v>
      </c>
      <c r="E1431" t="s">
        <v>10</v>
      </c>
      <c r="F1431">
        <v>164957</v>
      </c>
      <c r="G1431">
        <v>3500</v>
      </c>
      <c r="H1431" t="s">
        <v>11</v>
      </c>
      <c r="I1431" s="14">
        <f t="shared" si="92"/>
        <v>267.35332252836304</v>
      </c>
      <c r="J1431" t="s">
        <v>12</v>
      </c>
      <c r="K1431" s="5">
        <v>2808000</v>
      </c>
      <c r="L1431" s="5" t="str">
        <f t="shared" si="93"/>
        <v>low-income earners</v>
      </c>
      <c r="M1431" t="str">
        <f t="shared" si="94"/>
        <v>SUV</v>
      </c>
    </row>
    <row r="1432" spans="1:13" x14ac:dyDescent="0.25">
      <c r="A1432">
        <v>1430</v>
      </c>
      <c r="B1432" t="s">
        <v>9</v>
      </c>
      <c r="C1432">
        <v>2012</v>
      </c>
      <c r="D1432">
        <f>2023-DATA[[#This Row],[YEAR OF MANUFACTURE]]</f>
        <v>11</v>
      </c>
      <c r="E1432" t="s">
        <v>10</v>
      </c>
      <c r="F1432">
        <v>179951</v>
      </c>
      <c r="G1432">
        <v>5700</v>
      </c>
      <c r="H1432" t="s">
        <v>11</v>
      </c>
      <c r="I1432" s="14">
        <f t="shared" si="92"/>
        <v>291.6547811993517</v>
      </c>
      <c r="J1432" t="s">
        <v>12</v>
      </c>
      <c r="K1432" s="5">
        <v>5250000</v>
      </c>
      <c r="L1432" s="5" t="str">
        <f t="shared" si="93"/>
        <v>middle-income earners</v>
      </c>
      <c r="M1432" t="str">
        <f t="shared" si="94"/>
        <v>SUV</v>
      </c>
    </row>
    <row r="1433" spans="1:13" x14ac:dyDescent="0.25">
      <c r="A1433">
        <v>1431</v>
      </c>
      <c r="B1433" t="s">
        <v>9</v>
      </c>
      <c r="C1433">
        <v>2010</v>
      </c>
      <c r="D1433">
        <f>2023-DATA[[#This Row],[YEAR OF MANUFACTURE]]</f>
        <v>13</v>
      </c>
      <c r="E1433" t="s">
        <v>19</v>
      </c>
      <c r="F1433">
        <v>163019</v>
      </c>
      <c r="G1433">
        <v>1800</v>
      </c>
      <c r="H1433" t="s">
        <v>11</v>
      </c>
      <c r="I1433" s="14">
        <f t="shared" si="92"/>
        <v>264.21231766612641</v>
      </c>
      <c r="J1433" t="s">
        <v>12</v>
      </c>
      <c r="K1433" s="5">
        <v>3780000</v>
      </c>
      <c r="L1433" s="5" t="str">
        <f t="shared" si="93"/>
        <v>low-income earners</v>
      </c>
      <c r="M1433" t="str">
        <f t="shared" si="94"/>
        <v>SUV</v>
      </c>
    </row>
    <row r="1434" spans="1:13" x14ac:dyDescent="0.25">
      <c r="A1434">
        <v>1432</v>
      </c>
      <c r="B1434" t="s">
        <v>9</v>
      </c>
      <c r="C1434">
        <v>2014</v>
      </c>
      <c r="D1434">
        <f>2023-DATA[[#This Row],[YEAR OF MANUFACTURE]]</f>
        <v>9</v>
      </c>
      <c r="E1434" t="s">
        <v>10</v>
      </c>
      <c r="F1434">
        <v>71601</v>
      </c>
      <c r="G1434">
        <v>1800</v>
      </c>
      <c r="H1434" t="s">
        <v>11</v>
      </c>
      <c r="I1434" s="14">
        <f t="shared" si="92"/>
        <v>116.04700162074555</v>
      </c>
      <c r="J1434" t="s">
        <v>12</v>
      </c>
      <c r="K1434" s="5">
        <v>4410000</v>
      </c>
      <c r="L1434" s="5" t="str">
        <f t="shared" si="93"/>
        <v>low-income earners</v>
      </c>
      <c r="M1434" t="str">
        <f t="shared" si="94"/>
        <v>SUV</v>
      </c>
    </row>
    <row r="1435" spans="1:13" x14ac:dyDescent="0.25">
      <c r="A1435">
        <v>1433</v>
      </c>
      <c r="B1435" t="s">
        <v>49</v>
      </c>
      <c r="C1435">
        <v>2011</v>
      </c>
      <c r="D1435">
        <f>2023-DATA[[#This Row],[YEAR OF MANUFACTURE]]</f>
        <v>12</v>
      </c>
      <c r="E1435" t="s">
        <v>10</v>
      </c>
      <c r="F1435">
        <v>99145</v>
      </c>
      <c r="G1435">
        <v>18</v>
      </c>
      <c r="H1435" t="s">
        <v>11</v>
      </c>
      <c r="I1435" s="14">
        <f t="shared" si="92"/>
        <v>160.68881685575366</v>
      </c>
      <c r="J1435" t="s">
        <v>12</v>
      </c>
      <c r="K1435" s="5">
        <v>3120000</v>
      </c>
      <c r="L1435" s="5" t="str">
        <f t="shared" si="93"/>
        <v>low-income earners</v>
      </c>
      <c r="M1435" t="str">
        <f t="shared" si="94"/>
        <v>SUV</v>
      </c>
    </row>
    <row r="1436" spans="1:13" x14ac:dyDescent="0.25">
      <c r="A1436">
        <v>1434</v>
      </c>
      <c r="B1436" t="s">
        <v>23</v>
      </c>
      <c r="C1436">
        <v>2006</v>
      </c>
      <c r="D1436">
        <f>2023-DATA[[#This Row],[YEAR OF MANUFACTURE]]</f>
        <v>17</v>
      </c>
      <c r="E1436" t="s">
        <v>10</v>
      </c>
      <c r="F1436">
        <v>112158</v>
      </c>
      <c r="G1436">
        <v>3500</v>
      </c>
      <c r="H1436" t="s">
        <v>11</v>
      </c>
      <c r="I1436" s="14">
        <f t="shared" si="92"/>
        <v>181.77957860615882</v>
      </c>
      <c r="J1436" t="s">
        <v>12</v>
      </c>
      <c r="K1436" s="5">
        <v>1872000</v>
      </c>
      <c r="L1436" s="5" t="str">
        <f t="shared" si="93"/>
        <v>low-income earners</v>
      </c>
      <c r="M1436" t="str">
        <f t="shared" si="94"/>
        <v>SUV</v>
      </c>
    </row>
    <row r="1437" spans="1:13" x14ac:dyDescent="0.25">
      <c r="A1437">
        <v>1435</v>
      </c>
      <c r="B1437" t="s">
        <v>9</v>
      </c>
      <c r="C1437">
        <v>2010</v>
      </c>
      <c r="D1437">
        <f>2023-DATA[[#This Row],[YEAR OF MANUFACTURE]]</f>
        <v>13</v>
      </c>
      <c r="E1437" t="s">
        <v>10</v>
      </c>
      <c r="F1437">
        <v>188499</v>
      </c>
      <c r="G1437">
        <v>2500</v>
      </c>
      <c r="H1437" t="s">
        <v>11</v>
      </c>
      <c r="I1437" s="14">
        <f t="shared" si="92"/>
        <v>305.50891410048621</v>
      </c>
      <c r="J1437" t="s">
        <v>12</v>
      </c>
      <c r="K1437" s="5">
        <v>3120000</v>
      </c>
      <c r="L1437" s="5" t="str">
        <f t="shared" si="93"/>
        <v>low-income earners</v>
      </c>
      <c r="M1437" t="str">
        <f t="shared" si="94"/>
        <v>SUV</v>
      </c>
    </row>
    <row r="1438" spans="1:13" x14ac:dyDescent="0.25">
      <c r="A1438">
        <v>1436</v>
      </c>
      <c r="B1438" t="s">
        <v>9</v>
      </c>
      <c r="C1438">
        <v>2011</v>
      </c>
      <c r="D1438">
        <f>2023-DATA[[#This Row],[YEAR OF MANUFACTURE]]</f>
        <v>12</v>
      </c>
      <c r="E1438" t="s">
        <v>10</v>
      </c>
      <c r="F1438">
        <v>144248</v>
      </c>
      <c r="G1438">
        <v>2500</v>
      </c>
      <c r="H1438" t="s">
        <v>11</v>
      </c>
      <c r="I1438" s="14">
        <f t="shared" si="92"/>
        <v>233.78930307941653</v>
      </c>
      <c r="J1438" t="s">
        <v>12</v>
      </c>
      <c r="K1438" s="5">
        <v>2730000</v>
      </c>
      <c r="L1438" s="5" t="str">
        <f t="shared" si="93"/>
        <v>low-income earners</v>
      </c>
      <c r="M1438" t="str">
        <f t="shared" si="94"/>
        <v>SUV</v>
      </c>
    </row>
    <row r="1439" spans="1:13" x14ac:dyDescent="0.25">
      <c r="A1439">
        <v>1437</v>
      </c>
      <c r="B1439" t="s">
        <v>9</v>
      </c>
      <c r="C1439">
        <v>2009</v>
      </c>
      <c r="D1439">
        <f>2023-DATA[[#This Row],[YEAR OF MANUFACTURE]]</f>
        <v>14</v>
      </c>
      <c r="E1439" t="s">
        <v>10</v>
      </c>
      <c r="F1439">
        <v>1449691</v>
      </c>
      <c r="G1439">
        <v>1600</v>
      </c>
      <c r="H1439" t="s">
        <v>11</v>
      </c>
      <c r="I1439" s="14">
        <f t="shared" si="92"/>
        <v>2349.5802269043761</v>
      </c>
      <c r="J1439" t="s">
        <v>12</v>
      </c>
      <c r="K1439" s="5">
        <v>2860000</v>
      </c>
      <c r="L1439" s="5" t="str">
        <f t="shared" si="93"/>
        <v>low-income earners</v>
      </c>
      <c r="M1439" t="str">
        <f t="shared" si="94"/>
        <v>SUV</v>
      </c>
    </row>
    <row r="1440" spans="1:13" x14ac:dyDescent="0.25">
      <c r="A1440">
        <v>1438</v>
      </c>
      <c r="B1440" t="s">
        <v>9</v>
      </c>
      <c r="C1440">
        <v>2003</v>
      </c>
      <c r="D1440">
        <f>2023-DATA[[#This Row],[YEAR OF MANUFACTURE]]</f>
        <v>20</v>
      </c>
      <c r="E1440" t="s">
        <v>19</v>
      </c>
      <c r="F1440">
        <v>151679</v>
      </c>
      <c r="G1440">
        <v>1800</v>
      </c>
      <c r="H1440" t="s">
        <v>11</v>
      </c>
      <c r="I1440" s="14">
        <f t="shared" si="92"/>
        <v>245.83306320907619</v>
      </c>
      <c r="J1440" t="s">
        <v>12</v>
      </c>
      <c r="K1440" s="5">
        <v>2496000</v>
      </c>
      <c r="L1440" s="5" t="str">
        <f t="shared" si="93"/>
        <v>low-income earners</v>
      </c>
      <c r="M1440" t="str">
        <f t="shared" si="94"/>
        <v>SUV</v>
      </c>
    </row>
    <row r="1441" spans="1:13" x14ac:dyDescent="0.25">
      <c r="A1441">
        <v>1439</v>
      </c>
      <c r="B1441" t="s">
        <v>52</v>
      </c>
      <c r="C1441">
        <v>2008</v>
      </c>
      <c r="D1441">
        <f>2023-DATA[[#This Row],[YEAR OF MANUFACTURE]]</f>
        <v>15</v>
      </c>
      <c r="E1441" t="s">
        <v>10</v>
      </c>
      <c r="F1441">
        <v>221552</v>
      </c>
      <c r="G1441">
        <v>2400</v>
      </c>
      <c r="H1441" t="s">
        <v>28</v>
      </c>
      <c r="I1441" s="14">
        <f t="shared" si="92"/>
        <v>359.07941653160452</v>
      </c>
      <c r="J1441" t="s">
        <v>12</v>
      </c>
      <c r="K1441" s="5">
        <v>2047500</v>
      </c>
      <c r="L1441" s="5" t="str">
        <f t="shared" si="93"/>
        <v>low-income earners</v>
      </c>
      <c r="M1441" t="str">
        <f t="shared" si="94"/>
        <v>SUV</v>
      </c>
    </row>
    <row r="1442" spans="1:13" x14ac:dyDescent="0.25">
      <c r="A1442">
        <v>1440</v>
      </c>
      <c r="B1442" t="s">
        <v>9</v>
      </c>
      <c r="C1442">
        <v>2010</v>
      </c>
      <c r="D1442">
        <f>2023-DATA[[#This Row],[YEAR OF MANUFACTURE]]</f>
        <v>13</v>
      </c>
      <c r="E1442" t="s">
        <v>19</v>
      </c>
      <c r="F1442">
        <v>210366</v>
      </c>
      <c r="G1442">
        <v>2500</v>
      </c>
      <c r="H1442" t="s">
        <v>11</v>
      </c>
      <c r="I1442" s="14">
        <f t="shared" si="92"/>
        <v>340.94975688816857</v>
      </c>
      <c r="J1442" t="s">
        <v>12</v>
      </c>
      <c r="K1442" s="5">
        <v>5616000</v>
      </c>
      <c r="L1442" s="5" t="str">
        <f t="shared" si="93"/>
        <v>middle-income earners</v>
      </c>
      <c r="M1442" t="s">
        <v>20</v>
      </c>
    </row>
    <row r="1443" spans="1:13" x14ac:dyDescent="0.25">
      <c r="A1443">
        <v>1441</v>
      </c>
      <c r="B1443" t="s">
        <v>14</v>
      </c>
      <c r="C1443">
        <v>2012</v>
      </c>
      <c r="D1443">
        <f>2023-DATA[[#This Row],[YEAR OF MANUFACTURE]]</f>
        <v>11</v>
      </c>
      <c r="E1443" t="s">
        <v>10</v>
      </c>
      <c r="F1443">
        <v>280907</v>
      </c>
      <c r="G1443">
        <v>3500</v>
      </c>
      <c r="H1443" t="s">
        <v>11</v>
      </c>
      <c r="I1443" s="14">
        <f t="shared" si="92"/>
        <v>455.27876823338738</v>
      </c>
      <c r="J1443" t="s">
        <v>12</v>
      </c>
      <c r="K1443" s="5">
        <v>3780000</v>
      </c>
      <c r="L1443" s="5" t="str">
        <f t="shared" si="93"/>
        <v>low-income earners</v>
      </c>
      <c r="M1443" t="str">
        <f>M1442</f>
        <v>SUV</v>
      </c>
    </row>
    <row r="1444" spans="1:13" x14ac:dyDescent="0.25">
      <c r="A1444">
        <v>1442</v>
      </c>
      <c r="B1444" t="s">
        <v>9</v>
      </c>
      <c r="C1444">
        <v>2013</v>
      </c>
      <c r="D1444">
        <f>2023-DATA[[#This Row],[YEAR OF MANUFACTURE]]</f>
        <v>10</v>
      </c>
      <c r="E1444" t="s">
        <v>10</v>
      </c>
      <c r="F1444">
        <v>76486</v>
      </c>
      <c r="G1444">
        <v>2400</v>
      </c>
      <c r="H1444" t="s">
        <v>11</v>
      </c>
      <c r="I1444" s="14">
        <f t="shared" si="92"/>
        <v>123.96434359805511</v>
      </c>
      <c r="J1444" t="s">
        <v>12</v>
      </c>
      <c r="K1444" s="5">
        <v>3744000</v>
      </c>
      <c r="L1444" s="5" t="str">
        <f t="shared" si="93"/>
        <v>low-income earners</v>
      </c>
      <c r="M1444" t="str">
        <f>M1443</f>
        <v>SUV</v>
      </c>
    </row>
    <row r="1445" spans="1:13" x14ac:dyDescent="0.25">
      <c r="A1445">
        <v>1443</v>
      </c>
      <c r="B1445" t="s">
        <v>9</v>
      </c>
      <c r="C1445">
        <v>2007</v>
      </c>
      <c r="D1445">
        <f>2023-DATA[[#This Row],[YEAR OF MANUFACTURE]]</f>
        <v>16</v>
      </c>
      <c r="E1445" t="s">
        <v>10</v>
      </c>
      <c r="F1445">
        <v>115055</v>
      </c>
      <c r="G1445">
        <v>2400</v>
      </c>
      <c r="H1445" t="s">
        <v>11</v>
      </c>
      <c r="I1445" s="14">
        <f t="shared" si="92"/>
        <v>186.47487844408428</v>
      </c>
      <c r="J1445" t="s">
        <v>12</v>
      </c>
      <c r="K1445" s="5">
        <v>2600000</v>
      </c>
      <c r="L1445" s="5" t="str">
        <f t="shared" si="93"/>
        <v>low-income earners</v>
      </c>
      <c r="M1445" t="str">
        <f>M1444</f>
        <v>SUV</v>
      </c>
    </row>
    <row r="1446" spans="1:13" x14ac:dyDescent="0.25">
      <c r="A1446">
        <v>1444</v>
      </c>
      <c r="B1446" t="s">
        <v>13</v>
      </c>
      <c r="C1446">
        <v>2002</v>
      </c>
      <c r="D1446">
        <f>2023-DATA[[#This Row],[YEAR OF MANUFACTURE]]</f>
        <v>21</v>
      </c>
      <c r="E1446" t="s">
        <v>10</v>
      </c>
      <c r="F1446">
        <v>221831</v>
      </c>
      <c r="G1446">
        <v>3000</v>
      </c>
      <c r="H1446" t="s">
        <v>11</v>
      </c>
      <c r="I1446" s="14">
        <f t="shared" si="92"/>
        <v>359.53160453808749</v>
      </c>
      <c r="J1446" t="s">
        <v>12</v>
      </c>
      <c r="K1446" s="5">
        <v>2184000</v>
      </c>
      <c r="L1446" s="5" t="str">
        <f t="shared" si="93"/>
        <v>low-income earners</v>
      </c>
      <c r="M1446" t="str">
        <f>M1445</f>
        <v>SUV</v>
      </c>
    </row>
    <row r="1447" spans="1:13" x14ac:dyDescent="0.25">
      <c r="A1447">
        <v>1445</v>
      </c>
      <c r="B1447" t="s">
        <v>9</v>
      </c>
      <c r="C1447">
        <v>2012</v>
      </c>
      <c r="D1447">
        <f>2023-DATA[[#This Row],[YEAR OF MANUFACTURE]]</f>
        <v>11</v>
      </c>
      <c r="E1447" t="s">
        <v>10</v>
      </c>
      <c r="F1447">
        <v>93685</v>
      </c>
      <c r="G1447">
        <v>1800</v>
      </c>
      <c r="H1447" t="s">
        <v>11</v>
      </c>
      <c r="I1447" s="14">
        <f t="shared" si="92"/>
        <v>151.83954619124796</v>
      </c>
      <c r="J1447" t="s">
        <v>12</v>
      </c>
      <c r="K1447" s="5">
        <v>4160000</v>
      </c>
      <c r="L1447" s="5" t="str">
        <f t="shared" si="93"/>
        <v>low-income earners</v>
      </c>
      <c r="M1447" t="str">
        <f>M1446</f>
        <v>SUV</v>
      </c>
    </row>
    <row r="1448" spans="1:13" x14ac:dyDescent="0.25">
      <c r="A1448">
        <v>1446</v>
      </c>
      <c r="B1448" t="s">
        <v>41</v>
      </c>
      <c r="C1448">
        <v>2007</v>
      </c>
      <c r="D1448">
        <f>2023-DATA[[#This Row],[YEAR OF MANUFACTURE]]</f>
        <v>16</v>
      </c>
      <c r="E1448" t="s">
        <v>10</v>
      </c>
      <c r="F1448">
        <v>75157</v>
      </c>
      <c r="G1448">
        <v>3700</v>
      </c>
      <c r="H1448" t="s">
        <v>11</v>
      </c>
      <c r="I1448" s="14">
        <f t="shared" si="92"/>
        <v>121.81037277147487</v>
      </c>
      <c r="J1448" t="s">
        <v>12</v>
      </c>
      <c r="K1448" s="5">
        <v>1575000</v>
      </c>
      <c r="L1448" s="5" t="str">
        <f t="shared" si="93"/>
        <v>low-income earners</v>
      </c>
      <c r="M1448" t="s">
        <v>20</v>
      </c>
    </row>
    <row r="1449" spans="1:13" x14ac:dyDescent="0.25">
      <c r="A1449">
        <v>1447</v>
      </c>
      <c r="B1449" t="s">
        <v>56</v>
      </c>
      <c r="C1449">
        <v>2012</v>
      </c>
      <c r="D1449">
        <f>2023-DATA[[#This Row],[YEAR OF MANUFACTURE]]</f>
        <v>11</v>
      </c>
      <c r="E1449" t="s">
        <v>10</v>
      </c>
      <c r="F1449">
        <v>145309</v>
      </c>
      <c r="G1449">
        <v>3500</v>
      </c>
      <c r="H1449" t="s">
        <v>11</v>
      </c>
      <c r="I1449" s="14">
        <f t="shared" si="92"/>
        <v>235.50891410048624</v>
      </c>
      <c r="J1449" t="s">
        <v>12</v>
      </c>
      <c r="K1449" s="5">
        <v>5250000</v>
      </c>
      <c r="L1449" s="5" t="str">
        <f t="shared" si="93"/>
        <v>middle-income earners</v>
      </c>
      <c r="M1449" t="s">
        <v>20</v>
      </c>
    </row>
    <row r="1450" spans="1:13" x14ac:dyDescent="0.25">
      <c r="A1450">
        <v>1448</v>
      </c>
      <c r="B1450" t="s">
        <v>9</v>
      </c>
      <c r="C1450">
        <v>2009</v>
      </c>
      <c r="D1450">
        <f>2023-DATA[[#This Row],[YEAR OF MANUFACTURE]]</f>
        <v>14</v>
      </c>
      <c r="E1450" t="s">
        <v>10</v>
      </c>
      <c r="F1450">
        <v>264799</v>
      </c>
      <c r="G1450">
        <v>2400</v>
      </c>
      <c r="H1450" t="s">
        <v>11</v>
      </c>
      <c r="I1450" s="14">
        <f t="shared" si="92"/>
        <v>429.17179902755265</v>
      </c>
      <c r="J1450" t="s">
        <v>12</v>
      </c>
      <c r="K1450" s="5">
        <v>2205000</v>
      </c>
      <c r="L1450" s="5" t="str">
        <f t="shared" si="93"/>
        <v>low-income earners</v>
      </c>
      <c r="M1450" t="str">
        <f>M1449</f>
        <v>SUV</v>
      </c>
    </row>
    <row r="1451" spans="1:13" x14ac:dyDescent="0.25">
      <c r="A1451">
        <v>1449</v>
      </c>
      <c r="B1451" t="s">
        <v>56</v>
      </c>
      <c r="C1451">
        <v>2016</v>
      </c>
      <c r="D1451">
        <f>2023-DATA[[#This Row],[YEAR OF MANUFACTURE]]</f>
        <v>7</v>
      </c>
      <c r="E1451" t="s">
        <v>19</v>
      </c>
      <c r="F1451">
        <v>77152</v>
      </c>
      <c r="G1451">
        <v>3000</v>
      </c>
      <c r="H1451" t="s">
        <v>11</v>
      </c>
      <c r="I1451" s="14">
        <f t="shared" si="92"/>
        <v>125.04376012965965</v>
      </c>
      <c r="J1451" t="s">
        <v>12</v>
      </c>
      <c r="K1451" s="5">
        <v>9450000</v>
      </c>
      <c r="L1451" s="5" t="str">
        <f t="shared" si="93"/>
        <v>middle-income earners</v>
      </c>
      <c r="M1451" t="str">
        <f>M1450</f>
        <v>SUV</v>
      </c>
    </row>
    <row r="1452" spans="1:13" x14ac:dyDescent="0.25">
      <c r="A1452">
        <v>1450</v>
      </c>
      <c r="B1452" t="s">
        <v>49</v>
      </c>
      <c r="C1452">
        <v>2010</v>
      </c>
      <c r="D1452">
        <f>2023-DATA[[#This Row],[YEAR OF MANUFACTURE]]</f>
        <v>13</v>
      </c>
      <c r="E1452" t="s">
        <v>10</v>
      </c>
      <c r="F1452">
        <v>112204</v>
      </c>
      <c r="G1452">
        <v>2200</v>
      </c>
      <c r="H1452" t="s">
        <v>11</v>
      </c>
      <c r="I1452" s="14">
        <f t="shared" si="92"/>
        <v>181.85413290113453</v>
      </c>
      <c r="J1452" t="s">
        <v>12</v>
      </c>
      <c r="K1452" s="5">
        <v>4200000</v>
      </c>
      <c r="L1452" s="5" t="str">
        <f t="shared" si="93"/>
        <v>low-income earners</v>
      </c>
      <c r="M1452" t="s">
        <v>20</v>
      </c>
    </row>
    <row r="1453" spans="1:13" x14ac:dyDescent="0.25">
      <c r="A1453">
        <v>1451</v>
      </c>
      <c r="B1453" t="s">
        <v>49</v>
      </c>
      <c r="C1453">
        <f>C1452</f>
        <v>2010</v>
      </c>
      <c r="D1453">
        <f>2023-DATA[[#This Row],[YEAR OF MANUFACTURE]]</f>
        <v>13</v>
      </c>
      <c r="E1453" t="str">
        <f>E1452</f>
        <v>Nigerian Used</v>
      </c>
      <c r="F1453">
        <v>17122</v>
      </c>
      <c r="G1453">
        <f>G1452</f>
        <v>2200</v>
      </c>
      <c r="H1453" t="str">
        <f>H1452</f>
        <v>Petrol</v>
      </c>
      <c r="I1453" s="14">
        <f t="shared" si="92"/>
        <v>27.750405186385738</v>
      </c>
      <c r="J1453" t="s">
        <v>12</v>
      </c>
      <c r="K1453" s="5">
        <v>9530000</v>
      </c>
      <c r="L1453" s="5" t="str">
        <f t="shared" si="93"/>
        <v>middle-income earners</v>
      </c>
      <c r="M1453" t="str">
        <f t="shared" ref="M1453:M1460" si="95">M1452</f>
        <v>SUV</v>
      </c>
    </row>
    <row r="1454" spans="1:13" x14ac:dyDescent="0.25">
      <c r="A1454">
        <v>1452</v>
      </c>
      <c r="B1454" t="s">
        <v>9</v>
      </c>
      <c r="C1454">
        <v>2009</v>
      </c>
      <c r="D1454">
        <f>2023-DATA[[#This Row],[YEAR OF MANUFACTURE]]</f>
        <v>14</v>
      </c>
      <c r="E1454" t="s">
        <v>10</v>
      </c>
      <c r="F1454">
        <v>236354</v>
      </c>
      <c r="G1454">
        <v>2400</v>
      </c>
      <c r="H1454" t="s">
        <v>11</v>
      </c>
      <c r="I1454" s="14">
        <f t="shared" si="92"/>
        <v>383.06969205834685</v>
      </c>
      <c r="J1454" t="s">
        <v>12</v>
      </c>
      <c r="K1454" s="5">
        <v>2600000</v>
      </c>
      <c r="L1454" s="5" t="str">
        <f t="shared" si="93"/>
        <v>low-income earners</v>
      </c>
      <c r="M1454" t="str">
        <f t="shared" si="95"/>
        <v>SUV</v>
      </c>
    </row>
    <row r="1455" spans="1:13" x14ac:dyDescent="0.25">
      <c r="A1455">
        <v>1453</v>
      </c>
      <c r="B1455" t="s">
        <v>9</v>
      </c>
      <c r="C1455">
        <v>2004</v>
      </c>
      <c r="D1455">
        <f>2023-DATA[[#This Row],[YEAR OF MANUFACTURE]]</f>
        <v>19</v>
      </c>
      <c r="E1455" t="s">
        <v>10</v>
      </c>
      <c r="F1455">
        <v>261074</v>
      </c>
      <c r="G1455">
        <v>2400</v>
      </c>
      <c r="H1455" t="s">
        <v>11</v>
      </c>
      <c r="I1455" s="14">
        <f t="shared" si="92"/>
        <v>423.13452188006482</v>
      </c>
      <c r="J1455" t="s">
        <v>12</v>
      </c>
      <c r="K1455" s="5">
        <v>3120000</v>
      </c>
      <c r="L1455" s="5" t="str">
        <f t="shared" si="93"/>
        <v>low-income earners</v>
      </c>
      <c r="M1455" t="str">
        <f t="shared" si="95"/>
        <v>SUV</v>
      </c>
    </row>
    <row r="1456" spans="1:13" x14ac:dyDescent="0.25">
      <c r="A1456">
        <v>1454</v>
      </c>
      <c r="B1456" t="s">
        <v>13</v>
      </c>
      <c r="C1456">
        <v>2003</v>
      </c>
      <c r="D1456">
        <f>2023-DATA[[#This Row],[YEAR OF MANUFACTURE]]</f>
        <v>20</v>
      </c>
      <c r="E1456" t="s">
        <v>10</v>
      </c>
      <c r="F1456">
        <v>191482</v>
      </c>
      <c r="G1456">
        <v>3000</v>
      </c>
      <c r="H1456" t="s">
        <v>11</v>
      </c>
      <c r="I1456" s="14">
        <f t="shared" si="92"/>
        <v>310.34359805510536</v>
      </c>
      <c r="J1456" t="s">
        <v>12</v>
      </c>
      <c r="K1456" s="5">
        <v>1995000</v>
      </c>
      <c r="L1456" s="5" t="str">
        <f t="shared" si="93"/>
        <v>low-income earners</v>
      </c>
      <c r="M1456" t="str">
        <f t="shared" si="95"/>
        <v>SUV</v>
      </c>
    </row>
    <row r="1457" spans="1:13" x14ac:dyDescent="0.25">
      <c r="A1457">
        <v>1455</v>
      </c>
      <c r="B1457" t="s">
        <v>23</v>
      </c>
      <c r="C1457">
        <v>2010</v>
      </c>
      <c r="D1457">
        <f>2023-DATA[[#This Row],[YEAR OF MANUFACTURE]]</f>
        <v>13</v>
      </c>
      <c r="E1457" t="s">
        <v>10</v>
      </c>
      <c r="F1457">
        <v>168926</v>
      </c>
      <c r="G1457">
        <v>3000</v>
      </c>
      <c r="H1457" t="s">
        <v>11</v>
      </c>
      <c r="I1457" s="14">
        <f t="shared" si="92"/>
        <v>273.78606158833065</v>
      </c>
      <c r="J1457" t="s">
        <v>12</v>
      </c>
      <c r="K1457" s="5">
        <v>4056000</v>
      </c>
      <c r="L1457" s="5" t="str">
        <f t="shared" si="93"/>
        <v>low-income earners</v>
      </c>
      <c r="M1457" t="str">
        <f t="shared" si="95"/>
        <v>SUV</v>
      </c>
    </row>
    <row r="1458" spans="1:13" x14ac:dyDescent="0.25">
      <c r="A1458">
        <v>1456</v>
      </c>
      <c r="B1458" t="s">
        <v>52</v>
      </c>
      <c r="C1458">
        <v>2014</v>
      </c>
      <c r="D1458">
        <f>2023-DATA[[#This Row],[YEAR OF MANUFACTURE]]</f>
        <v>9</v>
      </c>
      <c r="E1458" t="s">
        <v>10</v>
      </c>
      <c r="F1458">
        <v>87498</v>
      </c>
      <c r="G1458">
        <v>1600</v>
      </c>
      <c r="H1458" t="s">
        <v>11</v>
      </c>
      <c r="I1458" s="14">
        <f t="shared" si="92"/>
        <v>141.81199351701784</v>
      </c>
      <c r="J1458" t="s">
        <v>12</v>
      </c>
      <c r="K1458" s="5">
        <v>3150000</v>
      </c>
      <c r="L1458" s="5" t="str">
        <f t="shared" si="93"/>
        <v>low-income earners</v>
      </c>
      <c r="M1458" t="str">
        <f t="shared" si="95"/>
        <v>SUV</v>
      </c>
    </row>
    <row r="1459" spans="1:13" x14ac:dyDescent="0.25">
      <c r="A1459">
        <v>1457</v>
      </c>
      <c r="B1459" t="s">
        <v>9</v>
      </c>
      <c r="C1459">
        <v>2004</v>
      </c>
      <c r="D1459">
        <f>2023-DATA[[#This Row],[YEAR OF MANUFACTURE]]</f>
        <v>19</v>
      </c>
      <c r="E1459" t="s">
        <v>10</v>
      </c>
      <c r="F1459">
        <v>267928</v>
      </c>
      <c r="G1459">
        <v>3300</v>
      </c>
      <c r="H1459" t="s">
        <v>11</v>
      </c>
      <c r="I1459" s="14">
        <f t="shared" si="92"/>
        <v>434.24311183144249</v>
      </c>
      <c r="J1459" t="s">
        <v>12</v>
      </c>
      <c r="K1459" s="5">
        <v>2288000</v>
      </c>
      <c r="L1459" s="5" t="str">
        <f t="shared" si="93"/>
        <v>low-income earners</v>
      </c>
      <c r="M1459" t="str">
        <f t="shared" si="95"/>
        <v>SUV</v>
      </c>
    </row>
    <row r="1460" spans="1:13" x14ac:dyDescent="0.25">
      <c r="A1460">
        <v>1458</v>
      </c>
      <c r="B1460" t="s">
        <v>14</v>
      </c>
      <c r="C1460">
        <v>2010</v>
      </c>
      <c r="D1460">
        <f>2023-DATA[[#This Row],[YEAR OF MANUFACTURE]]</f>
        <v>13</v>
      </c>
      <c r="E1460" t="s">
        <v>19</v>
      </c>
      <c r="F1460">
        <v>53401</v>
      </c>
      <c r="G1460">
        <v>3500</v>
      </c>
      <c r="H1460" t="s">
        <v>11</v>
      </c>
      <c r="I1460" s="14">
        <f t="shared" si="92"/>
        <v>86.549432739059966</v>
      </c>
      <c r="J1460" t="s">
        <v>12</v>
      </c>
      <c r="K1460" s="5">
        <v>6310000</v>
      </c>
      <c r="L1460" s="5" t="str">
        <f t="shared" si="93"/>
        <v>middle-income earners</v>
      </c>
      <c r="M1460" t="str">
        <f t="shared" si="95"/>
        <v>SUV</v>
      </c>
    </row>
    <row r="1461" spans="1:13" x14ac:dyDescent="0.25">
      <c r="A1461">
        <v>1459</v>
      </c>
      <c r="B1461" t="s">
        <v>13</v>
      </c>
      <c r="C1461">
        <v>2002</v>
      </c>
      <c r="D1461">
        <f>2023-DATA[[#This Row],[YEAR OF MANUFACTURE]]</f>
        <v>21</v>
      </c>
      <c r="E1461" t="s">
        <v>10</v>
      </c>
      <c r="F1461">
        <v>190875</v>
      </c>
      <c r="G1461">
        <v>3000</v>
      </c>
      <c r="H1461" t="s">
        <v>11</v>
      </c>
      <c r="I1461" s="14">
        <f t="shared" si="92"/>
        <v>309.35980551053484</v>
      </c>
      <c r="J1461" t="s">
        <v>12</v>
      </c>
      <c r="K1461" s="5">
        <v>2184000</v>
      </c>
      <c r="L1461" s="5" t="str">
        <f t="shared" si="93"/>
        <v>low-income earners</v>
      </c>
      <c r="M1461" t="s">
        <v>20</v>
      </c>
    </row>
    <row r="1462" spans="1:13" x14ac:dyDescent="0.25">
      <c r="A1462">
        <v>1460</v>
      </c>
      <c r="B1462" t="s">
        <v>9</v>
      </c>
      <c r="C1462">
        <v>2015</v>
      </c>
      <c r="D1462">
        <f>2023-DATA[[#This Row],[YEAR OF MANUFACTURE]]</f>
        <v>8</v>
      </c>
      <c r="E1462" t="s">
        <v>10</v>
      </c>
      <c r="F1462">
        <v>65786</v>
      </c>
      <c r="G1462">
        <v>3500</v>
      </c>
      <c r="H1462" t="s">
        <v>11</v>
      </c>
      <c r="I1462" s="14">
        <f t="shared" si="92"/>
        <v>106.62236628849271</v>
      </c>
      <c r="J1462" t="s">
        <v>12</v>
      </c>
      <c r="K1462" s="5">
        <v>6552000</v>
      </c>
      <c r="L1462" s="5" t="str">
        <f t="shared" si="93"/>
        <v>middle-income earners</v>
      </c>
      <c r="M1462" t="str">
        <f>M1461</f>
        <v>SUV</v>
      </c>
    </row>
    <row r="1463" spans="1:13" x14ac:dyDescent="0.25">
      <c r="A1463">
        <v>1461</v>
      </c>
      <c r="B1463" t="s">
        <v>49</v>
      </c>
      <c r="C1463">
        <f>C1462</f>
        <v>2015</v>
      </c>
      <c r="D1463">
        <f>2023-DATA[[#This Row],[YEAR OF MANUFACTURE]]</f>
        <v>8</v>
      </c>
      <c r="E1463" t="str">
        <f>E1462</f>
        <v>Nigerian Used</v>
      </c>
      <c r="F1463">
        <v>127534</v>
      </c>
      <c r="G1463">
        <f>G1462</f>
        <v>3500</v>
      </c>
      <c r="H1463" t="str">
        <f>H1462</f>
        <v>Petrol</v>
      </c>
      <c r="I1463" s="14">
        <f t="shared" si="92"/>
        <v>206.7001620745543</v>
      </c>
      <c r="J1463" t="s">
        <v>12</v>
      </c>
      <c r="K1463" s="5">
        <v>7290000</v>
      </c>
      <c r="L1463" s="5" t="str">
        <f t="shared" si="93"/>
        <v>middle-income earners</v>
      </c>
      <c r="M1463" t="str">
        <f>M1462</f>
        <v>SUV</v>
      </c>
    </row>
    <row r="1464" spans="1:13" x14ac:dyDescent="0.25">
      <c r="A1464">
        <v>1462</v>
      </c>
      <c r="B1464" t="s">
        <v>9</v>
      </c>
      <c r="C1464">
        <v>2005</v>
      </c>
      <c r="D1464">
        <f>2023-DATA[[#This Row],[YEAR OF MANUFACTURE]]</f>
        <v>18</v>
      </c>
      <c r="E1464" t="s">
        <v>19</v>
      </c>
      <c r="F1464">
        <v>279479</v>
      </c>
      <c r="G1464">
        <v>3000</v>
      </c>
      <c r="H1464" t="s">
        <v>11</v>
      </c>
      <c r="I1464" s="14">
        <f t="shared" si="92"/>
        <v>452.96434359805511</v>
      </c>
      <c r="J1464" t="s">
        <v>12</v>
      </c>
      <c r="K1464" s="5">
        <v>2415000</v>
      </c>
      <c r="L1464" s="5" t="str">
        <f t="shared" si="93"/>
        <v>low-income earners</v>
      </c>
      <c r="M1464" t="str">
        <f>M1463</f>
        <v>SUV</v>
      </c>
    </row>
    <row r="1465" spans="1:13" x14ac:dyDescent="0.25">
      <c r="A1465">
        <v>1463</v>
      </c>
      <c r="B1465" t="s">
        <v>9</v>
      </c>
      <c r="C1465">
        <v>2009</v>
      </c>
      <c r="D1465">
        <f>2023-DATA[[#This Row],[YEAR OF MANUFACTURE]]</f>
        <v>14</v>
      </c>
      <c r="E1465" t="s">
        <v>10</v>
      </c>
      <c r="F1465">
        <v>125589</v>
      </c>
      <c r="G1465">
        <v>2400</v>
      </c>
      <c r="H1465" t="s">
        <v>11</v>
      </c>
      <c r="I1465" s="14">
        <f t="shared" si="92"/>
        <v>203.54781199351703</v>
      </c>
      <c r="J1465" t="s">
        <v>12</v>
      </c>
      <c r="K1465" s="5">
        <v>2310000</v>
      </c>
      <c r="L1465" s="5" t="str">
        <f t="shared" si="93"/>
        <v>low-income earners</v>
      </c>
      <c r="M1465" t="str">
        <f>M1464</f>
        <v>SUV</v>
      </c>
    </row>
    <row r="1466" spans="1:13" x14ac:dyDescent="0.25">
      <c r="A1466">
        <v>1464</v>
      </c>
      <c r="B1466" t="s">
        <v>9</v>
      </c>
      <c r="C1466">
        <v>2009</v>
      </c>
      <c r="D1466">
        <f>2023-DATA[[#This Row],[YEAR OF MANUFACTURE]]</f>
        <v>14</v>
      </c>
      <c r="E1466" t="s">
        <v>10</v>
      </c>
      <c r="F1466">
        <v>234265</v>
      </c>
      <c r="G1466">
        <v>2400</v>
      </c>
      <c r="H1466" t="s">
        <v>11</v>
      </c>
      <c r="I1466" s="14">
        <f t="shared" si="92"/>
        <v>379.68395461912479</v>
      </c>
      <c r="J1466" t="s">
        <v>12</v>
      </c>
      <c r="K1466" s="5">
        <v>2520000</v>
      </c>
      <c r="L1466" s="5" t="str">
        <f t="shared" si="93"/>
        <v>low-income earners</v>
      </c>
      <c r="M1466" t="str">
        <f>M1465</f>
        <v>SUV</v>
      </c>
    </row>
    <row r="1467" spans="1:13" x14ac:dyDescent="0.25">
      <c r="A1467">
        <v>1465</v>
      </c>
      <c r="B1467" t="s">
        <v>9</v>
      </c>
      <c r="C1467">
        <v>2003</v>
      </c>
      <c r="D1467">
        <f>2023-DATA[[#This Row],[YEAR OF MANUFACTURE]]</f>
        <v>20</v>
      </c>
      <c r="E1467" t="s">
        <v>10</v>
      </c>
      <c r="F1467">
        <v>270359</v>
      </c>
      <c r="G1467">
        <v>4700</v>
      </c>
      <c r="H1467" t="s">
        <v>11</v>
      </c>
      <c r="I1467" s="14">
        <f t="shared" si="92"/>
        <v>438.18314424635332</v>
      </c>
      <c r="J1467" t="s">
        <v>12</v>
      </c>
      <c r="K1467" s="5">
        <v>2548000</v>
      </c>
      <c r="L1467" s="5" t="str">
        <f t="shared" si="93"/>
        <v>low-income earners</v>
      </c>
      <c r="M1467" t="s">
        <v>20</v>
      </c>
    </row>
    <row r="1468" spans="1:13" x14ac:dyDescent="0.25">
      <c r="A1468">
        <v>1466</v>
      </c>
      <c r="B1468" t="s">
        <v>34</v>
      </c>
      <c r="C1468">
        <v>2008</v>
      </c>
      <c r="D1468">
        <f>2023-DATA[[#This Row],[YEAR OF MANUFACTURE]]</f>
        <v>15</v>
      </c>
      <c r="E1468" t="s">
        <v>10</v>
      </c>
      <c r="F1468">
        <v>252855</v>
      </c>
      <c r="G1468">
        <v>3500</v>
      </c>
      <c r="H1468" t="s">
        <v>11</v>
      </c>
      <c r="I1468" s="14">
        <f t="shared" si="92"/>
        <v>409.8136142625608</v>
      </c>
      <c r="J1468" t="s">
        <v>12</v>
      </c>
      <c r="K1468" s="5">
        <v>1680000</v>
      </c>
      <c r="L1468" s="5" t="str">
        <f t="shared" si="93"/>
        <v>low-income earners</v>
      </c>
      <c r="M1468" t="s">
        <v>20</v>
      </c>
    </row>
    <row r="1469" spans="1:13" x14ac:dyDescent="0.25">
      <c r="A1469">
        <v>1467</v>
      </c>
      <c r="B1469" t="s">
        <v>9</v>
      </c>
      <c r="C1469">
        <v>2008</v>
      </c>
      <c r="D1469">
        <f>2023-DATA[[#This Row],[YEAR OF MANUFACTURE]]</f>
        <v>15</v>
      </c>
      <c r="E1469" t="s">
        <v>19</v>
      </c>
      <c r="F1469">
        <v>342589</v>
      </c>
      <c r="G1469">
        <v>1800</v>
      </c>
      <c r="H1469" t="s">
        <v>11</v>
      </c>
      <c r="I1469" s="14">
        <f t="shared" si="92"/>
        <v>555.24959481361429</v>
      </c>
      <c r="J1469" t="s">
        <v>12</v>
      </c>
      <c r="K1469" s="5">
        <v>3150000</v>
      </c>
      <c r="L1469" s="5" t="str">
        <f t="shared" si="93"/>
        <v>low-income earners</v>
      </c>
      <c r="M1469" t="str">
        <f>M1468</f>
        <v>SUV</v>
      </c>
    </row>
    <row r="1470" spans="1:13" x14ac:dyDescent="0.25">
      <c r="A1470">
        <v>1468</v>
      </c>
      <c r="B1470" t="s">
        <v>50</v>
      </c>
      <c r="C1470">
        <v>2010</v>
      </c>
      <c r="D1470">
        <f>2023-DATA[[#This Row],[YEAR OF MANUFACTURE]]</f>
        <v>13</v>
      </c>
      <c r="E1470" t="s">
        <v>10</v>
      </c>
      <c r="F1470">
        <v>95122</v>
      </c>
      <c r="G1470">
        <v>1800</v>
      </c>
      <c r="H1470" t="s">
        <v>11</v>
      </c>
      <c r="I1470" s="14">
        <f t="shared" si="92"/>
        <v>154.16855753646678</v>
      </c>
      <c r="J1470" t="s">
        <v>12</v>
      </c>
      <c r="K1470" s="5">
        <v>3255000</v>
      </c>
      <c r="L1470" s="5" t="str">
        <f t="shared" si="93"/>
        <v>low-income earners</v>
      </c>
      <c r="M1470" t="str">
        <f>M1469</f>
        <v>SUV</v>
      </c>
    </row>
    <row r="1471" spans="1:13" x14ac:dyDescent="0.25">
      <c r="A1471">
        <v>1469</v>
      </c>
      <c r="B1471" t="s">
        <v>9</v>
      </c>
      <c r="C1471">
        <v>2014</v>
      </c>
      <c r="D1471">
        <f>2023-DATA[[#This Row],[YEAR OF MANUFACTURE]]</f>
        <v>9</v>
      </c>
      <c r="E1471" t="s">
        <v>10</v>
      </c>
      <c r="F1471">
        <v>77468</v>
      </c>
      <c r="G1471">
        <v>1800</v>
      </c>
      <c r="H1471" t="s">
        <v>11</v>
      </c>
      <c r="I1471" s="14">
        <f t="shared" si="92"/>
        <v>125.55591572123177</v>
      </c>
      <c r="J1471" t="s">
        <v>12</v>
      </c>
      <c r="K1471" s="5">
        <v>4515000</v>
      </c>
      <c r="L1471" s="5" t="str">
        <f t="shared" si="93"/>
        <v>low-income earners</v>
      </c>
      <c r="M1471" t="str">
        <f>M1470</f>
        <v>SUV</v>
      </c>
    </row>
    <row r="1472" spans="1:13" x14ac:dyDescent="0.25">
      <c r="A1472">
        <v>1470</v>
      </c>
      <c r="B1472" t="s">
        <v>34</v>
      </c>
      <c r="C1472">
        <v>2013</v>
      </c>
      <c r="D1472">
        <f>2023-DATA[[#This Row],[YEAR OF MANUFACTURE]]</f>
        <v>10</v>
      </c>
      <c r="E1472" t="s">
        <v>10</v>
      </c>
      <c r="F1472">
        <v>31192</v>
      </c>
      <c r="G1472">
        <v>1600</v>
      </c>
      <c r="H1472" t="s">
        <v>11</v>
      </c>
      <c r="I1472" s="14">
        <f t="shared" si="92"/>
        <v>50.554294975688819</v>
      </c>
      <c r="J1472" t="s">
        <v>12</v>
      </c>
      <c r="K1472" s="5">
        <v>4680000</v>
      </c>
      <c r="L1472" s="5" t="str">
        <f t="shared" si="93"/>
        <v>low-income earners</v>
      </c>
      <c r="M1472" t="s">
        <v>20</v>
      </c>
    </row>
    <row r="1473" spans="1:13" x14ac:dyDescent="0.25">
      <c r="A1473">
        <v>1471</v>
      </c>
      <c r="B1473" t="s">
        <v>56</v>
      </c>
      <c r="C1473">
        <v>2012</v>
      </c>
      <c r="D1473">
        <f>2023-DATA[[#This Row],[YEAR OF MANUFACTURE]]</f>
        <v>11</v>
      </c>
      <c r="E1473" t="s">
        <v>10</v>
      </c>
      <c r="F1473">
        <v>145309</v>
      </c>
      <c r="G1473">
        <v>3500</v>
      </c>
      <c r="H1473" t="s">
        <v>11</v>
      </c>
      <c r="I1473" s="14">
        <f t="shared" si="92"/>
        <v>235.50891410048624</v>
      </c>
      <c r="J1473" t="s">
        <v>12</v>
      </c>
      <c r="K1473" s="5">
        <v>5250000</v>
      </c>
      <c r="L1473" s="5" t="str">
        <f t="shared" si="93"/>
        <v>middle-income earners</v>
      </c>
      <c r="M1473" t="s">
        <v>20</v>
      </c>
    </row>
    <row r="1474" spans="1:13" x14ac:dyDescent="0.25">
      <c r="A1474">
        <v>1472</v>
      </c>
      <c r="B1474" t="s">
        <v>9</v>
      </c>
      <c r="C1474">
        <v>2004</v>
      </c>
      <c r="D1474">
        <f>2023-DATA[[#This Row],[YEAR OF MANUFACTURE]]</f>
        <v>19</v>
      </c>
      <c r="E1474" t="s">
        <v>10</v>
      </c>
      <c r="F1474">
        <v>261065</v>
      </c>
      <c r="G1474">
        <v>3300</v>
      </c>
      <c r="H1474" t="s">
        <v>11</v>
      </c>
      <c r="I1474" s="14">
        <f t="shared" ref="I1474:I1537" si="96">F1474/617</f>
        <v>423.11993517017828</v>
      </c>
      <c r="J1474" t="s">
        <v>12</v>
      </c>
      <c r="K1474" s="5">
        <v>2288000</v>
      </c>
      <c r="L1474" s="5" t="str">
        <f t="shared" ref="L1474:L1537" si="97">IF(K1474&gt;=25000000,"politicians",IF(K1474&gt;10000000,"high-income earners",IF(K1474&gt;=5000000,"middle-income earners",IF(K1474&lt;5000000,"low-income earners","invalid"))))</f>
        <v>low-income earners</v>
      </c>
      <c r="M1474" t="str">
        <f>M1473</f>
        <v>SUV</v>
      </c>
    </row>
    <row r="1475" spans="1:13" x14ac:dyDescent="0.25">
      <c r="A1475">
        <v>1473</v>
      </c>
      <c r="B1475" t="s">
        <v>23</v>
      </c>
      <c r="C1475">
        <v>2010</v>
      </c>
      <c r="D1475">
        <f>2023-DATA[[#This Row],[YEAR OF MANUFACTURE]]</f>
        <v>13</v>
      </c>
      <c r="E1475" t="s">
        <v>10</v>
      </c>
      <c r="F1475">
        <v>168926</v>
      </c>
      <c r="G1475">
        <v>3000</v>
      </c>
      <c r="H1475" t="s">
        <v>11</v>
      </c>
      <c r="I1475" s="14">
        <f t="shared" si="96"/>
        <v>273.78606158833065</v>
      </c>
      <c r="J1475" t="s">
        <v>12</v>
      </c>
      <c r="K1475" s="5">
        <v>4056000</v>
      </c>
      <c r="L1475" s="5" t="str">
        <f t="shared" si="97"/>
        <v>low-income earners</v>
      </c>
      <c r="M1475" t="str">
        <f>M1474</f>
        <v>SUV</v>
      </c>
    </row>
    <row r="1476" spans="1:13" x14ac:dyDescent="0.25">
      <c r="A1476">
        <v>1474</v>
      </c>
      <c r="B1476" t="s">
        <v>9</v>
      </c>
      <c r="C1476">
        <v>2007</v>
      </c>
      <c r="D1476">
        <f>2023-DATA[[#This Row],[YEAR OF MANUFACTURE]]</f>
        <v>16</v>
      </c>
      <c r="E1476" t="s">
        <v>10</v>
      </c>
      <c r="F1476">
        <v>87034</v>
      </c>
      <c r="G1476">
        <v>2400</v>
      </c>
      <c r="H1476" t="s">
        <v>11</v>
      </c>
      <c r="I1476" s="14">
        <f t="shared" si="96"/>
        <v>141.05996758508914</v>
      </c>
      <c r="J1476" t="s">
        <v>12</v>
      </c>
      <c r="K1476" s="5">
        <v>2100000</v>
      </c>
      <c r="L1476" s="5" t="str">
        <f t="shared" si="97"/>
        <v>low-income earners</v>
      </c>
      <c r="M1476" t="str">
        <f>M1475</f>
        <v>SUV</v>
      </c>
    </row>
    <row r="1477" spans="1:13" x14ac:dyDescent="0.25">
      <c r="A1477">
        <v>1475</v>
      </c>
      <c r="B1477" t="s">
        <v>9</v>
      </c>
      <c r="C1477">
        <v>2009</v>
      </c>
      <c r="D1477">
        <f>2023-DATA[[#This Row],[YEAR OF MANUFACTURE]]</f>
        <v>14</v>
      </c>
      <c r="E1477" t="s">
        <v>10</v>
      </c>
      <c r="F1477">
        <v>128309</v>
      </c>
      <c r="G1477">
        <v>2500</v>
      </c>
      <c r="H1477" t="s">
        <v>11</v>
      </c>
      <c r="I1477" s="14">
        <f t="shared" si="96"/>
        <v>207.95623987034037</v>
      </c>
      <c r="J1477" t="s">
        <v>12</v>
      </c>
      <c r="K1477" s="5">
        <v>2310000</v>
      </c>
      <c r="L1477" s="5" t="str">
        <f t="shared" si="97"/>
        <v>low-income earners</v>
      </c>
      <c r="M1477" t="str">
        <f>M1476</f>
        <v>SUV</v>
      </c>
    </row>
    <row r="1478" spans="1:13" x14ac:dyDescent="0.25">
      <c r="A1478">
        <v>1476</v>
      </c>
      <c r="B1478" t="s">
        <v>9</v>
      </c>
      <c r="C1478">
        <v>2006</v>
      </c>
      <c r="D1478">
        <f>2023-DATA[[#This Row],[YEAR OF MANUFACTURE]]</f>
        <v>17</v>
      </c>
      <c r="E1478" t="s">
        <v>10</v>
      </c>
      <c r="F1478">
        <v>395083</v>
      </c>
      <c r="G1478">
        <v>3300</v>
      </c>
      <c r="H1478" t="s">
        <v>11</v>
      </c>
      <c r="I1478" s="14">
        <f t="shared" si="96"/>
        <v>640.32901134521876</v>
      </c>
      <c r="J1478" t="s">
        <v>12</v>
      </c>
      <c r="K1478" s="5">
        <v>2100000</v>
      </c>
      <c r="L1478" s="5" t="str">
        <f t="shared" si="97"/>
        <v>low-income earners</v>
      </c>
      <c r="M1478" t="str">
        <f>M1477</f>
        <v>SUV</v>
      </c>
    </row>
    <row r="1479" spans="1:13" x14ac:dyDescent="0.25">
      <c r="A1479">
        <v>1477</v>
      </c>
      <c r="B1479" t="s">
        <v>9</v>
      </c>
      <c r="C1479">
        <v>2003</v>
      </c>
      <c r="D1479">
        <f>2023-DATA[[#This Row],[YEAR OF MANUFACTURE]]</f>
        <v>20</v>
      </c>
      <c r="E1479" t="s">
        <v>10</v>
      </c>
      <c r="F1479">
        <v>270359</v>
      </c>
      <c r="G1479">
        <v>4700</v>
      </c>
      <c r="H1479" t="s">
        <v>11</v>
      </c>
      <c r="I1479" s="14">
        <f t="shared" si="96"/>
        <v>438.18314424635332</v>
      </c>
      <c r="J1479" t="s">
        <v>12</v>
      </c>
      <c r="K1479" s="5">
        <v>2548000</v>
      </c>
      <c r="L1479" s="5" t="str">
        <f t="shared" si="97"/>
        <v>low-income earners</v>
      </c>
      <c r="M1479" t="s">
        <v>20</v>
      </c>
    </row>
    <row r="1480" spans="1:13" x14ac:dyDescent="0.25">
      <c r="A1480">
        <v>1478</v>
      </c>
      <c r="B1480" t="s">
        <v>49</v>
      </c>
      <c r="C1480">
        <v>2014</v>
      </c>
      <c r="D1480">
        <f>2023-DATA[[#This Row],[YEAR OF MANUFACTURE]]</f>
        <v>9</v>
      </c>
      <c r="E1480" t="s">
        <v>10</v>
      </c>
      <c r="F1480">
        <v>91219</v>
      </c>
      <c r="G1480">
        <v>2000</v>
      </c>
      <c r="H1480" t="s">
        <v>11</v>
      </c>
      <c r="I1480" s="14">
        <f t="shared" si="96"/>
        <v>147.84278768233386</v>
      </c>
      <c r="J1480" t="s">
        <v>12</v>
      </c>
      <c r="K1480" s="5">
        <v>4725000</v>
      </c>
      <c r="L1480" s="5" t="str">
        <f t="shared" si="97"/>
        <v>low-income earners</v>
      </c>
      <c r="M1480" t="str">
        <f>M1479</f>
        <v>SUV</v>
      </c>
    </row>
    <row r="1481" spans="1:13" x14ac:dyDescent="0.25">
      <c r="A1481">
        <v>1479</v>
      </c>
      <c r="B1481" t="s">
        <v>14</v>
      </c>
      <c r="C1481">
        <v>2010</v>
      </c>
      <c r="D1481">
        <f>2023-DATA[[#This Row],[YEAR OF MANUFACTURE]]</f>
        <v>13</v>
      </c>
      <c r="E1481" t="s">
        <v>10</v>
      </c>
      <c r="F1481">
        <v>74039</v>
      </c>
      <c r="G1481">
        <v>3500</v>
      </c>
      <c r="H1481" t="s">
        <v>11</v>
      </c>
      <c r="I1481" s="14">
        <f t="shared" si="96"/>
        <v>119.99837925445705</v>
      </c>
      <c r="J1481" t="s">
        <v>12</v>
      </c>
      <c r="K1481" s="5">
        <v>5040000</v>
      </c>
      <c r="L1481" s="5" t="str">
        <f t="shared" si="97"/>
        <v>middle-income earners</v>
      </c>
      <c r="M1481" t="str">
        <f>M1480</f>
        <v>SUV</v>
      </c>
    </row>
    <row r="1482" spans="1:13" x14ac:dyDescent="0.25">
      <c r="A1482">
        <v>1480</v>
      </c>
      <c r="B1482" t="s">
        <v>9</v>
      </c>
      <c r="C1482">
        <v>2009</v>
      </c>
      <c r="D1482">
        <f>2023-DATA[[#This Row],[YEAR OF MANUFACTURE]]</f>
        <v>14</v>
      </c>
      <c r="E1482" t="s">
        <v>10</v>
      </c>
      <c r="F1482">
        <v>125589</v>
      </c>
      <c r="G1482">
        <v>2400</v>
      </c>
      <c r="H1482" t="s">
        <v>11</v>
      </c>
      <c r="I1482" s="14">
        <f t="shared" si="96"/>
        <v>203.54781199351703</v>
      </c>
      <c r="J1482" t="s">
        <v>12</v>
      </c>
      <c r="K1482" s="5">
        <v>2310000</v>
      </c>
      <c r="L1482" s="5" t="str">
        <f t="shared" si="97"/>
        <v>low-income earners</v>
      </c>
      <c r="M1482" t="str">
        <f>M1481</f>
        <v>SUV</v>
      </c>
    </row>
    <row r="1483" spans="1:13" x14ac:dyDescent="0.25">
      <c r="A1483">
        <v>1481</v>
      </c>
      <c r="B1483" t="s">
        <v>9</v>
      </c>
      <c r="C1483">
        <v>2009</v>
      </c>
      <c r="D1483">
        <f>2023-DATA[[#This Row],[YEAR OF MANUFACTURE]]</f>
        <v>14</v>
      </c>
      <c r="E1483" t="s">
        <v>10</v>
      </c>
      <c r="F1483">
        <v>236354</v>
      </c>
      <c r="G1483">
        <v>2400</v>
      </c>
      <c r="H1483" t="s">
        <v>11</v>
      </c>
      <c r="I1483" s="14">
        <f t="shared" si="96"/>
        <v>383.06969205834685</v>
      </c>
      <c r="J1483" t="s">
        <v>12</v>
      </c>
      <c r="K1483" s="5">
        <v>2600000</v>
      </c>
      <c r="L1483" s="5" t="str">
        <f t="shared" si="97"/>
        <v>low-income earners</v>
      </c>
      <c r="M1483" t="str">
        <f>M1482</f>
        <v>SUV</v>
      </c>
    </row>
    <row r="1484" spans="1:13" x14ac:dyDescent="0.25">
      <c r="A1484">
        <v>1482</v>
      </c>
      <c r="B1484" t="s">
        <v>49</v>
      </c>
      <c r="C1484">
        <v>2019</v>
      </c>
      <c r="D1484">
        <f>2023-DATA[[#This Row],[YEAR OF MANUFACTURE]]</f>
        <v>4</v>
      </c>
      <c r="E1484" t="s">
        <v>10</v>
      </c>
      <c r="F1484">
        <v>43168</v>
      </c>
      <c r="G1484">
        <v>1600</v>
      </c>
      <c r="H1484" t="s">
        <v>11</v>
      </c>
      <c r="I1484" s="14">
        <f t="shared" si="96"/>
        <v>69.964343598055109</v>
      </c>
      <c r="J1484" t="s">
        <v>12</v>
      </c>
      <c r="K1484" s="5">
        <v>6825000</v>
      </c>
      <c r="L1484" s="5" t="str">
        <f t="shared" si="97"/>
        <v>middle-income earners</v>
      </c>
      <c r="M1484" t="s">
        <v>20</v>
      </c>
    </row>
    <row r="1485" spans="1:13" x14ac:dyDescent="0.25">
      <c r="A1485">
        <v>1483</v>
      </c>
      <c r="B1485" t="s">
        <v>9</v>
      </c>
      <c r="C1485">
        <v>2008</v>
      </c>
      <c r="D1485">
        <f>2023-DATA[[#This Row],[YEAR OF MANUFACTURE]]</f>
        <v>15</v>
      </c>
      <c r="E1485" t="s">
        <v>10</v>
      </c>
      <c r="F1485">
        <v>318285</v>
      </c>
      <c r="G1485">
        <v>2400</v>
      </c>
      <c r="H1485" t="s">
        <v>11</v>
      </c>
      <c r="I1485" s="14">
        <f t="shared" si="96"/>
        <v>515.85899513776337</v>
      </c>
      <c r="J1485" t="s">
        <v>12</v>
      </c>
      <c r="K1485" s="5">
        <v>2964000</v>
      </c>
      <c r="L1485" s="5" t="str">
        <f t="shared" si="97"/>
        <v>low-income earners</v>
      </c>
      <c r="M1485" t="str">
        <f>M1484</f>
        <v>SUV</v>
      </c>
    </row>
    <row r="1486" spans="1:13" x14ac:dyDescent="0.25">
      <c r="A1486">
        <v>1484</v>
      </c>
      <c r="B1486" t="s">
        <v>9</v>
      </c>
      <c r="C1486">
        <v>2007</v>
      </c>
      <c r="D1486">
        <f>2023-DATA[[#This Row],[YEAR OF MANUFACTURE]]</f>
        <v>16</v>
      </c>
      <c r="E1486" t="s">
        <v>10</v>
      </c>
      <c r="F1486">
        <v>299527</v>
      </c>
      <c r="G1486">
        <v>2400</v>
      </c>
      <c r="H1486" t="s">
        <v>11</v>
      </c>
      <c r="I1486" s="14">
        <f t="shared" si="96"/>
        <v>485.45705024311184</v>
      </c>
      <c r="J1486" t="s">
        <v>12</v>
      </c>
      <c r="K1486" s="5">
        <v>2415000</v>
      </c>
      <c r="L1486" s="5" t="str">
        <f t="shared" si="97"/>
        <v>low-income earners</v>
      </c>
      <c r="M1486" t="str">
        <f>M1485</f>
        <v>SUV</v>
      </c>
    </row>
    <row r="1487" spans="1:13" x14ac:dyDescent="0.25">
      <c r="A1487">
        <v>1485</v>
      </c>
      <c r="B1487" t="s">
        <v>9</v>
      </c>
      <c r="C1487">
        <v>2013</v>
      </c>
      <c r="D1487">
        <f>2023-DATA[[#This Row],[YEAR OF MANUFACTURE]]</f>
        <v>10</v>
      </c>
      <c r="E1487" t="s">
        <v>10</v>
      </c>
      <c r="F1487">
        <v>194940</v>
      </c>
      <c r="G1487">
        <v>1800</v>
      </c>
      <c r="H1487" t="s">
        <v>11</v>
      </c>
      <c r="I1487" s="14">
        <f t="shared" si="96"/>
        <v>315.94813614262563</v>
      </c>
      <c r="J1487" t="s">
        <v>12</v>
      </c>
      <c r="K1487" s="5">
        <v>3536000</v>
      </c>
      <c r="L1487" s="5" t="str">
        <f t="shared" si="97"/>
        <v>low-income earners</v>
      </c>
      <c r="M1487" t="str">
        <f>M1486</f>
        <v>SUV</v>
      </c>
    </row>
    <row r="1488" spans="1:13" x14ac:dyDescent="0.25">
      <c r="A1488">
        <v>1486</v>
      </c>
      <c r="B1488" t="s">
        <v>49</v>
      </c>
      <c r="C1488">
        <f>C1487</f>
        <v>2013</v>
      </c>
      <c r="D1488">
        <f>2023-DATA[[#This Row],[YEAR OF MANUFACTURE]]</f>
        <v>10</v>
      </c>
      <c r="E1488" t="str">
        <f>E1487</f>
        <v>Nigerian Used</v>
      </c>
      <c r="F1488">
        <v>127534</v>
      </c>
      <c r="G1488">
        <f>G1487</f>
        <v>1800</v>
      </c>
      <c r="H1488" t="str">
        <f>H1487</f>
        <v>Petrol</v>
      </c>
      <c r="I1488" s="14">
        <f t="shared" si="96"/>
        <v>206.7001620745543</v>
      </c>
      <c r="J1488" t="s">
        <v>12</v>
      </c>
      <c r="K1488" s="5">
        <v>7290000</v>
      </c>
      <c r="L1488" s="5" t="str">
        <f t="shared" si="97"/>
        <v>middle-income earners</v>
      </c>
      <c r="M1488" t="str">
        <f>M1487</f>
        <v>SUV</v>
      </c>
    </row>
    <row r="1489" spans="1:13" x14ac:dyDescent="0.25">
      <c r="A1489">
        <v>1487</v>
      </c>
      <c r="B1489" t="s">
        <v>9</v>
      </c>
      <c r="C1489">
        <v>2007</v>
      </c>
      <c r="D1489">
        <f>2023-DATA[[#This Row],[YEAR OF MANUFACTURE]]</f>
        <v>16</v>
      </c>
      <c r="E1489" t="s">
        <v>10</v>
      </c>
      <c r="F1489">
        <v>115055</v>
      </c>
      <c r="G1489">
        <v>2400</v>
      </c>
      <c r="H1489" t="s">
        <v>11</v>
      </c>
      <c r="I1489" s="14">
        <f t="shared" si="96"/>
        <v>186.47487844408428</v>
      </c>
      <c r="J1489" t="s">
        <v>12</v>
      </c>
      <c r="K1489" s="5">
        <v>2600000</v>
      </c>
      <c r="L1489" s="5" t="str">
        <f t="shared" si="97"/>
        <v>low-income earners</v>
      </c>
      <c r="M1489" t="str">
        <f>M1488</f>
        <v>SUV</v>
      </c>
    </row>
    <row r="1490" spans="1:13" x14ac:dyDescent="0.25">
      <c r="A1490">
        <v>1488</v>
      </c>
      <c r="B1490" t="s">
        <v>56</v>
      </c>
      <c r="C1490">
        <v>2013</v>
      </c>
      <c r="D1490">
        <f>2023-DATA[[#This Row],[YEAR OF MANUFACTURE]]</f>
        <v>10</v>
      </c>
      <c r="E1490" t="s">
        <v>10</v>
      </c>
      <c r="F1490">
        <v>134013</v>
      </c>
      <c r="G1490">
        <v>3800</v>
      </c>
      <c r="H1490" t="s">
        <v>11</v>
      </c>
      <c r="I1490" s="14">
        <f t="shared" si="96"/>
        <v>217.20097244732577</v>
      </c>
      <c r="J1490" t="s">
        <v>12</v>
      </c>
      <c r="K1490" s="5">
        <v>4410000</v>
      </c>
      <c r="L1490" s="5" t="str">
        <f t="shared" si="97"/>
        <v>low-income earners</v>
      </c>
      <c r="M1490" t="s">
        <v>20</v>
      </c>
    </row>
    <row r="1491" spans="1:13" x14ac:dyDescent="0.25">
      <c r="A1491">
        <v>1489</v>
      </c>
      <c r="B1491" t="s">
        <v>9</v>
      </c>
      <c r="C1491">
        <v>2008</v>
      </c>
      <c r="D1491">
        <f>2023-DATA[[#This Row],[YEAR OF MANUFACTURE]]</f>
        <v>15</v>
      </c>
      <c r="E1491" t="s">
        <v>19</v>
      </c>
      <c r="F1491">
        <v>342589</v>
      </c>
      <c r="G1491">
        <v>1800</v>
      </c>
      <c r="H1491" t="s">
        <v>11</v>
      </c>
      <c r="I1491" s="14">
        <f t="shared" si="96"/>
        <v>555.24959481361429</v>
      </c>
      <c r="J1491" t="s">
        <v>12</v>
      </c>
      <c r="K1491" s="5">
        <v>3150000</v>
      </c>
      <c r="L1491" s="5" t="str">
        <f t="shared" si="97"/>
        <v>low-income earners</v>
      </c>
      <c r="M1491" t="str">
        <f t="shared" ref="M1491:M1499" si="98">M1490</f>
        <v>SUV</v>
      </c>
    </row>
    <row r="1492" spans="1:13" x14ac:dyDescent="0.25">
      <c r="A1492">
        <v>1490</v>
      </c>
      <c r="B1492" t="s">
        <v>50</v>
      </c>
      <c r="C1492">
        <v>2003</v>
      </c>
      <c r="D1492">
        <f>2023-DATA[[#This Row],[YEAR OF MANUFACTURE]]</f>
        <v>20</v>
      </c>
      <c r="E1492" t="s">
        <v>10</v>
      </c>
      <c r="F1492">
        <v>175447</v>
      </c>
      <c r="G1492">
        <v>1800</v>
      </c>
      <c r="H1492" t="s">
        <v>11</v>
      </c>
      <c r="I1492" s="14">
        <f t="shared" si="96"/>
        <v>284.35494327390597</v>
      </c>
      <c r="J1492" t="s">
        <v>12</v>
      </c>
      <c r="K1492" s="5">
        <v>2415000</v>
      </c>
      <c r="L1492" s="5" t="str">
        <f t="shared" si="97"/>
        <v>low-income earners</v>
      </c>
      <c r="M1492" t="str">
        <f t="shared" si="98"/>
        <v>SUV</v>
      </c>
    </row>
    <row r="1493" spans="1:13" x14ac:dyDescent="0.25">
      <c r="A1493">
        <v>1491</v>
      </c>
      <c r="B1493" t="s">
        <v>9</v>
      </c>
      <c r="C1493">
        <v>2003</v>
      </c>
      <c r="D1493">
        <f>2023-DATA[[#This Row],[YEAR OF MANUFACTURE]]</f>
        <v>20</v>
      </c>
      <c r="E1493" t="s">
        <v>19</v>
      </c>
      <c r="F1493">
        <v>308967</v>
      </c>
      <c r="G1493">
        <v>3000</v>
      </c>
      <c r="H1493" t="s">
        <v>11</v>
      </c>
      <c r="I1493" s="14">
        <f t="shared" si="96"/>
        <v>500.75688816855751</v>
      </c>
      <c r="J1493" t="s">
        <v>12</v>
      </c>
      <c r="K1493" s="5">
        <v>2415103</v>
      </c>
      <c r="L1493" s="5" t="str">
        <f t="shared" si="97"/>
        <v>low-income earners</v>
      </c>
      <c r="M1493" t="str">
        <f t="shared" si="98"/>
        <v>SUV</v>
      </c>
    </row>
    <row r="1494" spans="1:13" x14ac:dyDescent="0.25">
      <c r="A1494">
        <v>1492</v>
      </c>
      <c r="B1494" t="s">
        <v>13</v>
      </c>
      <c r="C1494">
        <v>2002</v>
      </c>
      <c r="D1494">
        <f>2023-DATA[[#This Row],[YEAR OF MANUFACTURE]]</f>
        <v>21</v>
      </c>
      <c r="E1494" t="s">
        <v>10</v>
      </c>
      <c r="F1494">
        <v>180360</v>
      </c>
      <c r="G1494">
        <v>3300</v>
      </c>
      <c r="H1494" t="s">
        <v>11</v>
      </c>
      <c r="I1494" s="14">
        <f t="shared" si="96"/>
        <v>292.31766612641815</v>
      </c>
      <c r="J1494" t="s">
        <v>12</v>
      </c>
      <c r="K1494" s="5">
        <v>2080000</v>
      </c>
      <c r="L1494" s="5" t="str">
        <f t="shared" si="97"/>
        <v>low-income earners</v>
      </c>
      <c r="M1494" t="str">
        <f t="shared" si="98"/>
        <v>SUV</v>
      </c>
    </row>
    <row r="1495" spans="1:13" x14ac:dyDescent="0.25">
      <c r="A1495">
        <v>1493</v>
      </c>
      <c r="B1495" t="s">
        <v>9</v>
      </c>
      <c r="C1495">
        <v>2007</v>
      </c>
      <c r="D1495">
        <f>2023-DATA[[#This Row],[YEAR OF MANUFACTURE]]</f>
        <v>16</v>
      </c>
      <c r="E1495" t="s">
        <v>10</v>
      </c>
      <c r="F1495">
        <v>23909</v>
      </c>
      <c r="G1495">
        <v>2400</v>
      </c>
      <c r="H1495" t="s">
        <v>11</v>
      </c>
      <c r="I1495" s="14">
        <f t="shared" si="96"/>
        <v>38.750405186385734</v>
      </c>
      <c r="J1495" t="s">
        <v>12</v>
      </c>
      <c r="K1495" s="5">
        <v>2310000</v>
      </c>
      <c r="L1495" s="5" t="str">
        <f t="shared" si="97"/>
        <v>low-income earners</v>
      </c>
      <c r="M1495" t="str">
        <f t="shared" si="98"/>
        <v>SUV</v>
      </c>
    </row>
    <row r="1496" spans="1:13" x14ac:dyDescent="0.25">
      <c r="A1496">
        <v>1494</v>
      </c>
      <c r="B1496" t="s">
        <v>9</v>
      </c>
      <c r="C1496">
        <v>1998</v>
      </c>
      <c r="D1496">
        <f>2023-DATA[[#This Row],[YEAR OF MANUFACTURE]]</f>
        <v>25</v>
      </c>
      <c r="E1496" t="s">
        <v>10</v>
      </c>
      <c r="F1496">
        <v>188782</v>
      </c>
      <c r="G1496">
        <v>3000</v>
      </c>
      <c r="H1496" t="s">
        <v>11</v>
      </c>
      <c r="I1496" s="14">
        <f t="shared" si="96"/>
        <v>305.96758508914098</v>
      </c>
      <c r="J1496" t="s">
        <v>12</v>
      </c>
      <c r="K1496" s="5">
        <v>1560000</v>
      </c>
      <c r="L1496" s="5" t="str">
        <f t="shared" si="97"/>
        <v>low-income earners</v>
      </c>
      <c r="M1496" t="str">
        <f t="shared" si="98"/>
        <v>SUV</v>
      </c>
    </row>
    <row r="1497" spans="1:13" x14ac:dyDescent="0.25">
      <c r="A1497">
        <v>1495</v>
      </c>
      <c r="B1497" t="s">
        <v>9</v>
      </c>
      <c r="C1497">
        <v>2011</v>
      </c>
      <c r="D1497">
        <f>2023-DATA[[#This Row],[YEAR OF MANUFACTURE]]</f>
        <v>12</v>
      </c>
      <c r="E1497" t="s">
        <v>10</v>
      </c>
      <c r="F1497">
        <v>168744</v>
      </c>
      <c r="G1497">
        <v>3500</v>
      </c>
      <c r="H1497" t="s">
        <v>11</v>
      </c>
      <c r="I1497" s="14">
        <f t="shared" si="96"/>
        <v>273.49108589951379</v>
      </c>
      <c r="J1497" t="s">
        <v>12</v>
      </c>
      <c r="K1497" s="5">
        <v>4515000</v>
      </c>
      <c r="L1497" s="5" t="str">
        <f t="shared" si="97"/>
        <v>low-income earners</v>
      </c>
      <c r="M1497" t="str">
        <f t="shared" si="98"/>
        <v>SUV</v>
      </c>
    </row>
    <row r="1498" spans="1:13" x14ac:dyDescent="0.25">
      <c r="A1498">
        <v>1496</v>
      </c>
      <c r="B1498" t="s">
        <v>49</v>
      </c>
      <c r="C1498">
        <v>2011</v>
      </c>
      <c r="D1498">
        <f>2023-DATA[[#This Row],[YEAR OF MANUFACTURE]]</f>
        <v>12</v>
      </c>
      <c r="E1498" t="s">
        <v>19</v>
      </c>
      <c r="F1498">
        <v>289790</v>
      </c>
      <c r="G1498">
        <v>4600</v>
      </c>
      <c r="H1498" t="s">
        <v>11</v>
      </c>
      <c r="I1498" s="14">
        <f t="shared" si="96"/>
        <v>469.67585089141005</v>
      </c>
      <c r="J1498" t="s">
        <v>12</v>
      </c>
      <c r="K1498" s="5">
        <v>3150000</v>
      </c>
      <c r="L1498" s="5" t="str">
        <f t="shared" si="97"/>
        <v>low-income earners</v>
      </c>
      <c r="M1498" t="str">
        <f t="shared" si="98"/>
        <v>SUV</v>
      </c>
    </row>
    <row r="1499" spans="1:13" x14ac:dyDescent="0.25">
      <c r="A1499">
        <v>1497</v>
      </c>
      <c r="B1499" t="s">
        <v>14</v>
      </c>
      <c r="C1499">
        <v>2010</v>
      </c>
      <c r="D1499">
        <f>2023-DATA[[#This Row],[YEAR OF MANUFACTURE]]</f>
        <v>13</v>
      </c>
      <c r="E1499" t="s">
        <v>19</v>
      </c>
      <c r="F1499">
        <v>53401</v>
      </c>
      <c r="G1499">
        <v>3500</v>
      </c>
      <c r="H1499" t="s">
        <v>11</v>
      </c>
      <c r="I1499" s="14">
        <f t="shared" si="96"/>
        <v>86.549432739059966</v>
      </c>
      <c r="J1499" t="s">
        <v>12</v>
      </c>
      <c r="K1499" s="5">
        <v>6310000</v>
      </c>
      <c r="L1499" s="5" t="str">
        <f t="shared" si="97"/>
        <v>middle-income earners</v>
      </c>
      <c r="M1499" t="str">
        <f t="shared" si="98"/>
        <v>SUV</v>
      </c>
    </row>
    <row r="1500" spans="1:13" x14ac:dyDescent="0.25">
      <c r="A1500">
        <v>1498</v>
      </c>
      <c r="B1500" t="s">
        <v>9</v>
      </c>
      <c r="C1500">
        <v>2009</v>
      </c>
      <c r="D1500">
        <f>2023-DATA[[#This Row],[YEAR OF MANUFACTURE]]</f>
        <v>14</v>
      </c>
      <c r="E1500" t="s">
        <v>10</v>
      </c>
      <c r="F1500">
        <v>11582</v>
      </c>
      <c r="G1500">
        <v>3500</v>
      </c>
      <c r="H1500" t="s">
        <v>11</v>
      </c>
      <c r="I1500" s="14">
        <f t="shared" si="96"/>
        <v>18.771474878444085</v>
      </c>
      <c r="J1500" t="s">
        <v>27</v>
      </c>
      <c r="K1500" s="5">
        <v>4200000</v>
      </c>
      <c r="L1500" s="5" t="str">
        <f t="shared" si="97"/>
        <v>low-income earners</v>
      </c>
      <c r="M1500" t="s">
        <v>20</v>
      </c>
    </row>
    <row r="1501" spans="1:13" x14ac:dyDescent="0.25">
      <c r="A1501">
        <v>1499</v>
      </c>
      <c r="B1501" t="s">
        <v>9</v>
      </c>
      <c r="C1501">
        <v>2008</v>
      </c>
      <c r="D1501">
        <f>2023-DATA[[#This Row],[YEAR OF MANUFACTURE]]</f>
        <v>15</v>
      </c>
      <c r="E1501" t="s">
        <v>10</v>
      </c>
      <c r="F1501">
        <v>105864</v>
      </c>
      <c r="G1501">
        <v>2400</v>
      </c>
      <c r="H1501" t="s">
        <v>11</v>
      </c>
      <c r="I1501" s="14">
        <f t="shared" si="96"/>
        <v>171.57860615883305</v>
      </c>
      <c r="J1501" t="s">
        <v>12</v>
      </c>
      <c r="K1501" s="5">
        <v>2600000</v>
      </c>
      <c r="L1501" s="5" t="str">
        <f t="shared" si="97"/>
        <v>low-income earners</v>
      </c>
      <c r="M1501" t="str">
        <f t="shared" ref="M1501:M1506" si="99">M1500</f>
        <v>SUV</v>
      </c>
    </row>
    <row r="1502" spans="1:13" x14ac:dyDescent="0.25">
      <c r="A1502">
        <v>1500</v>
      </c>
      <c r="B1502" t="s">
        <v>56</v>
      </c>
      <c r="C1502">
        <v>2005</v>
      </c>
      <c r="D1502">
        <f>2023-DATA[[#This Row],[YEAR OF MANUFACTURE]]</f>
        <v>18</v>
      </c>
      <c r="E1502" t="s">
        <v>19</v>
      </c>
      <c r="F1502">
        <v>200156</v>
      </c>
      <c r="G1502">
        <v>2900</v>
      </c>
      <c r="H1502" t="s">
        <v>22</v>
      </c>
      <c r="I1502" s="14">
        <f t="shared" si="96"/>
        <v>324.40194489465154</v>
      </c>
      <c r="J1502" t="s">
        <v>12</v>
      </c>
      <c r="K1502" s="5">
        <v>2205000</v>
      </c>
      <c r="L1502" s="5" t="str">
        <f t="shared" si="97"/>
        <v>low-income earners</v>
      </c>
      <c r="M1502" t="str">
        <f t="shared" si="99"/>
        <v>SUV</v>
      </c>
    </row>
    <row r="1503" spans="1:13" x14ac:dyDescent="0.25">
      <c r="A1503">
        <v>1501</v>
      </c>
      <c r="B1503" t="s">
        <v>13</v>
      </c>
      <c r="C1503">
        <v>2006</v>
      </c>
      <c r="D1503">
        <f>2023-DATA[[#This Row],[YEAR OF MANUFACTURE]]</f>
        <v>17</v>
      </c>
      <c r="E1503" t="s">
        <v>10</v>
      </c>
      <c r="F1503">
        <v>214198</v>
      </c>
      <c r="G1503">
        <v>2500</v>
      </c>
      <c r="H1503" t="s">
        <v>11</v>
      </c>
      <c r="I1503" s="14">
        <f t="shared" si="96"/>
        <v>347.16045380875204</v>
      </c>
      <c r="J1503" t="s">
        <v>12</v>
      </c>
      <c r="K1503" s="5">
        <v>2310000</v>
      </c>
      <c r="L1503" s="5" t="str">
        <f t="shared" si="97"/>
        <v>low-income earners</v>
      </c>
      <c r="M1503" t="str">
        <f t="shared" si="99"/>
        <v>SUV</v>
      </c>
    </row>
    <row r="1504" spans="1:13" x14ac:dyDescent="0.25">
      <c r="A1504">
        <v>1502</v>
      </c>
      <c r="B1504" t="s">
        <v>9</v>
      </c>
      <c r="C1504">
        <v>2005</v>
      </c>
      <c r="D1504">
        <f>2023-DATA[[#This Row],[YEAR OF MANUFACTURE]]</f>
        <v>18</v>
      </c>
      <c r="E1504" t="s">
        <v>19</v>
      </c>
      <c r="F1504">
        <v>140590</v>
      </c>
      <c r="G1504">
        <v>2400</v>
      </c>
      <c r="H1504" t="s">
        <v>11</v>
      </c>
      <c r="I1504" s="14">
        <f t="shared" si="96"/>
        <v>227.86061588330631</v>
      </c>
      <c r="J1504" t="s">
        <v>12</v>
      </c>
      <c r="K1504" s="5">
        <v>2808000</v>
      </c>
      <c r="L1504" s="5" t="str">
        <f t="shared" si="97"/>
        <v>low-income earners</v>
      </c>
      <c r="M1504" t="str">
        <f t="shared" si="99"/>
        <v>SUV</v>
      </c>
    </row>
    <row r="1505" spans="1:13" x14ac:dyDescent="0.25">
      <c r="A1505">
        <v>1503</v>
      </c>
      <c r="B1505" t="s">
        <v>56</v>
      </c>
      <c r="C1505">
        <v>2010</v>
      </c>
      <c r="D1505">
        <f>2023-DATA[[#This Row],[YEAR OF MANUFACTURE]]</f>
        <v>13</v>
      </c>
      <c r="E1505" t="s">
        <v>19</v>
      </c>
      <c r="F1505">
        <v>112196</v>
      </c>
      <c r="G1505">
        <v>2000</v>
      </c>
      <c r="H1505" t="s">
        <v>11</v>
      </c>
      <c r="I1505" s="14">
        <f t="shared" si="96"/>
        <v>181.84116693679093</v>
      </c>
      <c r="J1505" t="s">
        <v>12</v>
      </c>
      <c r="K1505" s="5">
        <v>2940000</v>
      </c>
      <c r="L1505" s="5" t="str">
        <f t="shared" si="97"/>
        <v>low-income earners</v>
      </c>
      <c r="M1505" t="str">
        <f t="shared" si="99"/>
        <v>SUV</v>
      </c>
    </row>
    <row r="1506" spans="1:13" x14ac:dyDescent="0.25">
      <c r="A1506">
        <v>1504</v>
      </c>
      <c r="B1506" t="s">
        <v>40</v>
      </c>
      <c r="C1506">
        <v>2008</v>
      </c>
      <c r="D1506">
        <f>2023-DATA[[#This Row],[YEAR OF MANUFACTURE]]</f>
        <v>15</v>
      </c>
      <c r="E1506" t="s">
        <v>10</v>
      </c>
      <c r="F1506">
        <v>357754</v>
      </c>
      <c r="G1506">
        <v>3500</v>
      </c>
      <c r="H1506" t="s">
        <v>11</v>
      </c>
      <c r="I1506" s="14">
        <f t="shared" si="96"/>
        <v>579.82820097244735</v>
      </c>
      <c r="J1506" t="s">
        <v>12</v>
      </c>
      <c r="K1506" s="5">
        <v>2100000</v>
      </c>
      <c r="L1506" s="5" t="str">
        <f t="shared" si="97"/>
        <v>low-income earners</v>
      </c>
      <c r="M1506" t="str">
        <f t="shared" si="99"/>
        <v>SUV</v>
      </c>
    </row>
    <row r="1507" spans="1:13" x14ac:dyDescent="0.25">
      <c r="A1507">
        <v>1505</v>
      </c>
      <c r="B1507" t="s">
        <v>9</v>
      </c>
      <c r="C1507">
        <v>2003</v>
      </c>
      <c r="D1507">
        <f>2023-DATA[[#This Row],[YEAR OF MANUFACTURE]]</f>
        <v>20</v>
      </c>
      <c r="E1507" t="s">
        <v>10</v>
      </c>
      <c r="F1507">
        <v>275575</v>
      </c>
      <c r="G1507">
        <v>3500</v>
      </c>
      <c r="H1507" t="str">
        <f>H1506</f>
        <v>Petrol</v>
      </c>
      <c r="I1507" s="14">
        <f t="shared" si="96"/>
        <v>446.63695299837923</v>
      </c>
      <c r="J1507" t="s">
        <v>12</v>
      </c>
      <c r="K1507" s="5">
        <v>2704000</v>
      </c>
      <c r="L1507" s="5" t="str">
        <f t="shared" si="97"/>
        <v>low-income earners</v>
      </c>
      <c r="M1507" t="s">
        <v>20</v>
      </c>
    </row>
    <row r="1508" spans="1:13" x14ac:dyDescent="0.25">
      <c r="A1508">
        <v>1506</v>
      </c>
      <c r="B1508" t="s">
        <v>56</v>
      </c>
      <c r="C1508">
        <v>2017</v>
      </c>
      <c r="D1508">
        <f>2023-DATA[[#This Row],[YEAR OF MANUFACTURE]]</f>
        <v>6</v>
      </c>
      <c r="E1508" t="s">
        <v>19</v>
      </c>
      <c r="F1508">
        <v>47979</v>
      </c>
      <c r="G1508">
        <v>2400</v>
      </c>
      <c r="H1508" t="s">
        <v>11</v>
      </c>
      <c r="I1508" s="14">
        <f t="shared" si="96"/>
        <v>77.76175040518639</v>
      </c>
      <c r="J1508" t="s">
        <v>12</v>
      </c>
      <c r="K1508" s="5">
        <v>6300000</v>
      </c>
      <c r="L1508" s="5" t="str">
        <f t="shared" si="97"/>
        <v>middle-income earners</v>
      </c>
      <c r="M1508" t="str">
        <f>M1507</f>
        <v>SUV</v>
      </c>
    </row>
    <row r="1509" spans="1:13" x14ac:dyDescent="0.25">
      <c r="A1509">
        <v>1507</v>
      </c>
      <c r="B1509" t="s">
        <v>9</v>
      </c>
      <c r="C1509">
        <v>2010</v>
      </c>
      <c r="D1509">
        <f>2023-DATA[[#This Row],[YEAR OF MANUFACTURE]]</f>
        <v>13</v>
      </c>
      <c r="E1509" t="s">
        <v>10</v>
      </c>
      <c r="F1509">
        <v>222962</v>
      </c>
      <c r="G1509">
        <v>3500</v>
      </c>
      <c r="H1509" t="s">
        <v>11</v>
      </c>
      <c r="I1509" s="14">
        <f t="shared" si="96"/>
        <v>361.36466774716371</v>
      </c>
      <c r="J1509" t="s">
        <v>12</v>
      </c>
      <c r="K1509" s="5">
        <v>2625000</v>
      </c>
      <c r="L1509" s="5" t="str">
        <f t="shared" si="97"/>
        <v>low-income earners</v>
      </c>
      <c r="M1509" t="str">
        <f>M1508</f>
        <v>SUV</v>
      </c>
    </row>
    <row r="1510" spans="1:13" x14ac:dyDescent="0.25">
      <c r="A1510">
        <v>1508</v>
      </c>
      <c r="B1510" t="s">
        <v>9</v>
      </c>
      <c r="C1510">
        <v>2010</v>
      </c>
      <c r="D1510">
        <f>2023-DATA[[#This Row],[YEAR OF MANUFACTURE]]</f>
        <v>13</v>
      </c>
      <c r="E1510" t="s">
        <v>10</v>
      </c>
      <c r="F1510">
        <v>188499</v>
      </c>
      <c r="G1510">
        <v>2500</v>
      </c>
      <c r="H1510" t="s">
        <v>11</v>
      </c>
      <c r="I1510" s="14">
        <f t="shared" si="96"/>
        <v>305.50891410048621</v>
      </c>
      <c r="J1510" t="s">
        <v>12</v>
      </c>
      <c r="K1510" s="5">
        <v>3120000</v>
      </c>
      <c r="L1510" s="5" t="str">
        <f t="shared" si="97"/>
        <v>low-income earners</v>
      </c>
      <c r="M1510" t="str">
        <f>M1509</f>
        <v>SUV</v>
      </c>
    </row>
    <row r="1511" spans="1:13" x14ac:dyDescent="0.25">
      <c r="A1511">
        <v>1509</v>
      </c>
      <c r="B1511" t="s">
        <v>34</v>
      </c>
      <c r="C1511">
        <v>2014</v>
      </c>
      <c r="D1511">
        <f>2023-DATA[[#This Row],[YEAR OF MANUFACTURE]]</f>
        <v>9</v>
      </c>
      <c r="E1511" t="s">
        <v>10</v>
      </c>
      <c r="F1511">
        <v>67462</v>
      </c>
      <c r="G1511">
        <v>1600</v>
      </c>
      <c r="H1511" t="s">
        <v>11</v>
      </c>
      <c r="I1511" s="14">
        <f t="shared" si="96"/>
        <v>109.33873581847649</v>
      </c>
      <c r="J1511" t="s">
        <v>12</v>
      </c>
      <c r="K1511" s="5">
        <v>2205000</v>
      </c>
      <c r="L1511" s="5" t="str">
        <f t="shared" si="97"/>
        <v>low-income earners</v>
      </c>
      <c r="M1511" t="str">
        <f>M1510</f>
        <v>SUV</v>
      </c>
    </row>
    <row r="1512" spans="1:13" x14ac:dyDescent="0.25">
      <c r="A1512">
        <v>1510</v>
      </c>
      <c r="B1512" t="s">
        <v>56</v>
      </c>
      <c r="C1512">
        <v>2015</v>
      </c>
      <c r="D1512">
        <f>2023-DATA[[#This Row],[YEAR OF MANUFACTURE]]</f>
        <v>8</v>
      </c>
      <c r="E1512" t="s">
        <v>10</v>
      </c>
      <c r="F1512">
        <v>62440</v>
      </c>
      <c r="G1512">
        <v>35000</v>
      </c>
      <c r="H1512" t="s">
        <v>11</v>
      </c>
      <c r="I1512" s="14">
        <f t="shared" si="96"/>
        <v>101.19935170178282</v>
      </c>
      <c r="J1512" t="s">
        <v>12</v>
      </c>
      <c r="K1512" s="5">
        <v>7350000</v>
      </c>
      <c r="L1512" s="5" t="str">
        <f t="shared" si="97"/>
        <v>middle-income earners</v>
      </c>
      <c r="M1512" t="s">
        <v>20</v>
      </c>
    </row>
    <row r="1513" spans="1:13" x14ac:dyDescent="0.25">
      <c r="A1513">
        <v>1511</v>
      </c>
      <c r="B1513" t="s">
        <v>9</v>
      </c>
      <c r="C1513">
        <v>2007</v>
      </c>
      <c r="D1513">
        <f>2023-DATA[[#This Row],[YEAR OF MANUFACTURE]]</f>
        <v>16</v>
      </c>
      <c r="E1513" t="s">
        <v>10</v>
      </c>
      <c r="F1513">
        <v>333942</v>
      </c>
      <c r="G1513">
        <v>3500</v>
      </c>
      <c r="H1513" t="s">
        <v>11</v>
      </c>
      <c r="I1513" s="14">
        <f t="shared" si="96"/>
        <v>541.23500810372775</v>
      </c>
      <c r="J1513" t="s">
        <v>12</v>
      </c>
      <c r="K1513" s="5">
        <v>2600000</v>
      </c>
      <c r="L1513" s="5" t="str">
        <f t="shared" si="97"/>
        <v>low-income earners</v>
      </c>
      <c r="M1513" t="str">
        <f t="shared" ref="M1513:M1518" si="100">M1512</f>
        <v>SUV</v>
      </c>
    </row>
    <row r="1514" spans="1:13" x14ac:dyDescent="0.25">
      <c r="A1514">
        <v>1512</v>
      </c>
      <c r="B1514" t="s">
        <v>50</v>
      </c>
      <c r="C1514">
        <v>2010</v>
      </c>
      <c r="D1514">
        <f>2023-DATA[[#This Row],[YEAR OF MANUFACTURE]]</f>
        <v>13</v>
      </c>
      <c r="E1514" t="s">
        <v>10</v>
      </c>
      <c r="F1514">
        <v>95122</v>
      </c>
      <c r="G1514">
        <v>1800</v>
      </c>
      <c r="H1514" t="s">
        <v>11</v>
      </c>
      <c r="I1514" s="14">
        <f t="shared" si="96"/>
        <v>154.16855753646678</v>
      </c>
      <c r="J1514" t="s">
        <v>12</v>
      </c>
      <c r="K1514" s="5">
        <v>3255000</v>
      </c>
      <c r="L1514" s="5" t="str">
        <f t="shared" si="97"/>
        <v>low-income earners</v>
      </c>
      <c r="M1514" t="str">
        <f t="shared" si="100"/>
        <v>SUV</v>
      </c>
    </row>
    <row r="1515" spans="1:13" x14ac:dyDescent="0.25">
      <c r="A1515">
        <v>1513</v>
      </c>
      <c r="B1515" t="s">
        <v>9</v>
      </c>
      <c r="C1515">
        <v>2008</v>
      </c>
      <c r="D1515">
        <f>2023-DATA[[#This Row],[YEAR OF MANUFACTURE]]</f>
        <v>15</v>
      </c>
      <c r="E1515" t="s">
        <v>10</v>
      </c>
      <c r="F1515">
        <v>77035</v>
      </c>
      <c r="G1515">
        <v>2400</v>
      </c>
      <c r="H1515" t="s">
        <v>11</v>
      </c>
      <c r="I1515" s="14">
        <f t="shared" si="96"/>
        <v>124.85413290113452</v>
      </c>
      <c r="J1515" t="s">
        <v>12</v>
      </c>
      <c r="K1515" s="5">
        <v>2500000</v>
      </c>
      <c r="L1515" s="5" t="str">
        <f t="shared" si="97"/>
        <v>low-income earners</v>
      </c>
      <c r="M1515" t="str">
        <f t="shared" si="100"/>
        <v>SUV</v>
      </c>
    </row>
    <row r="1516" spans="1:13" x14ac:dyDescent="0.25">
      <c r="A1516">
        <v>1514</v>
      </c>
      <c r="B1516" t="s">
        <v>9</v>
      </c>
      <c r="C1516">
        <v>2009</v>
      </c>
      <c r="D1516">
        <f>2023-DATA[[#This Row],[YEAR OF MANUFACTURE]]</f>
        <v>14</v>
      </c>
      <c r="E1516" t="s">
        <v>10</v>
      </c>
      <c r="F1516">
        <v>185182</v>
      </c>
      <c r="G1516">
        <v>1800</v>
      </c>
      <c r="H1516" t="s">
        <v>11</v>
      </c>
      <c r="I1516" s="14">
        <f t="shared" si="96"/>
        <v>300.13290113452189</v>
      </c>
      <c r="J1516" t="s">
        <v>12</v>
      </c>
      <c r="K1516" s="5">
        <v>2835000</v>
      </c>
      <c r="L1516" s="5" t="str">
        <f t="shared" si="97"/>
        <v>low-income earners</v>
      </c>
      <c r="M1516" t="str">
        <f t="shared" si="100"/>
        <v>SUV</v>
      </c>
    </row>
    <row r="1517" spans="1:13" x14ac:dyDescent="0.25">
      <c r="A1517">
        <v>1515</v>
      </c>
      <c r="B1517" t="s">
        <v>56</v>
      </c>
      <c r="C1517">
        <v>2010</v>
      </c>
      <c r="D1517">
        <f>2023-DATA[[#This Row],[YEAR OF MANUFACTURE]]</f>
        <v>13</v>
      </c>
      <c r="E1517" t="s">
        <v>19</v>
      </c>
      <c r="F1517">
        <v>112196</v>
      </c>
      <c r="G1517">
        <v>2000</v>
      </c>
      <c r="H1517" t="s">
        <v>11</v>
      </c>
      <c r="I1517" s="14">
        <f t="shared" si="96"/>
        <v>181.84116693679093</v>
      </c>
      <c r="J1517" t="s">
        <v>12</v>
      </c>
      <c r="K1517" s="5">
        <v>2940000</v>
      </c>
      <c r="L1517" s="5" t="str">
        <f t="shared" si="97"/>
        <v>low-income earners</v>
      </c>
      <c r="M1517" t="str">
        <f t="shared" si="100"/>
        <v>SUV</v>
      </c>
    </row>
    <row r="1518" spans="1:13" x14ac:dyDescent="0.25">
      <c r="A1518">
        <v>1516</v>
      </c>
      <c r="B1518" t="s">
        <v>56</v>
      </c>
      <c r="C1518">
        <v>2017</v>
      </c>
      <c r="D1518">
        <f>2023-DATA[[#This Row],[YEAR OF MANUFACTURE]]</f>
        <v>6</v>
      </c>
      <c r="E1518" t="s">
        <v>19</v>
      </c>
      <c r="F1518">
        <v>47979</v>
      </c>
      <c r="G1518">
        <v>2400</v>
      </c>
      <c r="H1518" t="s">
        <v>11</v>
      </c>
      <c r="I1518" s="14">
        <f t="shared" si="96"/>
        <v>77.76175040518639</v>
      </c>
      <c r="J1518" t="s">
        <v>12</v>
      </c>
      <c r="K1518" s="5">
        <v>6300000</v>
      </c>
      <c r="L1518" s="5" t="str">
        <f t="shared" si="97"/>
        <v>middle-income earners</v>
      </c>
      <c r="M1518" t="str">
        <f t="shared" si="100"/>
        <v>SUV</v>
      </c>
    </row>
    <row r="1519" spans="1:13" x14ac:dyDescent="0.25">
      <c r="A1519">
        <v>1517</v>
      </c>
      <c r="B1519" t="s">
        <v>13</v>
      </c>
      <c r="C1519">
        <v>2001</v>
      </c>
      <c r="D1519">
        <f>2023-DATA[[#This Row],[YEAR OF MANUFACTURE]]</f>
        <v>22</v>
      </c>
      <c r="E1519" t="s">
        <v>10</v>
      </c>
      <c r="F1519">
        <v>336469</v>
      </c>
      <c r="G1519">
        <v>3000</v>
      </c>
      <c r="H1519" t="s">
        <v>11</v>
      </c>
      <c r="I1519" s="14">
        <f t="shared" si="96"/>
        <v>545.3306320907617</v>
      </c>
      <c r="J1519" t="s">
        <v>12</v>
      </c>
      <c r="K1519" s="5">
        <v>1680000</v>
      </c>
      <c r="L1519" s="5" t="str">
        <f t="shared" si="97"/>
        <v>low-income earners</v>
      </c>
      <c r="M1519" t="s">
        <v>20</v>
      </c>
    </row>
    <row r="1520" spans="1:13" x14ac:dyDescent="0.25">
      <c r="A1520">
        <v>1518</v>
      </c>
      <c r="B1520" t="s">
        <v>13</v>
      </c>
      <c r="C1520">
        <v>2006</v>
      </c>
      <c r="D1520">
        <f>2023-DATA[[#This Row],[YEAR OF MANUFACTURE]]</f>
        <v>17</v>
      </c>
      <c r="E1520" t="s">
        <v>10</v>
      </c>
      <c r="F1520">
        <v>79526</v>
      </c>
      <c r="G1520">
        <v>3300</v>
      </c>
      <c r="H1520" t="s">
        <v>11</v>
      </c>
      <c r="I1520" s="14">
        <f t="shared" si="96"/>
        <v>128.89141004862236</v>
      </c>
      <c r="J1520" t="s">
        <v>12</v>
      </c>
      <c r="K1520" s="5">
        <v>2100000</v>
      </c>
      <c r="L1520" s="5" t="str">
        <f t="shared" si="97"/>
        <v>low-income earners</v>
      </c>
      <c r="M1520" t="str">
        <f>M1519</f>
        <v>SUV</v>
      </c>
    </row>
    <row r="1521" spans="1:13" x14ac:dyDescent="0.25">
      <c r="A1521">
        <v>1519</v>
      </c>
      <c r="B1521" t="s">
        <v>9</v>
      </c>
      <c r="C1521">
        <v>2009</v>
      </c>
      <c r="D1521">
        <f>2023-DATA[[#This Row],[YEAR OF MANUFACTURE]]</f>
        <v>14</v>
      </c>
      <c r="E1521" t="s">
        <v>10</v>
      </c>
      <c r="F1521">
        <v>185182</v>
      </c>
      <c r="G1521">
        <v>1800</v>
      </c>
      <c r="H1521" t="s">
        <v>11</v>
      </c>
      <c r="I1521" s="14">
        <f t="shared" si="96"/>
        <v>300.13290113452189</v>
      </c>
      <c r="J1521" t="s">
        <v>12</v>
      </c>
      <c r="K1521" s="5">
        <v>2835000</v>
      </c>
      <c r="L1521" s="5" t="str">
        <f t="shared" si="97"/>
        <v>low-income earners</v>
      </c>
      <c r="M1521" t="str">
        <f>M1520</f>
        <v>SUV</v>
      </c>
    </row>
    <row r="1522" spans="1:13" x14ac:dyDescent="0.25">
      <c r="A1522">
        <v>1520</v>
      </c>
      <c r="B1522" t="s">
        <v>9</v>
      </c>
      <c r="C1522">
        <v>2004</v>
      </c>
      <c r="D1522">
        <f>2023-DATA[[#This Row],[YEAR OF MANUFACTURE]]</f>
        <v>19</v>
      </c>
      <c r="E1522" t="s">
        <v>10</v>
      </c>
      <c r="F1522">
        <v>100399</v>
      </c>
      <c r="G1522">
        <v>3000</v>
      </c>
      <c r="H1522" t="s">
        <v>11</v>
      </c>
      <c r="I1522" s="14">
        <f t="shared" si="96"/>
        <v>162.72123176661265</v>
      </c>
      <c r="J1522" t="s">
        <v>12</v>
      </c>
      <c r="K1522" s="5">
        <v>2184000</v>
      </c>
      <c r="L1522" s="5" t="str">
        <f t="shared" si="97"/>
        <v>low-income earners</v>
      </c>
      <c r="M1522" t="s">
        <v>20</v>
      </c>
    </row>
    <row r="1523" spans="1:13" x14ac:dyDescent="0.25">
      <c r="A1523">
        <v>1521</v>
      </c>
      <c r="B1523" t="s">
        <v>34</v>
      </c>
      <c r="C1523">
        <v>2014</v>
      </c>
      <c r="D1523">
        <f>2023-DATA[[#This Row],[YEAR OF MANUFACTURE]]</f>
        <v>9</v>
      </c>
      <c r="E1523" t="s">
        <v>10</v>
      </c>
      <c r="F1523">
        <v>67462</v>
      </c>
      <c r="G1523">
        <v>1600</v>
      </c>
      <c r="H1523" t="s">
        <v>11</v>
      </c>
      <c r="I1523" s="14">
        <f t="shared" si="96"/>
        <v>109.33873581847649</v>
      </c>
      <c r="J1523" t="s">
        <v>12</v>
      </c>
      <c r="K1523" s="5">
        <v>2205000</v>
      </c>
      <c r="L1523" s="5" t="str">
        <f t="shared" si="97"/>
        <v>low-income earners</v>
      </c>
      <c r="M1523" t="str">
        <f>M1522</f>
        <v>SUV</v>
      </c>
    </row>
    <row r="1524" spans="1:13" x14ac:dyDescent="0.25">
      <c r="A1524">
        <v>1522</v>
      </c>
      <c r="B1524" t="s">
        <v>56</v>
      </c>
      <c r="C1524">
        <f>C1523</f>
        <v>2014</v>
      </c>
      <c r="D1524">
        <f>2023-DATA[[#This Row],[YEAR OF MANUFACTURE]]</f>
        <v>9</v>
      </c>
      <c r="E1524" t="str">
        <f>E1523</f>
        <v>Nigerian Used</v>
      </c>
      <c r="F1524">
        <v>107965</v>
      </c>
      <c r="G1524">
        <f>G1523</f>
        <v>1600</v>
      </c>
      <c r="H1524" t="str">
        <f>H1523</f>
        <v>Petrol</v>
      </c>
      <c r="I1524" s="14">
        <f t="shared" si="96"/>
        <v>174.98379254457049</v>
      </c>
      <c r="J1524" t="s">
        <v>12</v>
      </c>
      <c r="K1524" s="5">
        <v>1690000</v>
      </c>
      <c r="L1524" s="5" t="str">
        <f t="shared" si="97"/>
        <v>low-income earners</v>
      </c>
      <c r="M1524" t="str">
        <f>M1523</f>
        <v>SUV</v>
      </c>
    </row>
    <row r="1525" spans="1:13" x14ac:dyDescent="0.25">
      <c r="A1525">
        <v>1523</v>
      </c>
      <c r="B1525" t="s">
        <v>49</v>
      </c>
      <c r="C1525">
        <v>2009</v>
      </c>
      <c r="D1525">
        <f>2023-DATA[[#This Row],[YEAR OF MANUFACTURE]]</f>
        <v>14</v>
      </c>
      <c r="E1525" t="s">
        <v>19</v>
      </c>
      <c r="F1525">
        <v>113451</v>
      </c>
      <c r="G1525">
        <v>3300</v>
      </c>
      <c r="H1525" t="s">
        <v>11</v>
      </c>
      <c r="I1525" s="14">
        <f t="shared" si="96"/>
        <v>183.87520259319288</v>
      </c>
      <c r="J1525" t="s">
        <v>12</v>
      </c>
      <c r="K1525" s="5">
        <v>2940000</v>
      </c>
      <c r="L1525" s="5" t="str">
        <f t="shared" si="97"/>
        <v>low-income earners</v>
      </c>
      <c r="M1525" t="s">
        <v>20</v>
      </c>
    </row>
    <row r="1526" spans="1:13" x14ac:dyDescent="0.25">
      <c r="A1526">
        <v>1524</v>
      </c>
      <c r="B1526" t="s">
        <v>58</v>
      </c>
      <c r="C1526">
        <v>2006</v>
      </c>
      <c r="D1526">
        <f>2023-DATA[[#This Row],[YEAR OF MANUFACTURE]]</f>
        <v>17</v>
      </c>
      <c r="E1526" t="s">
        <v>19</v>
      </c>
      <c r="F1526">
        <v>222788</v>
      </c>
      <c r="G1526">
        <v>2700</v>
      </c>
      <c r="H1526" t="s">
        <v>11</v>
      </c>
      <c r="I1526" s="14">
        <f t="shared" si="96"/>
        <v>361.08265802269045</v>
      </c>
      <c r="J1526" t="s">
        <v>12</v>
      </c>
      <c r="K1526" s="5">
        <v>2415000</v>
      </c>
      <c r="L1526" s="5" t="str">
        <f t="shared" si="97"/>
        <v>low-income earners</v>
      </c>
      <c r="M1526" t="s">
        <v>20</v>
      </c>
    </row>
    <row r="1527" spans="1:13" x14ac:dyDescent="0.25">
      <c r="A1527">
        <v>1525</v>
      </c>
      <c r="B1527" t="s">
        <v>13</v>
      </c>
      <c r="C1527">
        <v>2007</v>
      </c>
      <c r="D1527">
        <f>2023-DATA[[#This Row],[YEAR OF MANUFACTURE]]</f>
        <v>16</v>
      </c>
      <c r="E1527" t="s">
        <v>10</v>
      </c>
      <c r="F1527">
        <v>241931</v>
      </c>
      <c r="G1527">
        <v>3500</v>
      </c>
      <c r="H1527" t="s">
        <v>11</v>
      </c>
      <c r="I1527" s="14">
        <f t="shared" si="96"/>
        <v>392.10858995137761</v>
      </c>
      <c r="J1527" t="s">
        <v>12</v>
      </c>
      <c r="K1527" s="5">
        <v>4888000</v>
      </c>
      <c r="L1527" s="5" t="str">
        <f t="shared" si="97"/>
        <v>low-income earners</v>
      </c>
      <c r="M1527" t="str">
        <f t="shared" ref="M1527:M1533" si="101">M1526</f>
        <v>SUV</v>
      </c>
    </row>
    <row r="1528" spans="1:13" x14ac:dyDescent="0.25">
      <c r="A1528">
        <v>1526</v>
      </c>
      <c r="B1528" t="s">
        <v>49</v>
      </c>
      <c r="C1528">
        <v>2013</v>
      </c>
      <c r="D1528">
        <f>2023-DATA[[#This Row],[YEAR OF MANUFACTURE]]</f>
        <v>10</v>
      </c>
      <c r="E1528" t="s">
        <v>10</v>
      </c>
      <c r="F1528">
        <v>98359</v>
      </c>
      <c r="G1528">
        <v>1800</v>
      </c>
      <c r="H1528" t="s">
        <v>11</v>
      </c>
      <c r="I1528" s="14">
        <f t="shared" si="96"/>
        <v>159.41491085899514</v>
      </c>
      <c r="J1528" t="s">
        <v>12</v>
      </c>
      <c r="K1528" s="5">
        <v>3016000</v>
      </c>
      <c r="L1528" s="5" t="str">
        <f t="shared" si="97"/>
        <v>low-income earners</v>
      </c>
      <c r="M1528" t="str">
        <f t="shared" si="101"/>
        <v>SUV</v>
      </c>
    </row>
    <row r="1529" spans="1:13" x14ac:dyDescent="0.25">
      <c r="A1529">
        <v>1527</v>
      </c>
      <c r="B1529" t="s">
        <v>13</v>
      </c>
      <c r="C1529">
        <v>2005</v>
      </c>
      <c r="D1529">
        <f>2023-DATA[[#This Row],[YEAR OF MANUFACTURE]]</f>
        <v>18</v>
      </c>
      <c r="E1529" t="s">
        <v>10</v>
      </c>
      <c r="F1529">
        <v>268389</v>
      </c>
      <c r="G1529">
        <v>3000</v>
      </c>
      <c r="H1529" t="s">
        <v>11</v>
      </c>
      <c r="I1529" s="14">
        <f t="shared" si="96"/>
        <v>434.99027552674232</v>
      </c>
      <c r="J1529" t="s">
        <v>12</v>
      </c>
      <c r="K1529" s="5">
        <v>2415000</v>
      </c>
      <c r="L1529" s="5" t="str">
        <f t="shared" si="97"/>
        <v>low-income earners</v>
      </c>
      <c r="M1529" t="str">
        <f t="shared" si="101"/>
        <v>SUV</v>
      </c>
    </row>
    <row r="1530" spans="1:13" x14ac:dyDescent="0.25">
      <c r="A1530">
        <v>1528</v>
      </c>
      <c r="B1530" t="s">
        <v>56</v>
      </c>
      <c r="C1530">
        <v>2011</v>
      </c>
      <c r="D1530">
        <f>2023-DATA[[#This Row],[YEAR OF MANUFACTURE]]</f>
        <v>12</v>
      </c>
      <c r="E1530" t="s">
        <v>10</v>
      </c>
      <c r="F1530">
        <v>75459</v>
      </c>
      <c r="G1530">
        <v>1600</v>
      </c>
      <c r="H1530" t="s">
        <v>11</v>
      </c>
      <c r="I1530" s="14">
        <f t="shared" si="96"/>
        <v>122.2998379254457</v>
      </c>
      <c r="J1530" t="s">
        <v>12</v>
      </c>
      <c r="K1530" s="5">
        <v>3675000</v>
      </c>
      <c r="L1530" s="5" t="str">
        <f t="shared" si="97"/>
        <v>low-income earners</v>
      </c>
      <c r="M1530" t="str">
        <f t="shared" si="101"/>
        <v>SUV</v>
      </c>
    </row>
    <row r="1531" spans="1:13" x14ac:dyDescent="0.25">
      <c r="A1531">
        <v>1529</v>
      </c>
      <c r="B1531" t="s">
        <v>14</v>
      </c>
      <c r="C1531">
        <v>2010</v>
      </c>
      <c r="D1531">
        <f>2023-DATA[[#This Row],[YEAR OF MANUFACTURE]]</f>
        <v>13</v>
      </c>
      <c r="E1531" t="s">
        <v>19</v>
      </c>
      <c r="F1531">
        <v>53401</v>
      </c>
      <c r="G1531">
        <v>3500</v>
      </c>
      <c r="H1531" t="s">
        <v>11</v>
      </c>
      <c r="I1531" s="14">
        <f t="shared" si="96"/>
        <v>86.549432739059966</v>
      </c>
      <c r="J1531" t="s">
        <v>12</v>
      </c>
      <c r="K1531" s="5">
        <v>6310000</v>
      </c>
      <c r="L1531" s="5" t="str">
        <f t="shared" si="97"/>
        <v>middle-income earners</v>
      </c>
      <c r="M1531" t="str">
        <f t="shared" si="101"/>
        <v>SUV</v>
      </c>
    </row>
    <row r="1532" spans="1:13" x14ac:dyDescent="0.25">
      <c r="A1532">
        <v>1530</v>
      </c>
      <c r="B1532" t="s">
        <v>9</v>
      </c>
      <c r="C1532">
        <v>1996</v>
      </c>
      <c r="D1532">
        <f>2023-DATA[[#This Row],[YEAR OF MANUFACTURE]]</f>
        <v>27</v>
      </c>
      <c r="E1532" t="s">
        <v>10</v>
      </c>
      <c r="F1532">
        <v>111185</v>
      </c>
      <c r="G1532">
        <v>2400</v>
      </c>
      <c r="H1532" t="s">
        <v>11</v>
      </c>
      <c r="I1532" s="14">
        <f t="shared" si="96"/>
        <v>180.20259319286873</v>
      </c>
      <c r="J1532" t="s">
        <v>12</v>
      </c>
      <c r="K1532" s="5">
        <v>1837500</v>
      </c>
      <c r="L1532" s="5" t="str">
        <f t="shared" si="97"/>
        <v>low-income earners</v>
      </c>
      <c r="M1532" t="str">
        <f t="shared" si="101"/>
        <v>SUV</v>
      </c>
    </row>
    <row r="1533" spans="1:13" x14ac:dyDescent="0.25">
      <c r="A1533">
        <v>1531</v>
      </c>
      <c r="B1533" t="s">
        <v>9</v>
      </c>
      <c r="C1533">
        <v>2007</v>
      </c>
      <c r="D1533">
        <f>2023-DATA[[#This Row],[YEAR OF MANUFACTURE]]</f>
        <v>16</v>
      </c>
      <c r="E1533" t="s">
        <v>10</v>
      </c>
      <c r="F1533">
        <v>111237</v>
      </c>
      <c r="G1533">
        <v>2400</v>
      </c>
      <c r="H1533" t="s">
        <v>11</v>
      </c>
      <c r="I1533" s="14">
        <f t="shared" si="96"/>
        <v>180.28687196110209</v>
      </c>
      <c r="J1533" t="s">
        <v>12</v>
      </c>
      <c r="K1533" s="5">
        <v>2100000</v>
      </c>
      <c r="L1533" s="5" t="str">
        <f t="shared" si="97"/>
        <v>low-income earners</v>
      </c>
      <c r="M1533" t="str">
        <f t="shared" si="101"/>
        <v>SUV</v>
      </c>
    </row>
    <row r="1534" spans="1:13" x14ac:dyDescent="0.25">
      <c r="A1534">
        <v>1532</v>
      </c>
      <c r="B1534" t="s">
        <v>13</v>
      </c>
      <c r="C1534">
        <v>2001</v>
      </c>
      <c r="D1534">
        <f>2023-DATA[[#This Row],[YEAR OF MANUFACTURE]]</f>
        <v>22</v>
      </c>
      <c r="E1534" t="s">
        <v>10</v>
      </c>
      <c r="F1534">
        <v>336469</v>
      </c>
      <c r="G1534">
        <v>3000</v>
      </c>
      <c r="H1534" t="s">
        <v>11</v>
      </c>
      <c r="I1534" s="14">
        <f t="shared" si="96"/>
        <v>545.3306320907617</v>
      </c>
      <c r="J1534" t="s">
        <v>12</v>
      </c>
      <c r="K1534" s="5">
        <v>1680000</v>
      </c>
      <c r="L1534" s="5" t="str">
        <f t="shared" si="97"/>
        <v>low-income earners</v>
      </c>
      <c r="M1534" t="s">
        <v>20</v>
      </c>
    </row>
    <row r="1535" spans="1:13" x14ac:dyDescent="0.25">
      <c r="A1535">
        <v>1533</v>
      </c>
      <c r="B1535" t="s">
        <v>58</v>
      </c>
      <c r="C1535">
        <v>2007</v>
      </c>
      <c r="D1535">
        <f>2023-DATA[[#This Row],[YEAR OF MANUFACTURE]]</f>
        <v>16</v>
      </c>
      <c r="E1535" t="s">
        <v>19</v>
      </c>
      <c r="F1535">
        <v>322125</v>
      </c>
      <c r="G1535">
        <v>3500</v>
      </c>
      <c r="H1535" t="s">
        <v>11</v>
      </c>
      <c r="I1535" s="14">
        <f t="shared" si="96"/>
        <v>522.08265802269045</v>
      </c>
      <c r="J1535" t="s">
        <v>12</v>
      </c>
      <c r="K1535" s="5">
        <v>4004000</v>
      </c>
      <c r="L1535" s="5" t="str">
        <f t="shared" si="97"/>
        <v>low-income earners</v>
      </c>
      <c r="M1535" t="s">
        <v>20</v>
      </c>
    </row>
    <row r="1536" spans="1:13" x14ac:dyDescent="0.25">
      <c r="A1536">
        <v>1534</v>
      </c>
      <c r="B1536" t="s">
        <v>9</v>
      </c>
      <c r="C1536">
        <v>2011</v>
      </c>
      <c r="D1536">
        <f>2023-DATA[[#This Row],[YEAR OF MANUFACTURE]]</f>
        <v>12</v>
      </c>
      <c r="E1536" t="s">
        <v>10</v>
      </c>
      <c r="F1536">
        <v>104659</v>
      </c>
      <c r="G1536">
        <v>2700</v>
      </c>
      <c r="H1536" t="s">
        <v>11</v>
      </c>
      <c r="I1536" s="14">
        <f t="shared" si="96"/>
        <v>169.62560777957862</v>
      </c>
      <c r="J1536" t="s">
        <v>12</v>
      </c>
      <c r="K1536" s="5">
        <v>4725000</v>
      </c>
      <c r="L1536" s="5" t="str">
        <f t="shared" si="97"/>
        <v>low-income earners</v>
      </c>
      <c r="M1536" t="s">
        <v>20</v>
      </c>
    </row>
    <row r="1537" spans="1:13" x14ac:dyDescent="0.25">
      <c r="A1537">
        <v>1535</v>
      </c>
      <c r="B1537" t="s">
        <v>9</v>
      </c>
      <c r="C1537">
        <v>2017</v>
      </c>
      <c r="D1537">
        <f>2023-DATA[[#This Row],[YEAR OF MANUFACTURE]]</f>
        <v>6</v>
      </c>
      <c r="E1537" t="s">
        <v>10</v>
      </c>
      <c r="F1537">
        <v>8383</v>
      </c>
      <c r="G1537">
        <v>4000</v>
      </c>
      <c r="H1537" t="s">
        <v>11</v>
      </c>
      <c r="I1537" s="14">
        <f t="shared" si="96"/>
        <v>13.586709886547812</v>
      </c>
      <c r="J1537" t="s">
        <v>12</v>
      </c>
      <c r="K1537" s="5">
        <v>34650000</v>
      </c>
      <c r="L1537" s="5" t="str">
        <f t="shared" si="97"/>
        <v>politicians</v>
      </c>
      <c r="M1537" t="s">
        <v>20</v>
      </c>
    </row>
    <row r="1538" spans="1:13" x14ac:dyDescent="0.25">
      <c r="A1538">
        <v>1536</v>
      </c>
      <c r="B1538" t="s">
        <v>49</v>
      </c>
      <c r="C1538">
        <v>2009</v>
      </c>
      <c r="D1538">
        <f>2023-DATA[[#This Row],[YEAR OF MANUFACTURE]]</f>
        <v>14</v>
      </c>
      <c r="E1538" t="s">
        <v>19</v>
      </c>
      <c r="F1538">
        <v>113451</v>
      </c>
      <c r="G1538">
        <v>3300</v>
      </c>
      <c r="H1538" t="s">
        <v>11</v>
      </c>
      <c r="I1538" s="14">
        <f t="shared" ref="I1538:I1601" si="102">F1538/617</f>
        <v>183.87520259319288</v>
      </c>
      <c r="J1538" t="s">
        <v>12</v>
      </c>
      <c r="K1538" s="5">
        <v>2940000</v>
      </c>
      <c r="L1538" s="5" t="str">
        <f t="shared" ref="L1538:L1601" si="103">IF(K1538&gt;=25000000,"politicians",IF(K1538&gt;10000000,"high-income earners",IF(K1538&gt;=5000000,"middle-income earners",IF(K1538&lt;5000000,"low-income earners","invalid"))))</f>
        <v>low-income earners</v>
      </c>
      <c r="M1538" t="s">
        <v>20</v>
      </c>
    </row>
    <row r="1539" spans="1:13" x14ac:dyDescent="0.25">
      <c r="A1539">
        <v>1537</v>
      </c>
      <c r="B1539" t="s">
        <v>56</v>
      </c>
      <c r="C1539">
        <v>2012</v>
      </c>
      <c r="D1539">
        <f>2023-DATA[[#This Row],[YEAR OF MANUFACTURE]]</f>
        <v>11</v>
      </c>
      <c r="E1539" t="s">
        <v>10</v>
      </c>
      <c r="F1539">
        <v>102168</v>
      </c>
      <c r="G1539">
        <v>2000</v>
      </c>
      <c r="H1539" t="s">
        <v>11</v>
      </c>
      <c r="I1539" s="14">
        <f t="shared" si="102"/>
        <v>165.58833063209076</v>
      </c>
      <c r="J1539" t="s">
        <v>12</v>
      </c>
      <c r="K1539" s="5">
        <v>2625000</v>
      </c>
      <c r="L1539" s="5" t="str">
        <f t="shared" si="103"/>
        <v>low-income earners</v>
      </c>
      <c r="M1539" t="str">
        <f>M1538</f>
        <v>SUV</v>
      </c>
    </row>
    <row r="1540" spans="1:13" x14ac:dyDescent="0.25">
      <c r="A1540">
        <v>1538</v>
      </c>
      <c r="B1540" t="s">
        <v>58</v>
      </c>
      <c r="C1540">
        <v>2008</v>
      </c>
      <c r="D1540">
        <f>2023-DATA[[#This Row],[YEAR OF MANUFACTURE]]</f>
        <v>15</v>
      </c>
      <c r="E1540" t="s">
        <v>10</v>
      </c>
      <c r="F1540">
        <v>147971</v>
      </c>
      <c r="G1540">
        <v>3700</v>
      </c>
      <c r="H1540" t="s">
        <v>11</v>
      </c>
      <c r="I1540" s="14">
        <f t="shared" si="102"/>
        <v>239.82333873581848</v>
      </c>
      <c r="J1540" t="s">
        <v>12</v>
      </c>
      <c r="K1540" s="5">
        <v>3328000</v>
      </c>
      <c r="L1540" s="5" t="str">
        <f t="shared" si="103"/>
        <v>low-income earners</v>
      </c>
      <c r="M1540" t="s">
        <v>20</v>
      </c>
    </row>
    <row r="1541" spans="1:13" x14ac:dyDescent="0.25">
      <c r="A1541">
        <v>1539</v>
      </c>
      <c r="B1541" t="s">
        <v>58</v>
      </c>
      <c r="C1541">
        <v>2010</v>
      </c>
      <c r="D1541">
        <f>2023-DATA[[#This Row],[YEAR OF MANUFACTURE]]</f>
        <v>13</v>
      </c>
      <c r="E1541" t="s">
        <v>19</v>
      </c>
      <c r="F1541">
        <v>340782</v>
      </c>
      <c r="G1541">
        <v>3700</v>
      </c>
      <c r="H1541" t="s">
        <v>11</v>
      </c>
      <c r="I1541" s="14">
        <f t="shared" si="102"/>
        <v>552.32090761750408</v>
      </c>
      <c r="J1541" t="s">
        <v>12</v>
      </c>
      <c r="K1541" s="5">
        <v>4700000</v>
      </c>
      <c r="L1541" s="5" t="str">
        <f t="shared" si="103"/>
        <v>low-income earners</v>
      </c>
      <c r="M1541" t="s">
        <v>20</v>
      </c>
    </row>
    <row r="1542" spans="1:13" x14ac:dyDescent="0.25">
      <c r="A1542">
        <v>1540</v>
      </c>
      <c r="B1542" t="s">
        <v>34</v>
      </c>
      <c r="C1542">
        <v>2014</v>
      </c>
      <c r="D1542">
        <f>2023-DATA[[#This Row],[YEAR OF MANUFACTURE]]</f>
        <v>9</v>
      </c>
      <c r="E1542" t="s">
        <v>10</v>
      </c>
      <c r="F1542">
        <v>67462</v>
      </c>
      <c r="G1542">
        <v>1600</v>
      </c>
      <c r="H1542" t="s">
        <v>11</v>
      </c>
      <c r="I1542" s="14">
        <f t="shared" si="102"/>
        <v>109.33873581847649</v>
      </c>
      <c r="J1542" t="s">
        <v>12</v>
      </c>
      <c r="K1542" s="5">
        <v>2205000</v>
      </c>
      <c r="L1542" s="5" t="str">
        <f t="shared" si="103"/>
        <v>low-income earners</v>
      </c>
      <c r="M1542" t="str">
        <f>M1541</f>
        <v>SUV</v>
      </c>
    </row>
    <row r="1543" spans="1:13" x14ac:dyDescent="0.25">
      <c r="A1543">
        <v>1541</v>
      </c>
      <c r="B1543" t="s">
        <v>13</v>
      </c>
      <c r="C1543">
        <v>2007</v>
      </c>
      <c r="D1543">
        <f>2023-DATA[[#This Row],[YEAR OF MANUFACTURE]]</f>
        <v>16</v>
      </c>
      <c r="E1543" t="s">
        <v>10</v>
      </c>
      <c r="F1543">
        <v>392106</v>
      </c>
      <c r="G1543">
        <v>3500</v>
      </c>
      <c r="H1543" t="s">
        <v>11</v>
      </c>
      <c r="I1543" s="14">
        <f t="shared" si="102"/>
        <v>635.5040518638574</v>
      </c>
      <c r="J1543" t="s">
        <v>12</v>
      </c>
      <c r="K1543" s="5">
        <v>3045000</v>
      </c>
      <c r="L1543" s="5" t="str">
        <f t="shared" si="103"/>
        <v>low-income earners</v>
      </c>
      <c r="M1543" t="s">
        <v>20</v>
      </c>
    </row>
    <row r="1544" spans="1:13" x14ac:dyDescent="0.25">
      <c r="A1544">
        <v>1542</v>
      </c>
      <c r="B1544" t="s">
        <v>9</v>
      </c>
      <c r="C1544">
        <v>2007</v>
      </c>
      <c r="D1544">
        <f>2023-DATA[[#This Row],[YEAR OF MANUFACTURE]]</f>
        <v>16</v>
      </c>
      <c r="E1544" t="s">
        <v>10</v>
      </c>
      <c r="F1544">
        <v>191305</v>
      </c>
      <c r="G1544">
        <v>2000</v>
      </c>
      <c r="H1544" t="s">
        <v>11</v>
      </c>
      <c r="I1544" s="14">
        <f t="shared" si="102"/>
        <v>310.05672609400324</v>
      </c>
      <c r="J1544" t="s">
        <v>12</v>
      </c>
      <c r="K1544" s="5">
        <v>2310000</v>
      </c>
      <c r="L1544" s="5" t="str">
        <f t="shared" si="103"/>
        <v>low-income earners</v>
      </c>
      <c r="M1544" t="str">
        <f>M1543</f>
        <v>SUV</v>
      </c>
    </row>
    <row r="1545" spans="1:13" x14ac:dyDescent="0.25">
      <c r="A1545">
        <v>1543</v>
      </c>
      <c r="B1545" t="s">
        <v>17</v>
      </c>
      <c r="C1545">
        <v>2006</v>
      </c>
      <c r="D1545">
        <f>2023-DATA[[#This Row],[YEAR OF MANUFACTURE]]</f>
        <v>17</v>
      </c>
      <c r="E1545" t="s">
        <v>10</v>
      </c>
      <c r="F1545">
        <v>232306</v>
      </c>
      <c r="G1545">
        <v>4400</v>
      </c>
      <c r="H1545" t="s">
        <v>11</v>
      </c>
      <c r="I1545" s="14">
        <f t="shared" si="102"/>
        <v>376.50891410048621</v>
      </c>
      <c r="J1545" t="s">
        <v>12</v>
      </c>
      <c r="K1545" s="5">
        <v>2100000</v>
      </c>
      <c r="L1545" s="5" t="str">
        <f t="shared" si="103"/>
        <v>low-income earners</v>
      </c>
      <c r="M1545" t="s">
        <v>20</v>
      </c>
    </row>
    <row r="1546" spans="1:13" x14ac:dyDescent="0.25">
      <c r="A1546">
        <v>1544</v>
      </c>
      <c r="B1546" t="s">
        <v>58</v>
      </c>
      <c r="C1546">
        <v>2010</v>
      </c>
      <c r="D1546">
        <f>2023-DATA[[#This Row],[YEAR OF MANUFACTURE]]</f>
        <v>13</v>
      </c>
      <c r="E1546" t="s">
        <v>19</v>
      </c>
      <c r="F1546">
        <v>97408</v>
      </c>
      <c r="G1546">
        <v>35</v>
      </c>
      <c r="H1546" t="s">
        <v>11</v>
      </c>
      <c r="I1546" s="14">
        <f t="shared" si="102"/>
        <v>157.87358184764992</v>
      </c>
      <c r="J1546" t="s">
        <v>12</v>
      </c>
      <c r="K1546" s="5">
        <v>4200000</v>
      </c>
      <c r="L1546" s="5" t="str">
        <f t="shared" si="103"/>
        <v>low-income earners</v>
      </c>
      <c r="M1546" t="s">
        <v>20</v>
      </c>
    </row>
    <row r="1547" spans="1:13" x14ac:dyDescent="0.25">
      <c r="A1547">
        <v>1545</v>
      </c>
      <c r="B1547" t="s">
        <v>14</v>
      </c>
      <c r="C1547">
        <f>C1546</f>
        <v>2010</v>
      </c>
      <c r="D1547">
        <f>2023-DATA[[#This Row],[YEAR OF MANUFACTURE]]</f>
        <v>13</v>
      </c>
      <c r="E1547" t="str">
        <f>E1546</f>
        <v>Foreign Used</v>
      </c>
      <c r="F1547">
        <v>155367</v>
      </c>
      <c r="G1547">
        <f>G1546</f>
        <v>35</v>
      </c>
      <c r="H1547" t="str">
        <f>H1546</f>
        <v>Petrol</v>
      </c>
      <c r="I1547" s="14">
        <f t="shared" si="102"/>
        <v>251.81037277147487</v>
      </c>
      <c r="J1547" t="s">
        <v>12</v>
      </c>
      <c r="K1547" s="5">
        <v>5274000</v>
      </c>
      <c r="L1547" s="5" t="str">
        <f t="shared" si="103"/>
        <v>middle-income earners</v>
      </c>
      <c r="M1547" t="str">
        <f>M1546</f>
        <v>SUV</v>
      </c>
    </row>
    <row r="1548" spans="1:13" x14ac:dyDescent="0.25">
      <c r="A1548">
        <v>1546</v>
      </c>
      <c r="B1548" t="s">
        <v>9</v>
      </c>
      <c r="C1548">
        <v>2003</v>
      </c>
      <c r="D1548">
        <f>2023-DATA[[#This Row],[YEAR OF MANUFACTURE]]</f>
        <v>20</v>
      </c>
      <c r="E1548" t="s">
        <v>19</v>
      </c>
      <c r="F1548">
        <v>174261</v>
      </c>
      <c r="G1548">
        <v>2400</v>
      </c>
      <c r="H1548" t="s">
        <v>11</v>
      </c>
      <c r="I1548" s="14">
        <f t="shared" si="102"/>
        <v>282.43273905996756</v>
      </c>
      <c r="J1548" t="s">
        <v>12</v>
      </c>
      <c r="K1548" s="5">
        <v>2520000</v>
      </c>
      <c r="L1548" s="5" t="str">
        <f t="shared" si="103"/>
        <v>low-income earners</v>
      </c>
      <c r="M1548" t="str">
        <f>M1547</f>
        <v>SUV</v>
      </c>
    </row>
    <row r="1549" spans="1:13" x14ac:dyDescent="0.25">
      <c r="A1549">
        <v>1547</v>
      </c>
      <c r="B1549" t="s">
        <v>9</v>
      </c>
      <c r="C1549">
        <v>2003</v>
      </c>
      <c r="D1549">
        <f>2023-DATA[[#This Row],[YEAR OF MANUFACTURE]]</f>
        <v>20</v>
      </c>
      <c r="E1549" t="s">
        <v>10</v>
      </c>
      <c r="F1549">
        <v>275575</v>
      </c>
      <c r="G1549">
        <v>3500</v>
      </c>
      <c r="H1549" t="str">
        <f>H1548</f>
        <v>Petrol</v>
      </c>
      <c r="I1549" s="14">
        <f t="shared" si="102"/>
        <v>446.63695299837923</v>
      </c>
      <c r="J1549" t="s">
        <v>12</v>
      </c>
      <c r="K1549" s="5">
        <v>2704000</v>
      </c>
      <c r="L1549" s="5" t="str">
        <f t="shared" si="103"/>
        <v>low-income earners</v>
      </c>
      <c r="M1549" t="s">
        <v>20</v>
      </c>
    </row>
    <row r="1550" spans="1:13" x14ac:dyDescent="0.25">
      <c r="A1550">
        <v>1548</v>
      </c>
      <c r="B1550" t="s">
        <v>56</v>
      </c>
      <c r="C1550">
        <f>C1549</f>
        <v>2003</v>
      </c>
      <c r="D1550">
        <f>2023-DATA[[#This Row],[YEAR OF MANUFACTURE]]</f>
        <v>20</v>
      </c>
      <c r="E1550" t="str">
        <f>E1549</f>
        <v>Nigerian Used</v>
      </c>
      <c r="F1550">
        <v>107965</v>
      </c>
      <c r="G1550">
        <f>G1549</f>
        <v>3500</v>
      </c>
      <c r="H1550" t="str">
        <f>H1549</f>
        <v>Petrol</v>
      </c>
      <c r="I1550" s="14">
        <f t="shared" si="102"/>
        <v>174.98379254457049</v>
      </c>
      <c r="J1550" t="s">
        <v>12</v>
      </c>
      <c r="K1550" s="5">
        <v>1690000</v>
      </c>
      <c r="L1550" s="5" t="str">
        <f t="shared" si="103"/>
        <v>low-income earners</v>
      </c>
      <c r="M1550" t="str">
        <f>M1549</f>
        <v>SUV</v>
      </c>
    </row>
    <row r="1551" spans="1:13" x14ac:dyDescent="0.25">
      <c r="A1551">
        <v>1549</v>
      </c>
      <c r="B1551" t="s">
        <v>9</v>
      </c>
      <c r="C1551">
        <v>2007</v>
      </c>
      <c r="D1551">
        <f>2023-DATA[[#This Row],[YEAR OF MANUFACTURE]]</f>
        <v>16</v>
      </c>
      <c r="E1551" t="s">
        <v>19</v>
      </c>
      <c r="F1551">
        <v>120976</v>
      </c>
      <c r="G1551">
        <v>1800</v>
      </c>
      <c r="H1551" t="s">
        <v>11</v>
      </c>
      <c r="I1551" s="14">
        <f t="shared" si="102"/>
        <v>196.07131280388978</v>
      </c>
      <c r="J1551" t="s">
        <v>12</v>
      </c>
      <c r="K1551" s="5">
        <v>3150000</v>
      </c>
      <c r="L1551" s="5" t="str">
        <f t="shared" si="103"/>
        <v>low-income earners</v>
      </c>
      <c r="M1551" t="str">
        <f>M1550</f>
        <v>SUV</v>
      </c>
    </row>
    <row r="1552" spans="1:13" x14ac:dyDescent="0.25">
      <c r="A1552">
        <v>1550</v>
      </c>
      <c r="B1552" t="s">
        <v>9</v>
      </c>
      <c r="C1552">
        <v>2003</v>
      </c>
      <c r="D1552">
        <f>2023-DATA[[#This Row],[YEAR OF MANUFACTURE]]</f>
        <v>20</v>
      </c>
      <c r="E1552" t="s">
        <v>10</v>
      </c>
      <c r="F1552">
        <v>138465</v>
      </c>
      <c r="G1552">
        <v>4700</v>
      </c>
      <c r="H1552" t="s">
        <v>11</v>
      </c>
      <c r="I1552" s="14">
        <f t="shared" si="102"/>
        <v>224.41653160453808</v>
      </c>
      <c r="J1552" t="s">
        <v>12</v>
      </c>
      <c r="K1552" s="5">
        <v>2496000</v>
      </c>
      <c r="L1552" s="5" t="str">
        <f t="shared" si="103"/>
        <v>low-income earners</v>
      </c>
      <c r="M1552" t="s">
        <v>20</v>
      </c>
    </row>
    <row r="1553" spans="1:13" x14ac:dyDescent="0.25">
      <c r="A1553">
        <v>1551</v>
      </c>
      <c r="B1553" t="s">
        <v>13</v>
      </c>
      <c r="C1553">
        <v>2006</v>
      </c>
      <c r="D1553">
        <f>2023-DATA[[#This Row],[YEAR OF MANUFACTURE]]</f>
        <v>17</v>
      </c>
      <c r="E1553" t="s">
        <v>10</v>
      </c>
      <c r="F1553">
        <v>369464</v>
      </c>
      <c r="G1553">
        <v>4300</v>
      </c>
      <c r="H1553" t="s">
        <v>11</v>
      </c>
      <c r="I1553" s="14">
        <f t="shared" si="102"/>
        <v>598.80713128038894</v>
      </c>
      <c r="J1553" t="s">
        <v>12</v>
      </c>
      <c r="K1553" s="5">
        <v>2808000</v>
      </c>
      <c r="L1553" s="5" t="str">
        <f t="shared" si="103"/>
        <v>low-income earners</v>
      </c>
      <c r="M1553" t="str">
        <f>M1552</f>
        <v>SUV</v>
      </c>
    </row>
    <row r="1554" spans="1:13" x14ac:dyDescent="0.25">
      <c r="A1554">
        <v>1552</v>
      </c>
      <c r="B1554" t="s">
        <v>49</v>
      </c>
      <c r="C1554">
        <v>2014</v>
      </c>
      <c r="D1554">
        <f>2023-DATA[[#This Row],[YEAR OF MANUFACTURE]]</f>
        <v>9</v>
      </c>
      <c r="E1554" t="s">
        <v>10</v>
      </c>
      <c r="F1554">
        <v>147705</v>
      </c>
      <c r="G1554">
        <v>2000</v>
      </c>
      <c r="H1554" t="s">
        <v>11</v>
      </c>
      <c r="I1554" s="14">
        <f t="shared" si="102"/>
        <v>239.39222042139383</v>
      </c>
      <c r="J1554" t="s">
        <v>12</v>
      </c>
      <c r="K1554" s="5">
        <v>3255000</v>
      </c>
      <c r="L1554" s="5" t="str">
        <f t="shared" si="103"/>
        <v>low-income earners</v>
      </c>
      <c r="M1554" t="str">
        <f>M1553</f>
        <v>SUV</v>
      </c>
    </row>
    <row r="1555" spans="1:13" x14ac:dyDescent="0.25">
      <c r="A1555">
        <v>1553</v>
      </c>
      <c r="B1555" t="s">
        <v>49</v>
      </c>
      <c r="C1555">
        <v>2007</v>
      </c>
      <c r="D1555">
        <f>2023-DATA[[#This Row],[YEAR OF MANUFACTURE]]</f>
        <v>16</v>
      </c>
      <c r="E1555" t="s">
        <v>19</v>
      </c>
      <c r="F1555">
        <v>178427</v>
      </c>
      <c r="G1555">
        <v>3500</v>
      </c>
      <c r="H1555" t="s">
        <v>11</v>
      </c>
      <c r="I1555" s="14">
        <f t="shared" si="102"/>
        <v>289.18476499189626</v>
      </c>
      <c r="J1555" t="s">
        <v>12</v>
      </c>
      <c r="K1555" s="5">
        <v>3588000</v>
      </c>
      <c r="L1555" s="5" t="str">
        <f t="shared" si="103"/>
        <v>low-income earners</v>
      </c>
      <c r="M1555" t="s">
        <v>20</v>
      </c>
    </row>
    <row r="1556" spans="1:13" x14ac:dyDescent="0.25">
      <c r="A1556">
        <v>1554</v>
      </c>
      <c r="B1556" t="s">
        <v>58</v>
      </c>
      <c r="C1556">
        <v>2009</v>
      </c>
      <c r="D1556">
        <f>2023-DATA[[#This Row],[YEAR OF MANUFACTURE]]</f>
        <v>14</v>
      </c>
      <c r="E1556" t="s">
        <v>10</v>
      </c>
      <c r="F1556">
        <v>225215</v>
      </c>
      <c r="G1556">
        <v>2500</v>
      </c>
      <c r="H1556" t="s">
        <v>11</v>
      </c>
      <c r="I1556" s="14">
        <f t="shared" si="102"/>
        <v>365.01620745542948</v>
      </c>
      <c r="J1556" t="s">
        <v>12</v>
      </c>
      <c r="K1556" s="5">
        <v>3255000</v>
      </c>
      <c r="L1556" s="5" t="str">
        <f t="shared" si="103"/>
        <v>low-income earners</v>
      </c>
      <c r="M1556" t="str">
        <f>M1555</f>
        <v>SUV</v>
      </c>
    </row>
    <row r="1557" spans="1:13" x14ac:dyDescent="0.25">
      <c r="A1557">
        <v>1555</v>
      </c>
      <c r="B1557" t="s">
        <v>9</v>
      </c>
      <c r="C1557">
        <v>2004</v>
      </c>
      <c r="D1557">
        <f>2023-DATA[[#This Row],[YEAR OF MANUFACTURE]]</f>
        <v>19</v>
      </c>
      <c r="E1557" t="s">
        <v>10</v>
      </c>
      <c r="F1557">
        <v>168851</v>
      </c>
      <c r="G1557">
        <v>4700</v>
      </c>
      <c r="H1557" t="s">
        <v>11</v>
      </c>
      <c r="I1557" s="14">
        <f t="shared" si="102"/>
        <v>273.66450567260938</v>
      </c>
      <c r="J1557" t="s">
        <v>12</v>
      </c>
      <c r="K1557" s="5">
        <v>2100000</v>
      </c>
      <c r="L1557" s="5" t="str">
        <f t="shared" si="103"/>
        <v>low-income earners</v>
      </c>
      <c r="M1557" t="str">
        <f>M1556</f>
        <v>SUV</v>
      </c>
    </row>
    <row r="1558" spans="1:13" x14ac:dyDescent="0.25">
      <c r="A1558">
        <v>1556</v>
      </c>
      <c r="B1558" t="s">
        <v>56</v>
      </c>
      <c r="C1558">
        <v>2011</v>
      </c>
      <c r="D1558">
        <f>2023-DATA[[#This Row],[YEAR OF MANUFACTURE]]</f>
        <v>12</v>
      </c>
      <c r="E1558" t="s">
        <v>19</v>
      </c>
      <c r="F1558">
        <v>255053</v>
      </c>
      <c r="G1558">
        <v>2400</v>
      </c>
      <c r="H1558" t="s">
        <v>11</v>
      </c>
      <c r="I1558" s="14">
        <f t="shared" si="102"/>
        <v>413.37601296596432</v>
      </c>
      <c r="J1558" t="s">
        <v>12</v>
      </c>
      <c r="K1558" s="5">
        <v>6300000</v>
      </c>
      <c r="L1558" s="5" t="str">
        <f t="shared" si="103"/>
        <v>middle-income earners</v>
      </c>
      <c r="M1558" t="s">
        <v>20</v>
      </c>
    </row>
    <row r="1559" spans="1:13" x14ac:dyDescent="0.25">
      <c r="A1559">
        <v>1557</v>
      </c>
      <c r="B1559" t="s">
        <v>9</v>
      </c>
      <c r="C1559">
        <v>2004</v>
      </c>
      <c r="D1559">
        <f>2023-DATA[[#This Row],[YEAR OF MANUFACTURE]]</f>
        <v>19</v>
      </c>
      <c r="E1559" t="s">
        <v>10</v>
      </c>
      <c r="F1559">
        <v>205052</v>
      </c>
      <c r="G1559">
        <v>1800</v>
      </c>
      <c r="H1559" t="s">
        <v>11</v>
      </c>
      <c r="I1559" s="14">
        <f t="shared" si="102"/>
        <v>332.33711507293356</v>
      </c>
      <c r="J1559" t="s">
        <v>12</v>
      </c>
      <c r="K1559" s="5">
        <v>2080000</v>
      </c>
      <c r="L1559" s="5" t="str">
        <f t="shared" si="103"/>
        <v>low-income earners</v>
      </c>
      <c r="M1559" t="str">
        <f>M1558</f>
        <v>SUV</v>
      </c>
    </row>
    <row r="1560" spans="1:13" x14ac:dyDescent="0.25">
      <c r="A1560">
        <v>1558</v>
      </c>
      <c r="B1560" t="s">
        <v>43</v>
      </c>
      <c r="C1560">
        <v>2013</v>
      </c>
      <c r="D1560">
        <f>2023-DATA[[#This Row],[YEAR OF MANUFACTURE]]</f>
        <v>10</v>
      </c>
      <c r="E1560" t="s">
        <v>19</v>
      </c>
      <c r="F1560">
        <v>159980</v>
      </c>
      <c r="G1560">
        <v>3600</v>
      </c>
      <c r="H1560" t="s">
        <v>11</v>
      </c>
      <c r="I1560" s="14">
        <f t="shared" si="102"/>
        <v>259.28687196110212</v>
      </c>
      <c r="J1560" t="s">
        <v>12</v>
      </c>
      <c r="K1560" s="5">
        <v>6825000</v>
      </c>
      <c r="L1560" s="5" t="str">
        <f t="shared" si="103"/>
        <v>middle-income earners</v>
      </c>
      <c r="M1560" t="str">
        <f>M1559</f>
        <v>SUV</v>
      </c>
    </row>
    <row r="1561" spans="1:13" x14ac:dyDescent="0.25">
      <c r="A1561">
        <v>1559</v>
      </c>
      <c r="B1561" t="s">
        <v>13</v>
      </c>
      <c r="C1561">
        <v>2006</v>
      </c>
      <c r="D1561">
        <f>2023-DATA[[#This Row],[YEAR OF MANUFACTURE]]</f>
        <v>17</v>
      </c>
      <c r="E1561" t="s">
        <v>10</v>
      </c>
      <c r="F1561">
        <v>176236</v>
      </c>
      <c r="G1561">
        <v>3500</v>
      </c>
      <c r="H1561" t="s">
        <v>11</v>
      </c>
      <c r="I1561" s="14">
        <f t="shared" si="102"/>
        <v>285.63371150729336</v>
      </c>
      <c r="J1561" t="s">
        <v>12</v>
      </c>
      <c r="K1561" s="5">
        <v>2520000</v>
      </c>
      <c r="L1561" s="5" t="str">
        <f t="shared" si="103"/>
        <v>low-income earners</v>
      </c>
      <c r="M1561" t="str">
        <f>M1560</f>
        <v>SUV</v>
      </c>
    </row>
    <row r="1562" spans="1:13" x14ac:dyDescent="0.25">
      <c r="A1562">
        <v>1560</v>
      </c>
      <c r="B1562" t="s">
        <v>34</v>
      </c>
      <c r="C1562">
        <v>2008</v>
      </c>
      <c r="D1562">
        <f>2023-DATA[[#This Row],[YEAR OF MANUFACTURE]]</f>
        <v>15</v>
      </c>
      <c r="E1562" t="s">
        <v>19</v>
      </c>
      <c r="F1562">
        <v>468957</v>
      </c>
      <c r="G1562">
        <v>2200</v>
      </c>
      <c r="H1562" t="s">
        <v>22</v>
      </c>
      <c r="I1562" s="14">
        <f t="shared" si="102"/>
        <v>760.05996758508911</v>
      </c>
      <c r="J1562" t="s">
        <v>16</v>
      </c>
      <c r="K1562" s="5">
        <v>3675000</v>
      </c>
      <c r="L1562" s="5" t="str">
        <f t="shared" si="103"/>
        <v>low-income earners</v>
      </c>
      <c r="M1562" t="str">
        <f>M1561</f>
        <v>SUV</v>
      </c>
    </row>
    <row r="1563" spans="1:13" x14ac:dyDescent="0.25">
      <c r="A1563">
        <v>1561</v>
      </c>
      <c r="B1563" t="s">
        <v>9</v>
      </c>
      <c r="C1563">
        <v>2003</v>
      </c>
      <c r="D1563">
        <f>2023-DATA[[#This Row],[YEAR OF MANUFACTURE]]</f>
        <v>20</v>
      </c>
      <c r="E1563" t="s">
        <v>10</v>
      </c>
      <c r="F1563">
        <v>138465</v>
      </c>
      <c r="G1563">
        <v>4700</v>
      </c>
      <c r="H1563" t="s">
        <v>11</v>
      </c>
      <c r="I1563" s="14">
        <f t="shared" si="102"/>
        <v>224.41653160453808</v>
      </c>
      <c r="J1563" t="s">
        <v>12</v>
      </c>
      <c r="K1563" s="5">
        <v>2496000</v>
      </c>
      <c r="L1563" s="5" t="str">
        <f t="shared" si="103"/>
        <v>low-income earners</v>
      </c>
      <c r="M1563" t="s">
        <v>20</v>
      </c>
    </row>
    <row r="1564" spans="1:13" x14ac:dyDescent="0.25">
      <c r="A1564">
        <v>1562</v>
      </c>
      <c r="B1564" t="s">
        <v>9</v>
      </c>
      <c r="C1564">
        <v>2008</v>
      </c>
      <c r="D1564">
        <f>2023-DATA[[#This Row],[YEAR OF MANUFACTURE]]</f>
        <v>15</v>
      </c>
      <c r="E1564" t="s">
        <v>10</v>
      </c>
      <c r="F1564">
        <v>238846</v>
      </c>
      <c r="G1564">
        <v>2400</v>
      </c>
      <c r="H1564" t="s">
        <v>11</v>
      </c>
      <c r="I1564" s="14">
        <f t="shared" si="102"/>
        <v>387.10858995137761</v>
      </c>
      <c r="J1564" t="s">
        <v>12</v>
      </c>
      <c r="K1564" s="5">
        <v>2835000</v>
      </c>
      <c r="L1564" s="5" t="str">
        <f t="shared" si="103"/>
        <v>low-income earners</v>
      </c>
      <c r="M1564" t="str">
        <f t="shared" ref="M1564:M1569" si="104">M1563</f>
        <v>SUV</v>
      </c>
    </row>
    <row r="1565" spans="1:13" x14ac:dyDescent="0.25">
      <c r="A1565">
        <v>1563</v>
      </c>
      <c r="B1565" t="s">
        <v>14</v>
      </c>
      <c r="C1565">
        <f>C1564</f>
        <v>2008</v>
      </c>
      <c r="D1565">
        <f>2023-DATA[[#This Row],[YEAR OF MANUFACTURE]]</f>
        <v>15</v>
      </c>
      <c r="E1565" t="str">
        <f>E1564</f>
        <v>Nigerian Used</v>
      </c>
      <c r="F1565">
        <v>164344</v>
      </c>
      <c r="G1565">
        <f>G1564</f>
        <v>2400</v>
      </c>
      <c r="H1565" t="str">
        <f>H1564</f>
        <v>Petrol</v>
      </c>
      <c r="I1565" s="14">
        <f t="shared" si="102"/>
        <v>266.35980551053484</v>
      </c>
      <c r="J1565" t="s">
        <v>12</v>
      </c>
      <c r="K1565" s="5">
        <v>3930000</v>
      </c>
      <c r="L1565" s="5" t="str">
        <f t="shared" si="103"/>
        <v>low-income earners</v>
      </c>
      <c r="M1565" t="str">
        <f t="shared" si="104"/>
        <v>SUV</v>
      </c>
    </row>
    <row r="1566" spans="1:13" x14ac:dyDescent="0.25">
      <c r="A1566">
        <v>1564</v>
      </c>
      <c r="B1566" t="s">
        <v>9</v>
      </c>
      <c r="C1566">
        <v>2009</v>
      </c>
      <c r="D1566">
        <f>2023-DATA[[#This Row],[YEAR OF MANUFACTURE]]</f>
        <v>14</v>
      </c>
      <c r="E1566" t="s">
        <v>10</v>
      </c>
      <c r="F1566">
        <v>197338</v>
      </c>
      <c r="G1566">
        <v>1800</v>
      </c>
      <c r="H1566" t="s">
        <v>11</v>
      </c>
      <c r="I1566" s="14">
        <f t="shared" si="102"/>
        <v>319.83468395461915</v>
      </c>
      <c r="J1566" t="s">
        <v>12</v>
      </c>
      <c r="K1566" s="5">
        <v>2704000</v>
      </c>
      <c r="L1566" s="5" t="str">
        <f t="shared" si="103"/>
        <v>low-income earners</v>
      </c>
      <c r="M1566" t="str">
        <f t="shared" si="104"/>
        <v>SUV</v>
      </c>
    </row>
    <row r="1567" spans="1:13" x14ac:dyDescent="0.25">
      <c r="A1567">
        <v>1565</v>
      </c>
      <c r="B1567" t="s">
        <v>49</v>
      </c>
      <c r="C1567">
        <f>C1566</f>
        <v>2009</v>
      </c>
      <c r="D1567">
        <f>2023-DATA[[#This Row],[YEAR OF MANUFACTURE]]</f>
        <v>14</v>
      </c>
      <c r="E1567" t="str">
        <f>E1566</f>
        <v>Nigerian Used</v>
      </c>
      <c r="F1567">
        <v>15711</v>
      </c>
      <c r="G1567">
        <f>G1566</f>
        <v>1800</v>
      </c>
      <c r="H1567" t="str">
        <f>H1566</f>
        <v>Petrol</v>
      </c>
      <c r="I1567" s="14">
        <f t="shared" si="102"/>
        <v>25.46353322528363</v>
      </c>
      <c r="J1567" t="s">
        <v>12</v>
      </c>
      <c r="K1567" s="5">
        <v>3706000</v>
      </c>
      <c r="L1567" s="5" t="str">
        <f t="shared" si="103"/>
        <v>low-income earners</v>
      </c>
      <c r="M1567" t="str">
        <f t="shared" si="104"/>
        <v>SUV</v>
      </c>
    </row>
    <row r="1568" spans="1:13" x14ac:dyDescent="0.25">
      <c r="A1568">
        <v>1566</v>
      </c>
      <c r="B1568" t="s">
        <v>48</v>
      </c>
      <c r="C1568">
        <v>2013</v>
      </c>
      <c r="D1568">
        <f>2023-DATA[[#This Row],[YEAR OF MANUFACTURE]]</f>
        <v>10</v>
      </c>
      <c r="E1568" t="s">
        <v>10</v>
      </c>
      <c r="F1568">
        <v>73259</v>
      </c>
      <c r="G1568">
        <v>1800</v>
      </c>
      <c r="H1568" t="s">
        <v>11</v>
      </c>
      <c r="I1568" s="14">
        <f t="shared" si="102"/>
        <v>118.73419773095624</v>
      </c>
      <c r="J1568" t="s">
        <v>12</v>
      </c>
      <c r="K1568" s="5">
        <v>2520000</v>
      </c>
      <c r="L1568" s="5" t="str">
        <f t="shared" si="103"/>
        <v>low-income earners</v>
      </c>
      <c r="M1568" t="str">
        <f t="shared" si="104"/>
        <v>SUV</v>
      </c>
    </row>
    <row r="1569" spans="1:13" x14ac:dyDescent="0.25">
      <c r="A1569">
        <v>1567</v>
      </c>
      <c r="B1569" t="s">
        <v>59</v>
      </c>
      <c r="C1569">
        <v>2020</v>
      </c>
      <c r="D1569">
        <f>2023-DATA[[#This Row],[YEAR OF MANUFACTURE]]</f>
        <v>3</v>
      </c>
      <c r="E1569" t="s">
        <v>10</v>
      </c>
      <c r="F1569">
        <v>56833</v>
      </c>
      <c r="G1569">
        <v>1400</v>
      </c>
      <c r="H1569" t="s">
        <v>39</v>
      </c>
      <c r="I1569" s="14">
        <f t="shared" si="102"/>
        <v>92.11183144246354</v>
      </c>
      <c r="J1569" t="s">
        <v>12</v>
      </c>
      <c r="K1569" s="5">
        <v>8400000</v>
      </c>
      <c r="L1569" s="5" t="str">
        <f t="shared" si="103"/>
        <v>middle-income earners</v>
      </c>
      <c r="M1569" t="str">
        <f t="shared" si="104"/>
        <v>SUV</v>
      </c>
    </row>
    <row r="1570" spans="1:13" x14ac:dyDescent="0.25">
      <c r="A1570">
        <v>1568</v>
      </c>
      <c r="B1570" t="s">
        <v>13</v>
      </c>
      <c r="C1570">
        <v>2004</v>
      </c>
      <c r="D1570">
        <f>2023-DATA[[#This Row],[YEAR OF MANUFACTURE]]</f>
        <v>19</v>
      </c>
      <c r="E1570" t="s">
        <v>10</v>
      </c>
      <c r="F1570">
        <v>261065</v>
      </c>
      <c r="G1570">
        <v>3000</v>
      </c>
      <c r="H1570" t="s">
        <v>11</v>
      </c>
      <c r="I1570" s="14">
        <f t="shared" si="102"/>
        <v>423.11993517017828</v>
      </c>
      <c r="J1570" t="s">
        <v>12</v>
      </c>
      <c r="K1570" s="5">
        <v>2730000</v>
      </c>
      <c r="L1570" s="5" t="str">
        <f t="shared" si="103"/>
        <v>low-income earners</v>
      </c>
      <c r="M1570" t="s">
        <v>20</v>
      </c>
    </row>
    <row r="1571" spans="1:13" x14ac:dyDescent="0.25">
      <c r="A1571">
        <v>1569</v>
      </c>
      <c r="B1571" t="s">
        <v>58</v>
      </c>
      <c r="C1571">
        <v>2010</v>
      </c>
      <c r="D1571">
        <f>2023-DATA[[#This Row],[YEAR OF MANUFACTURE]]</f>
        <v>13</v>
      </c>
      <c r="E1571" t="s">
        <v>19</v>
      </c>
      <c r="F1571">
        <v>97408</v>
      </c>
      <c r="G1571">
        <v>35</v>
      </c>
      <c r="H1571" t="s">
        <v>11</v>
      </c>
      <c r="I1571" s="14">
        <f t="shared" si="102"/>
        <v>157.87358184764992</v>
      </c>
      <c r="J1571" t="s">
        <v>12</v>
      </c>
      <c r="K1571" s="5">
        <v>4200000</v>
      </c>
      <c r="L1571" s="5" t="str">
        <f t="shared" si="103"/>
        <v>low-income earners</v>
      </c>
      <c r="M1571" t="s">
        <v>20</v>
      </c>
    </row>
    <row r="1572" spans="1:13" x14ac:dyDescent="0.25">
      <c r="A1572">
        <v>1570</v>
      </c>
      <c r="B1572" t="s">
        <v>9</v>
      </c>
      <c r="C1572">
        <v>2007</v>
      </c>
      <c r="D1572">
        <f>2023-DATA[[#This Row],[YEAR OF MANUFACTURE]]</f>
        <v>16</v>
      </c>
      <c r="E1572" t="s">
        <v>10</v>
      </c>
      <c r="F1572">
        <v>149913</v>
      </c>
      <c r="G1572">
        <v>3500</v>
      </c>
      <c r="H1572" t="s">
        <v>11</v>
      </c>
      <c r="I1572" s="14">
        <f t="shared" si="102"/>
        <v>242.97082658022691</v>
      </c>
      <c r="J1572" t="s">
        <v>12</v>
      </c>
      <c r="K1572" s="5">
        <v>2392000</v>
      </c>
      <c r="L1572" s="5" t="str">
        <f t="shared" si="103"/>
        <v>low-income earners</v>
      </c>
      <c r="M1572" t="str">
        <f>M1571</f>
        <v>SUV</v>
      </c>
    </row>
    <row r="1573" spans="1:13" x14ac:dyDescent="0.25">
      <c r="A1573">
        <v>1571</v>
      </c>
      <c r="B1573" t="s">
        <v>34</v>
      </c>
      <c r="C1573">
        <v>2010</v>
      </c>
      <c r="D1573">
        <f>2023-DATA[[#This Row],[YEAR OF MANUFACTURE]]</f>
        <v>13</v>
      </c>
      <c r="E1573" t="s">
        <v>19</v>
      </c>
      <c r="F1573">
        <v>178744</v>
      </c>
      <c r="G1573">
        <v>2500</v>
      </c>
      <c r="H1573" t="s">
        <v>11</v>
      </c>
      <c r="I1573" s="14">
        <f t="shared" si="102"/>
        <v>289.69854132901133</v>
      </c>
      <c r="J1573" t="s">
        <v>12</v>
      </c>
      <c r="K1573" s="5">
        <v>2310000</v>
      </c>
      <c r="L1573" s="5" t="str">
        <f t="shared" si="103"/>
        <v>low-income earners</v>
      </c>
      <c r="M1573" t="str">
        <f>M1572</f>
        <v>SUV</v>
      </c>
    </row>
    <row r="1574" spans="1:13" x14ac:dyDescent="0.25">
      <c r="A1574">
        <v>1572</v>
      </c>
      <c r="B1574" t="s">
        <v>58</v>
      </c>
      <c r="C1574">
        <v>2009</v>
      </c>
      <c r="D1574">
        <f>2023-DATA[[#This Row],[YEAR OF MANUFACTURE]]</f>
        <v>14</v>
      </c>
      <c r="E1574" t="s">
        <v>10</v>
      </c>
      <c r="F1574">
        <v>225215</v>
      </c>
      <c r="G1574">
        <v>2500</v>
      </c>
      <c r="H1574" t="s">
        <v>11</v>
      </c>
      <c r="I1574" s="14">
        <f t="shared" si="102"/>
        <v>365.01620745542948</v>
      </c>
      <c r="J1574" t="s">
        <v>12</v>
      </c>
      <c r="K1574" s="5">
        <v>3255000</v>
      </c>
      <c r="L1574" s="5" t="str">
        <f t="shared" si="103"/>
        <v>low-income earners</v>
      </c>
      <c r="M1574" t="str">
        <f>M1573</f>
        <v>SUV</v>
      </c>
    </row>
    <row r="1575" spans="1:13" x14ac:dyDescent="0.25">
      <c r="A1575">
        <v>1573</v>
      </c>
      <c r="B1575" t="s">
        <v>13</v>
      </c>
      <c r="C1575">
        <v>2013</v>
      </c>
      <c r="D1575">
        <f>2023-DATA[[#This Row],[YEAR OF MANUFACTURE]]</f>
        <v>10</v>
      </c>
      <c r="E1575" t="s">
        <v>10</v>
      </c>
      <c r="F1575">
        <v>89456</v>
      </c>
      <c r="G1575">
        <v>3500</v>
      </c>
      <c r="H1575" t="s">
        <v>11</v>
      </c>
      <c r="I1575" s="14">
        <f t="shared" si="102"/>
        <v>144.98541329011346</v>
      </c>
      <c r="J1575" t="s">
        <v>12</v>
      </c>
      <c r="K1575" s="5">
        <v>8400000</v>
      </c>
      <c r="L1575" s="5" t="str">
        <f t="shared" si="103"/>
        <v>middle-income earners</v>
      </c>
      <c r="M1575" t="s">
        <v>20</v>
      </c>
    </row>
    <row r="1576" spans="1:13" x14ac:dyDescent="0.25">
      <c r="A1576">
        <v>1574</v>
      </c>
      <c r="B1576" t="s">
        <v>58</v>
      </c>
      <c r="C1576">
        <v>2007</v>
      </c>
      <c r="D1576">
        <f>2023-DATA[[#This Row],[YEAR OF MANUFACTURE]]</f>
        <v>16</v>
      </c>
      <c r="E1576" t="s">
        <v>19</v>
      </c>
      <c r="F1576">
        <v>281661</v>
      </c>
      <c r="G1576">
        <v>3500</v>
      </c>
      <c r="H1576" t="s">
        <v>11</v>
      </c>
      <c r="I1576" s="14">
        <f t="shared" si="102"/>
        <v>456.50081037277147</v>
      </c>
      <c r="J1576" t="s">
        <v>12</v>
      </c>
      <c r="K1576" s="5">
        <v>3045000</v>
      </c>
      <c r="L1576" s="5" t="str">
        <f t="shared" si="103"/>
        <v>low-income earners</v>
      </c>
      <c r="M1576" t="str">
        <f>M1575</f>
        <v>SUV</v>
      </c>
    </row>
    <row r="1577" spans="1:13" x14ac:dyDescent="0.25">
      <c r="A1577">
        <v>1575</v>
      </c>
      <c r="B1577" t="s">
        <v>9</v>
      </c>
      <c r="C1577">
        <v>2009</v>
      </c>
      <c r="D1577">
        <f>2023-DATA[[#This Row],[YEAR OF MANUFACTURE]]</f>
        <v>14</v>
      </c>
      <c r="E1577" t="s">
        <v>10</v>
      </c>
      <c r="F1577">
        <v>231068</v>
      </c>
      <c r="G1577">
        <v>2400</v>
      </c>
      <c r="H1577" t="s">
        <v>11</v>
      </c>
      <c r="I1577" s="14">
        <f t="shared" si="102"/>
        <v>374.50243111831441</v>
      </c>
      <c r="J1577" t="s">
        <v>12</v>
      </c>
      <c r="K1577" s="5">
        <v>3120000</v>
      </c>
      <c r="L1577" s="5" t="str">
        <f t="shared" si="103"/>
        <v>low-income earners</v>
      </c>
      <c r="M1577" t="str">
        <f>M1576</f>
        <v>SUV</v>
      </c>
    </row>
    <row r="1578" spans="1:13" x14ac:dyDescent="0.25">
      <c r="A1578">
        <v>1576</v>
      </c>
      <c r="B1578" t="s">
        <v>56</v>
      </c>
      <c r="C1578">
        <v>2011</v>
      </c>
      <c r="D1578">
        <f>2023-DATA[[#This Row],[YEAR OF MANUFACTURE]]</f>
        <v>12</v>
      </c>
      <c r="E1578" t="s">
        <v>19</v>
      </c>
      <c r="F1578">
        <v>255053</v>
      </c>
      <c r="G1578">
        <v>2400</v>
      </c>
      <c r="H1578" t="s">
        <v>11</v>
      </c>
      <c r="I1578" s="14">
        <f t="shared" si="102"/>
        <v>413.37601296596432</v>
      </c>
      <c r="J1578" t="s">
        <v>12</v>
      </c>
      <c r="K1578" s="5">
        <v>6300000</v>
      </c>
      <c r="L1578" s="5" t="str">
        <f t="shared" si="103"/>
        <v>middle-income earners</v>
      </c>
      <c r="M1578" t="s">
        <v>20</v>
      </c>
    </row>
    <row r="1579" spans="1:13" x14ac:dyDescent="0.25">
      <c r="A1579">
        <v>1577</v>
      </c>
      <c r="B1579" t="s">
        <v>9</v>
      </c>
      <c r="C1579">
        <f>C1578</f>
        <v>2011</v>
      </c>
      <c r="D1579">
        <f>2023-DATA[[#This Row],[YEAR OF MANUFACTURE]]</f>
        <v>12</v>
      </c>
      <c r="E1579" t="str">
        <f>E1578</f>
        <v>Foreign Used</v>
      </c>
      <c r="F1579">
        <v>138458</v>
      </c>
      <c r="G1579">
        <f>G1578</f>
        <v>2400</v>
      </c>
      <c r="H1579" t="str">
        <f>H1578</f>
        <v>Petrol</v>
      </c>
      <c r="I1579" s="14">
        <f t="shared" si="102"/>
        <v>224.40518638573744</v>
      </c>
      <c r="J1579" t="s">
        <v>12</v>
      </c>
      <c r="K1579" s="5">
        <v>2698000</v>
      </c>
      <c r="L1579" s="5" t="str">
        <f t="shared" si="103"/>
        <v>low-income earners</v>
      </c>
      <c r="M1579" t="str">
        <f>M1578</f>
        <v>SUV</v>
      </c>
    </row>
    <row r="1580" spans="1:13" x14ac:dyDescent="0.25">
      <c r="A1580">
        <v>1578</v>
      </c>
      <c r="B1580" t="s">
        <v>9</v>
      </c>
      <c r="C1580">
        <v>2007</v>
      </c>
      <c r="D1580">
        <f>2023-DATA[[#This Row],[YEAR OF MANUFACTURE]]</f>
        <v>16</v>
      </c>
      <c r="E1580" t="s">
        <v>19</v>
      </c>
      <c r="F1580">
        <v>154034</v>
      </c>
      <c r="G1580">
        <v>1800</v>
      </c>
      <c r="H1580" t="s">
        <v>11</v>
      </c>
      <c r="I1580" s="14">
        <f t="shared" si="102"/>
        <v>249.64991896272286</v>
      </c>
      <c r="J1580" t="s">
        <v>12</v>
      </c>
      <c r="K1580" s="5">
        <v>3150000</v>
      </c>
      <c r="L1580" s="5" t="str">
        <f t="shared" si="103"/>
        <v>low-income earners</v>
      </c>
      <c r="M1580" t="str">
        <f>M1579</f>
        <v>SUV</v>
      </c>
    </row>
    <row r="1581" spans="1:13" x14ac:dyDescent="0.25">
      <c r="A1581">
        <v>1579</v>
      </c>
      <c r="B1581" t="s">
        <v>58</v>
      </c>
      <c r="C1581">
        <v>2014</v>
      </c>
      <c r="D1581">
        <f>2023-DATA[[#This Row],[YEAR OF MANUFACTURE]]</f>
        <v>9</v>
      </c>
      <c r="E1581" t="s">
        <v>19</v>
      </c>
      <c r="F1581">
        <v>82730</v>
      </c>
      <c r="G1581">
        <v>2500</v>
      </c>
      <c r="H1581" t="s">
        <v>11</v>
      </c>
      <c r="I1581" s="14">
        <f t="shared" si="102"/>
        <v>134.08427876823339</v>
      </c>
      <c r="J1581" t="s">
        <v>12</v>
      </c>
      <c r="K1581" s="5">
        <v>6825000</v>
      </c>
      <c r="L1581" s="5" t="str">
        <f t="shared" si="103"/>
        <v>middle-income earners</v>
      </c>
      <c r="M1581" t="s">
        <v>20</v>
      </c>
    </row>
    <row r="1582" spans="1:13" x14ac:dyDescent="0.25">
      <c r="A1582">
        <v>1580</v>
      </c>
      <c r="B1582" t="s">
        <v>9</v>
      </c>
      <c r="C1582">
        <v>2007</v>
      </c>
      <c r="D1582">
        <f>2023-DATA[[#This Row],[YEAR OF MANUFACTURE]]</f>
        <v>16</v>
      </c>
      <c r="E1582" t="s">
        <v>10</v>
      </c>
      <c r="F1582">
        <v>273815</v>
      </c>
      <c r="G1582">
        <v>3500</v>
      </c>
      <c r="H1582" t="s">
        <v>11</v>
      </c>
      <c r="I1582" s="14">
        <f t="shared" si="102"/>
        <v>443.78444084278766</v>
      </c>
      <c r="J1582" t="s">
        <v>12</v>
      </c>
      <c r="K1582" s="5">
        <v>2100000</v>
      </c>
      <c r="L1582" s="5" t="str">
        <f t="shared" si="103"/>
        <v>low-income earners</v>
      </c>
      <c r="M1582" t="str">
        <f t="shared" ref="M1582:M1589" si="105">M1581</f>
        <v>SUV</v>
      </c>
    </row>
    <row r="1583" spans="1:13" x14ac:dyDescent="0.25">
      <c r="A1583">
        <v>1581</v>
      </c>
      <c r="B1583" t="s">
        <v>9</v>
      </c>
      <c r="C1583">
        <v>2009</v>
      </c>
      <c r="D1583">
        <f>2023-DATA[[#This Row],[YEAR OF MANUFACTURE]]</f>
        <v>14</v>
      </c>
      <c r="E1583" t="s">
        <v>10</v>
      </c>
      <c r="F1583">
        <v>104556</v>
      </c>
      <c r="G1583">
        <v>1800</v>
      </c>
      <c r="H1583" t="s">
        <v>11</v>
      </c>
      <c r="I1583" s="14">
        <f t="shared" si="102"/>
        <v>169.45867098865477</v>
      </c>
      <c r="J1583" t="s">
        <v>12</v>
      </c>
      <c r="K1583" s="5">
        <v>2415000</v>
      </c>
      <c r="L1583" s="5" t="str">
        <f t="shared" si="103"/>
        <v>low-income earners</v>
      </c>
      <c r="M1583" t="str">
        <f t="shared" si="105"/>
        <v>SUV</v>
      </c>
    </row>
    <row r="1584" spans="1:13" x14ac:dyDescent="0.25">
      <c r="A1584">
        <v>1582</v>
      </c>
      <c r="B1584" t="s">
        <v>9</v>
      </c>
      <c r="C1584">
        <v>2009</v>
      </c>
      <c r="D1584">
        <f>2023-DATA[[#This Row],[YEAR OF MANUFACTURE]]</f>
        <v>14</v>
      </c>
      <c r="E1584" t="s">
        <v>10</v>
      </c>
      <c r="F1584">
        <v>123694</v>
      </c>
      <c r="G1584">
        <v>2400</v>
      </c>
      <c r="H1584" t="s">
        <v>11</v>
      </c>
      <c r="I1584" s="14">
        <f t="shared" si="102"/>
        <v>200.47649918962722</v>
      </c>
      <c r="J1584" t="s">
        <v>12</v>
      </c>
      <c r="K1584" s="5">
        <v>2100000</v>
      </c>
      <c r="L1584" s="5" t="str">
        <f t="shared" si="103"/>
        <v>low-income earners</v>
      </c>
      <c r="M1584" t="str">
        <f t="shared" si="105"/>
        <v>SUV</v>
      </c>
    </row>
    <row r="1585" spans="1:13" x14ac:dyDescent="0.25">
      <c r="A1585">
        <v>1583</v>
      </c>
      <c r="B1585" t="s">
        <v>13</v>
      </c>
      <c r="C1585">
        <f>C1584</f>
        <v>2009</v>
      </c>
      <c r="D1585">
        <f>2023-DATA[[#This Row],[YEAR OF MANUFACTURE]]</f>
        <v>14</v>
      </c>
      <c r="E1585" t="str">
        <f>E1584</f>
        <v>Nigerian Used</v>
      </c>
      <c r="F1585">
        <v>269051</v>
      </c>
      <c r="G1585">
        <f>G1584</f>
        <v>2400</v>
      </c>
      <c r="H1585" t="str">
        <f>H1584</f>
        <v>Petrol</v>
      </c>
      <c r="I1585" s="14">
        <f t="shared" si="102"/>
        <v>436.06320907617504</v>
      </c>
      <c r="J1585" t="s">
        <v>12</v>
      </c>
      <c r="K1585" s="5">
        <v>3370000</v>
      </c>
      <c r="L1585" s="5" t="str">
        <f t="shared" si="103"/>
        <v>low-income earners</v>
      </c>
      <c r="M1585" t="str">
        <f t="shared" si="105"/>
        <v>SUV</v>
      </c>
    </row>
    <row r="1586" spans="1:13" x14ac:dyDescent="0.25">
      <c r="A1586">
        <v>1584</v>
      </c>
      <c r="B1586" t="s">
        <v>9</v>
      </c>
      <c r="C1586">
        <v>2006</v>
      </c>
      <c r="D1586">
        <f>2023-DATA[[#This Row],[YEAR OF MANUFACTURE]]</f>
        <v>17</v>
      </c>
      <c r="E1586" t="s">
        <v>10</v>
      </c>
      <c r="F1586">
        <v>244183</v>
      </c>
      <c r="G1586">
        <v>3500</v>
      </c>
      <c r="H1586" t="s">
        <v>11</v>
      </c>
      <c r="I1586" s="14">
        <f t="shared" si="102"/>
        <v>395.7585089141005</v>
      </c>
      <c r="J1586" t="s">
        <v>12</v>
      </c>
      <c r="K1586" s="5">
        <v>2100000</v>
      </c>
      <c r="L1586" s="5" t="str">
        <f t="shared" si="103"/>
        <v>low-income earners</v>
      </c>
      <c r="M1586" t="str">
        <f t="shared" si="105"/>
        <v>SUV</v>
      </c>
    </row>
    <row r="1587" spans="1:13" x14ac:dyDescent="0.25">
      <c r="A1587">
        <v>1585</v>
      </c>
      <c r="B1587" t="s">
        <v>9</v>
      </c>
      <c r="C1587">
        <v>2009</v>
      </c>
      <c r="D1587">
        <f>2023-DATA[[#This Row],[YEAR OF MANUFACTURE]]</f>
        <v>14</v>
      </c>
      <c r="E1587" t="s">
        <v>10</v>
      </c>
      <c r="F1587">
        <v>98680</v>
      </c>
      <c r="G1587">
        <v>1800</v>
      </c>
      <c r="H1587" t="s">
        <v>11</v>
      </c>
      <c r="I1587" s="14">
        <f t="shared" si="102"/>
        <v>159.93517017828202</v>
      </c>
      <c r="J1587" t="s">
        <v>12</v>
      </c>
      <c r="K1587" s="5">
        <v>3120000</v>
      </c>
      <c r="L1587" s="5" t="str">
        <f t="shared" si="103"/>
        <v>low-income earners</v>
      </c>
      <c r="M1587" t="str">
        <f t="shared" si="105"/>
        <v>SUV</v>
      </c>
    </row>
    <row r="1588" spans="1:13" x14ac:dyDescent="0.25">
      <c r="A1588">
        <v>1586</v>
      </c>
      <c r="B1588" t="s">
        <v>9</v>
      </c>
      <c r="C1588">
        <v>2004</v>
      </c>
      <c r="D1588">
        <f>2023-DATA[[#This Row],[YEAR OF MANUFACTURE]]</f>
        <v>19</v>
      </c>
      <c r="E1588" t="s">
        <v>10</v>
      </c>
      <c r="F1588">
        <v>205052</v>
      </c>
      <c r="G1588">
        <v>1800</v>
      </c>
      <c r="H1588" t="s">
        <v>11</v>
      </c>
      <c r="I1588" s="14">
        <f t="shared" si="102"/>
        <v>332.33711507293356</v>
      </c>
      <c r="J1588" t="s">
        <v>12</v>
      </c>
      <c r="K1588" s="5">
        <v>2080000</v>
      </c>
      <c r="L1588" s="5" t="str">
        <f t="shared" si="103"/>
        <v>low-income earners</v>
      </c>
      <c r="M1588" t="str">
        <f t="shared" si="105"/>
        <v>SUV</v>
      </c>
    </row>
    <row r="1589" spans="1:13" x14ac:dyDescent="0.25">
      <c r="A1589">
        <v>1587</v>
      </c>
      <c r="B1589" t="s">
        <v>13</v>
      </c>
      <c r="C1589">
        <v>2007</v>
      </c>
      <c r="D1589">
        <f>2023-DATA[[#This Row],[YEAR OF MANUFACTURE]]</f>
        <v>16</v>
      </c>
      <c r="E1589" t="s">
        <v>10</v>
      </c>
      <c r="F1589">
        <v>320448</v>
      </c>
      <c r="G1589">
        <v>3500</v>
      </c>
      <c r="H1589" t="s">
        <v>11</v>
      </c>
      <c r="I1589" s="14">
        <f t="shared" si="102"/>
        <v>519.36466774716371</v>
      </c>
      <c r="J1589" t="s">
        <v>12</v>
      </c>
      <c r="K1589" s="5">
        <v>3150000</v>
      </c>
      <c r="L1589" s="5" t="str">
        <f t="shared" si="103"/>
        <v>low-income earners</v>
      </c>
      <c r="M1589" t="str">
        <f t="shared" si="105"/>
        <v>SUV</v>
      </c>
    </row>
    <row r="1590" spans="1:13" x14ac:dyDescent="0.25">
      <c r="A1590">
        <v>1588</v>
      </c>
      <c r="B1590" t="s">
        <v>58</v>
      </c>
      <c r="C1590">
        <v>2008</v>
      </c>
      <c r="D1590">
        <f>2023-DATA[[#This Row],[YEAR OF MANUFACTURE]]</f>
        <v>15</v>
      </c>
      <c r="E1590" t="s">
        <v>19</v>
      </c>
      <c r="F1590">
        <v>129518</v>
      </c>
      <c r="G1590">
        <v>3500</v>
      </c>
      <c r="H1590" t="s">
        <v>11</v>
      </c>
      <c r="I1590" s="14">
        <f t="shared" si="102"/>
        <v>209.91572123176661</v>
      </c>
      <c r="J1590" t="s">
        <v>12</v>
      </c>
      <c r="K1590" s="5">
        <v>3360000</v>
      </c>
      <c r="L1590" s="5" t="str">
        <f t="shared" si="103"/>
        <v>low-income earners</v>
      </c>
      <c r="M1590" t="s">
        <v>20</v>
      </c>
    </row>
    <row r="1591" spans="1:13" x14ac:dyDescent="0.25">
      <c r="A1591">
        <v>1589</v>
      </c>
      <c r="B1591" t="s">
        <v>13</v>
      </c>
      <c r="C1591">
        <v>2006</v>
      </c>
      <c r="D1591">
        <f>2023-DATA[[#This Row],[YEAR OF MANUFACTURE]]</f>
        <v>17</v>
      </c>
      <c r="E1591" t="s">
        <v>10</v>
      </c>
      <c r="F1591">
        <v>176236</v>
      </c>
      <c r="G1591">
        <v>3500</v>
      </c>
      <c r="H1591" t="s">
        <v>11</v>
      </c>
      <c r="I1591" s="14">
        <f t="shared" si="102"/>
        <v>285.63371150729336</v>
      </c>
      <c r="J1591" t="s">
        <v>12</v>
      </c>
      <c r="K1591" s="5">
        <v>2520000</v>
      </c>
      <c r="L1591" s="5" t="str">
        <f t="shared" si="103"/>
        <v>low-income earners</v>
      </c>
      <c r="M1591" t="str">
        <f>M1590</f>
        <v>SUV</v>
      </c>
    </row>
    <row r="1592" spans="1:13" x14ac:dyDescent="0.25">
      <c r="A1592">
        <v>1590</v>
      </c>
      <c r="B1592" t="s">
        <v>9</v>
      </c>
      <c r="C1592">
        <v>2010</v>
      </c>
      <c r="D1592">
        <f>2023-DATA[[#This Row],[YEAR OF MANUFACTURE]]</f>
        <v>13</v>
      </c>
      <c r="E1592" t="s">
        <v>10</v>
      </c>
      <c r="F1592">
        <v>165453</v>
      </c>
      <c r="G1592">
        <v>2700</v>
      </c>
      <c r="H1592" t="s">
        <v>11</v>
      </c>
      <c r="I1592" s="14">
        <f t="shared" si="102"/>
        <v>268.15721231766611</v>
      </c>
      <c r="J1592" t="s">
        <v>12</v>
      </c>
      <c r="K1592" s="5">
        <v>4725000</v>
      </c>
      <c r="L1592" s="5" t="str">
        <f t="shared" si="103"/>
        <v>low-income earners</v>
      </c>
      <c r="M1592" t="str">
        <f>M1591</f>
        <v>SUV</v>
      </c>
    </row>
    <row r="1593" spans="1:13" x14ac:dyDescent="0.25">
      <c r="A1593">
        <v>1591</v>
      </c>
      <c r="B1593" t="s">
        <v>9</v>
      </c>
      <c r="C1593">
        <v>2009</v>
      </c>
      <c r="D1593">
        <f>2023-DATA[[#This Row],[YEAR OF MANUFACTURE]]</f>
        <v>14</v>
      </c>
      <c r="E1593" t="s">
        <v>10</v>
      </c>
      <c r="F1593">
        <v>223476</v>
      </c>
      <c r="G1593">
        <v>2400</v>
      </c>
      <c r="H1593" t="s">
        <v>11</v>
      </c>
      <c r="I1593" s="14">
        <f t="shared" si="102"/>
        <v>362.19773095623987</v>
      </c>
      <c r="J1593" t="s">
        <v>12</v>
      </c>
      <c r="K1593" s="5">
        <v>2415000</v>
      </c>
      <c r="L1593" s="5" t="str">
        <f t="shared" si="103"/>
        <v>low-income earners</v>
      </c>
      <c r="M1593" t="str">
        <f>M1592</f>
        <v>SUV</v>
      </c>
    </row>
    <row r="1594" spans="1:13" x14ac:dyDescent="0.25">
      <c r="A1594">
        <v>1592</v>
      </c>
      <c r="B1594" t="s">
        <v>58</v>
      </c>
      <c r="C1594">
        <v>2007</v>
      </c>
      <c r="D1594">
        <f>2023-DATA[[#This Row],[YEAR OF MANUFACTURE]]</f>
        <v>16</v>
      </c>
      <c r="E1594" t="s">
        <v>19</v>
      </c>
      <c r="F1594">
        <v>322125</v>
      </c>
      <c r="G1594">
        <v>3500</v>
      </c>
      <c r="H1594" t="s">
        <v>11</v>
      </c>
      <c r="I1594" s="14">
        <f t="shared" si="102"/>
        <v>522.08265802269045</v>
      </c>
      <c r="J1594" t="s">
        <v>12</v>
      </c>
      <c r="K1594" s="5">
        <v>4004000</v>
      </c>
      <c r="L1594" s="5" t="str">
        <f t="shared" si="103"/>
        <v>low-income earners</v>
      </c>
      <c r="M1594" t="s">
        <v>20</v>
      </c>
    </row>
    <row r="1595" spans="1:13" x14ac:dyDescent="0.25">
      <c r="A1595">
        <v>1593</v>
      </c>
      <c r="B1595" t="s">
        <v>49</v>
      </c>
      <c r="C1595">
        <v>2011</v>
      </c>
      <c r="D1595">
        <f>2023-DATA[[#This Row],[YEAR OF MANUFACTURE]]</f>
        <v>12</v>
      </c>
      <c r="E1595" t="s">
        <v>10</v>
      </c>
      <c r="F1595">
        <v>107347</v>
      </c>
      <c r="G1595">
        <v>2400</v>
      </c>
      <c r="H1595" t="s">
        <v>11</v>
      </c>
      <c r="I1595" s="14">
        <f t="shared" si="102"/>
        <v>173.98217179902755</v>
      </c>
      <c r="J1595" t="s">
        <v>12</v>
      </c>
      <c r="K1595" s="5">
        <v>3150000</v>
      </c>
      <c r="L1595" s="5" t="str">
        <f t="shared" si="103"/>
        <v>low-income earners</v>
      </c>
      <c r="M1595" t="s">
        <v>20</v>
      </c>
    </row>
    <row r="1596" spans="1:13" x14ac:dyDescent="0.25">
      <c r="A1596">
        <v>1594</v>
      </c>
      <c r="B1596" t="s">
        <v>9</v>
      </c>
      <c r="C1596">
        <v>2007</v>
      </c>
      <c r="D1596">
        <f>2023-DATA[[#This Row],[YEAR OF MANUFACTURE]]</f>
        <v>16</v>
      </c>
      <c r="E1596" t="s">
        <v>10</v>
      </c>
      <c r="F1596">
        <v>226971</v>
      </c>
      <c r="G1596">
        <v>2400</v>
      </c>
      <c r="H1596" t="s">
        <v>11</v>
      </c>
      <c r="I1596" s="14">
        <f t="shared" si="102"/>
        <v>367.86223662884925</v>
      </c>
      <c r="J1596" t="s">
        <v>12</v>
      </c>
      <c r="K1596" s="5">
        <v>2415000</v>
      </c>
      <c r="L1596" s="5" t="str">
        <f t="shared" si="103"/>
        <v>low-income earners</v>
      </c>
      <c r="M1596" t="str">
        <f>M1595</f>
        <v>SUV</v>
      </c>
    </row>
    <row r="1597" spans="1:13" x14ac:dyDescent="0.25">
      <c r="A1597">
        <v>1595</v>
      </c>
      <c r="B1597" t="s">
        <v>9</v>
      </c>
      <c r="C1597">
        <v>2007</v>
      </c>
      <c r="D1597">
        <f>2023-DATA[[#This Row],[YEAR OF MANUFACTURE]]</f>
        <v>16</v>
      </c>
      <c r="E1597" t="s">
        <v>10</v>
      </c>
      <c r="F1597">
        <v>191305</v>
      </c>
      <c r="G1597">
        <v>2000</v>
      </c>
      <c r="H1597" t="s">
        <v>11</v>
      </c>
      <c r="I1597" s="14">
        <f t="shared" si="102"/>
        <v>310.05672609400324</v>
      </c>
      <c r="J1597" t="s">
        <v>12</v>
      </c>
      <c r="K1597" s="5">
        <v>2310000</v>
      </c>
      <c r="L1597" s="5" t="str">
        <f t="shared" si="103"/>
        <v>low-income earners</v>
      </c>
      <c r="M1597" t="str">
        <f>M1596</f>
        <v>SUV</v>
      </c>
    </row>
    <row r="1598" spans="1:13" x14ac:dyDescent="0.25">
      <c r="A1598">
        <v>1596</v>
      </c>
      <c r="B1598" t="s">
        <v>13</v>
      </c>
      <c r="C1598">
        <v>2009</v>
      </c>
      <c r="D1598">
        <f>2023-DATA[[#This Row],[YEAR OF MANUFACTURE]]</f>
        <v>14</v>
      </c>
      <c r="E1598" t="s">
        <v>19</v>
      </c>
      <c r="F1598">
        <v>127446</v>
      </c>
      <c r="G1598">
        <v>3500</v>
      </c>
      <c r="H1598" t="s">
        <v>11</v>
      </c>
      <c r="I1598" s="14">
        <f t="shared" si="102"/>
        <v>206.55753646677471</v>
      </c>
      <c r="J1598" t="s">
        <v>12</v>
      </c>
      <c r="K1598" s="5">
        <v>4200000</v>
      </c>
      <c r="L1598" s="5" t="str">
        <f t="shared" si="103"/>
        <v>low-income earners</v>
      </c>
      <c r="M1598" t="s">
        <v>20</v>
      </c>
    </row>
    <row r="1599" spans="1:13" x14ac:dyDescent="0.25">
      <c r="A1599">
        <v>1597</v>
      </c>
      <c r="B1599" t="s">
        <v>9</v>
      </c>
      <c r="C1599">
        <v>2008</v>
      </c>
      <c r="D1599">
        <f>2023-DATA[[#This Row],[YEAR OF MANUFACTURE]]</f>
        <v>15</v>
      </c>
      <c r="E1599" t="s">
        <v>10</v>
      </c>
      <c r="F1599">
        <v>104417</v>
      </c>
      <c r="G1599">
        <v>3500</v>
      </c>
      <c r="H1599" t="s">
        <v>11</v>
      </c>
      <c r="I1599" s="14">
        <f t="shared" si="102"/>
        <v>169.23338735818476</v>
      </c>
      <c r="J1599" t="s">
        <v>12</v>
      </c>
      <c r="K1599" s="5">
        <v>6136000</v>
      </c>
      <c r="L1599" s="5" t="str">
        <f t="shared" si="103"/>
        <v>middle-income earners</v>
      </c>
      <c r="M1599" t="s">
        <v>20</v>
      </c>
    </row>
    <row r="1600" spans="1:13" x14ac:dyDescent="0.25">
      <c r="A1600">
        <v>1598</v>
      </c>
      <c r="B1600" t="s">
        <v>14</v>
      </c>
      <c r="C1600">
        <v>2006</v>
      </c>
      <c r="D1600">
        <f>2023-DATA[[#This Row],[YEAR OF MANUFACTURE]]</f>
        <v>17</v>
      </c>
      <c r="E1600" t="s">
        <v>10</v>
      </c>
      <c r="F1600">
        <v>104613</v>
      </c>
      <c r="G1600">
        <v>5000</v>
      </c>
      <c r="H1600" t="s">
        <v>11</v>
      </c>
      <c r="I1600" s="14">
        <f t="shared" si="102"/>
        <v>169.5510534846029</v>
      </c>
      <c r="J1600" t="s">
        <v>12</v>
      </c>
      <c r="K1600" s="5">
        <v>3640000</v>
      </c>
      <c r="L1600" s="5" t="str">
        <f t="shared" si="103"/>
        <v>low-income earners</v>
      </c>
      <c r="M1600" t="s">
        <v>20</v>
      </c>
    </row>
    <row r="1601" spans="1:13" x14ac:dyDescent="0.25">
      <c r="A1601">
        <v>1599</v>
      </c>
      <c r="B1601" t="s">
        <v>9</v>
      </c>
      <c r="C1601">
        <v>2006</v>
      </c>
      <c r="D1601">
        <f>2023-DATA[[#This Row],[YEAR OF MANUFACTURE]]</f>
        <v>17</v>
      </c>
      <c r="E1601" t="s">
        <v>10</v>
      </c>
      <c r="F1601">
        <v>92498</v>
      </c>
      <c r="G1601">
        <v>2500</v>
      </c>
      <c r="H1601" t="s">
        <v>11</v>
      </c>
      <c r="I1601" s="14">
        <f t="shared" si="102"/>
        <v>149.91572123176661</v>
      </c>
      <c r="J1601" t="s">
        <v>12</v>
      </c>
      <c r="K1601" s="5">
        <v>2625000</v>
      </c>
      <c r="L1601" s="5" t="str">
        <f t="shared" si="103"/>
        <v>low-income earners</v>
      </c>
      <c r="M1601" t="s">
        <v>20</v>
      </c>
    </row>
    <row r="1602" spans="1:13" x14ac:dyDescent="0.25">
      <c r="A1602">
        <v>1600</v>
      </c>
      <c r="B1602" t="s">
        <v>13</v>
      </c>
      <c r="C1602">
        <v>2008</v>
      </c>
      <c r="D1602">
        <f>2023-DATA[[#This Row],[YEAR OF MANUFACTURE]]</f>
        <v>15</v>
      </c>
      <c r="E1602" t="s">
        <v>10</v>
      </c>
      <c r="F1602">
        <v>269685</v>
      </c>
      <c r="G1602">
        <v>3500</v>
      </c>
      <c r="H1602" t="s">
        <v>11</v>
      </c>
      <c r="I1602" s="14">
        <f t="shared" ref="I1602:I1665" si="106">F1602/617</f>
        <v>437.09076175040519</v>
      </c>
      <c r="J1602" t="s">
        <v>12</v>
      </c>
      <c r="K1602" s="5">
        <v>2940000</v>
      </c>
      <c r="L1602" s="5" t="str">
        <f t="shared" ref="L1602:L1665" si="107">IF(K1602&gt;=25000000,"politicians",IF(K1602&gt;10000000,"high-income earners",IF(K1602&gt;=5000000,"middle-income earners",IF(K1602&lt;5000000,"low-income earners","invalid"))))</f>
        <v>low-income earners</v>
      </c>
      <c r="M1602" t="str">
        <f>M1601</f>
        <v>SUV</v>
      </c>
    </row>
    <row r="1603" spans="1:13" x14ac:dyDescent="0.25">
      <c r="A1603">
        <v>1601</v>
      </c>
      <c r="B1603" t="s">
        <v>56</v>
      </c>
      <c r="C1603">
        <v>2012</v>
      </c>
      <c r="D1603">
        <f>2023-DATA[[#This Row],[YEAR OF MANUFACTURE]]</f>
        <v>11</v>
      </c>
      <c r="E1603" t="s">
        <v>10</v>
      </c>
      <c r="F1603">
        <v>102168</v>
      </c>
      <c r="G1603">
        <v>2000</v>
      </c>
      <c r="H1603" t="s">
        <v>11</v>
      </c>
      <c r="I1603" s="14">
        <f t="shared" si="106"/>
        <v>165.58833063209076</v>
      </c>
      <c r="J1603" t="s">
        <v>12</v>
      </c>
      <c r="K1603" s="5">
        <v>2625000</v>
      </c>
      <c r="L1603" s="5" t="str">
        <f t="shared" si="107"/>
        <v>low-income earners</v>
      </c>
      <c r="M1603" t="str">
        <f>M1602</f>
        <v>SUV</v>
      </c>
    </row>
    <row r="1604" spans="1:13" x14ac:dyDescent="0.25">
      <c r="A1604">
        <v>1602</v>
      </c>
      <c r="B1604" t="s">
        <v>9</v>
      </c>
      <c r="C1604">
        <v>2014</v>
      </c>
      <c r="D1604">
        <f>2023-DATA[[#This Row],[YEAR OF MANUFACTURE]]</f>
        <v>9</v>
      </c>
      <c r="E1604" t="s">
        <v>10</v>
      </c>
      <c r="F1604">
        <v>151900</v>
      </c>
      <c r="G1604">
        <v>2500</v>
      </c>
      <c r="H1604" t="s">
        <v>11</v>
      </c>
      <c r="I1604" s="14">
        <f t="shared" si="106"/>
        <v>246.19124797406806</v>
      </c>
      <c r="J1604" t="s">
        <v>12</v>
      </c>
      <c r="K1604" s="5">
        <v>4042500</v>
      </c>
      <c r="L1604" s="5" t="str">
        <f t="shared" si="107"/>
        <v>low-income earners</v>
      </c>
      <c r="M1604" t="str">
        <f>M1603</f>
        <v>SUV</v>
      </c>
    </row>
    <row r="1605" spans="1:13" x14ac:dyDescent="0.25">
      <c r="A1605">
        <v>1603</v>
      </c>
      <c r="B1605" t="s">
        <v>9</v>
      </c>
      <c r="C1605">
        <v>2011</v>
      </c>
      <c r="D1605">
        <f>2023-DATA[[#This Row],[YEAR OF MANUFACTURE]]</f>
        <v>12</v>
      </c>
      <c r="E1605" t="s">
        <v>19</v>
      </c>
      <c r="F1605">
        <v>68605</v>
      </c>
      <c r="G1605">
        <v>1800</v>
      </c>
      <c r="H1605" t="s">
        <v>11</v>
      </c>
      <c r="I1605" s="14">
        <f t="shared" si="106"/>
        <v>111.19124797406808</v>
      </c>
      <c r="J1605" t="s">
        <v>12</v>
      </c>
      <c r="K1605" s="5">
        <v>4368000</v>
      </c>
      <c r="L1605" s="5" t="str">
        <f t="shared" si="107"/>
        <v>low-income earners</v>
      </c>
      <c r="M1605" t="str">
        <f>M1604</f>
        <v>SUV</v>
      </c>
    </row>
    <row r="1606" spans="1:13" x14ac:dyDescent="0.25">
      <c r="A1606">
        <v>1604</v>
      </c>
      <c r="B1606" t="s">
        <v>13</v>
      </c>
      <c r="C1606">
        <f>C1605</f>
        <v>2011</v>
      </c>
      <c r="D1606">
        <f>2023-DATA[[#This Row],[YEAR OF MANUFACTURE]]</f>
        <v>12</v>
      </c>
      <c r="E1606" t="str">
        <f>E1605</f>
        <v>Foreign Used</v>
      </c>
      <c r="F1606">
        <v>109160</v>
      </c>
      <c r="G1606">
        <f>G1605</f>
        <v>1800</v>
      </c>
      <c r="H1606" t="str">
        <f>H1605</f>
        <v>Petrol</v>
      </c>
      <c r="I1606" s="14">
        <f t="shared" si="106"/>
        <v>176.92058346839545</v>
      </c>
      <c r="J1606" t="s">
        <v>12</v>
      </c>
      <c r="K1606" s="5">
        <v>2607500</v>
      </c>
      <c r="L1606" s="5" t="str">
        <f t="shared" si="107"/>
        <v>low-income earners</v>
      </c>
      <c r="M1606" t="str">
        <f>M1605</f>
        <v>SUV</v>
      </c>
    </row>
    <row r="1607" spans="1:13" x14ac:dyDescent="0.25">
      <c r="A1607">
        <v>1605</v>
      </c>
      <c r="B1607" t="s">
        <v>23</v>
      </c>
      <c r="C1607">
        <v>2004</v>
      </c>
      <c r="D1607">
        <f>2023-DATA[[#This Row],[YEAR OF MANUFACTURE]]</f>
        <v>19</v>
      </c>
      <c r="E1607" t="s">
        <v>10</v>
      </c>
      <c r="F1607">
        <v>231349</v>
      </c>
      <c r="G1607">
        <v>3500</v>
      </c>
      <c r="H1607" t="s">
        <v>11</v>
      </c>
      <c r="I1607" s="14">
        <f t="shared" si="106"/>
        <v>374.95786061588331</v>
      </c>
      <c r="J1607" t="s">
        <v>12</v>
      </c>
      <c r="K1607" s="5">
        <v>2402400</v>
      </c>
      <c r="L1607" s="5" t="str">
        <f t="shared" si="107"/>
        <v>low-income earners</v>
      </c>
      <c r="M1607" t="s">
        <v>20</v>
      </c>
    </row>
    <row r="1608" spans="1:13" x14ac:dyDescent="0.25">
      <c r="A1608">
        <v>1606</v>
      </c>
      <c r="B1608" t="s">
        <v>54</v>
      </c>
      <c r="C1608">
        <v>2013</v>
      </c>
      <c r="D1608">
        <f>2023-DATA[[#This Row],[YEAR OF MANUFACTURE]]</f>
        <v>10</v>
      </c>
      <c r="E1608" t="s">
        <v>19</v>
      </c>
      <c r="F1608">
        <v>258863</v>
      </c>
      <c r="G1608">
        <v>2400</v>
      </c>
      <c r="H1608" t="s">
        <v>11</v>
      </c>
      <c r="I1608" s="14">
        <f t="shared" si="106"/>
        <v>419.5510534846029</v>
      </c>
      <c r="J1608" t="s">
        <v>12</v>
      </c>
      <c r="K1608" s="5">
        <v>6500000</v>
      </c>
      <c r="L1608" s="5" t="str">
        <f t="shared" si="107"/>
        <v>middle-income earners</v>
      </c>
      <c r="M1608" t="str">
        <f>M1607</f>
        <v>SUV</v>
      </c>
    </row>
    <row r="1609" spans="1:13" x14ac:dyDescent="0.25">
      <c r="A1609">
        <v>1607</v>
      </c>
      <c r="B1609" t="s">
        <v>9</v>
      </c>
      <c r="C1609">
        <v>2008</v>
      </c>
      <c r="D1609">
        <f>2023-DATA[[#This Row],[YEAR OF MANUFACTURE]]</f>
        <v>15</v>
      </c>
      <c r="E1609" t="s">
        <v>10</v>
      </c>
      <c r="F1609">
        <v>77035</v>
      </c>
      <c r="G1609">
        <v>2400</v>
      </c>
      <c r="H1609" t="s">
        <v>11</v>
      </c>
      <c r="I1609" s="14">
        <f t="shared" si="106"/>
        <v>124.85413290113452</v>
      </c>
      <c r="J1609" t="s">
        <v>12</v>
      </c>
      <c r="K1609" s="5">
        <v>2500000</v>
      </c>
      <c r="L1609" s="5" t="str">
        <f t="shared" si="107"/>
        <v>low-income earners</v>
      </c>
      <c r="M1609" t="str">
        <f>M1608</f>
        <v>SUV</v>
      </c>
    </row>
    <row r="1610" spans="1:13" x14ac:dyDescent="0.25">
      <c r="A1610">
        <v>1608</v>
      </c>
      <c r="B1610" t="s">
        <v>9</v>
      </c>
      <c r="C1610">
        <v>2009</v>
      </c>
      <c r="D1610">
        <f>2023-DATA[[#This Row],[YEAR OF MANUFACTURE]]</f>
        <v>14</v>
      </c>
      <c r="E1610" t="s">
        <v>10</v>
      </c>
      <c r="F1610">
        <v>231068</v>
      </c>
      <c r="G1610">
        <v>2400</v>
      </c>
      <c r="H1610" t="s">
        <v>11</v>
      </c>
      <c r="I1610" s="14">
        <f t="shared" si="106"/>
        <v>374.50243111831441</v>
      </c>
      <c r="J1610" t="s">
        <v>12</v>
      </c>
      <c r="K1610" s="5">
        <v>3120000</v>
      </c>
      <c r="L1610" s="5" t="str">
        <f t="shared" si="107"/>
        <v>low-income earners</v>
      </c>
      <c r="M1610" t="str">
        <f>M1609</f>
        <v>SUV</v>
      </c>
    </row>
    <row r="1611" spans="1:13" x14ac:dyDescent="0.25">
      <c r="A1611">
        <v>1609</v>
      </c>
      <c r="B1611" t="s">
        <v>9</v>
      </c>
      <c r="C1611">
        <v>2009</v>
      </c>
      <c r="D1611">
        <f>2023-DATA[[#This Row],[YEAR OF MANUFACTURE]]</f>
        <v>14</v>
      </c>
      <c r="E1611" t="s">
        <v>10</v>
      </c>
      <c r="F1611">
        <v>102826</v>
      </c>
      <c r="G1611">
        <v>2400</v>
      </c>
      <c r="H1611" t="s">
        <v>11</v>
      </c>
      <c r="I1611" s="14">
        <f t="shared" si="106"/>
        <v>166.6547811993517</v>
      </c>
      <c r="J1611" t="s">
        <v>12</v>
      </c>
      <c r="K1611" s="5">
        <v>2912000</v>
      </c>
      <c r="L1611" s="5" t="str">
        <f t="shared" si="107"/>
        <v>low-income earners</v>
      </c>
      <c r="M1611" t="str">
        <f>M1610</f>
        <v>SUV</v>
      </c>
    </row>
    <row r="1612" spans="1:13" x14ac:dyDescent="0.25">
      <c r="A1612">
        <v>1610</v>
      </c>
      <c r="B1612" t="s">
        <v>9</v>
      </c>
      <c r="C1612">
        <v>2006</v>
      </c>
      <c r="D1612">
        <f>2023-DATA[[#This Row],[YEAR OF MANUFACTURE]]</f>
        <v>17</v>
      </c>
      <c r="E1612" t="s">
        <v>10</v>
      </c>
      <c r="F1612">
        <v>92498</v>
      </c>
      <c r="G1612">
        <v>2500</v>
      </c>
      <c r="H1612" t="s">
        <v>11</v>
      </c>
      <c r="I1612" s="14">
        <f t="shared" si="106"/>
        <v>149.91572123176661</v>
      </c>
      <c r="J1612" t="s">
        <v>12</v>
      </c>
      <c r="K1612" s="5">
        <v>2625000</v>
      </c>
      <c r="L1612" s="5" t="str">
        <f t="shared" si="107"/>
        <v>low-income earners</v>
      </c>
      <c r="M1612" t="s">
        <v>20</v>
      </c>
    </row>
    <row r="1613" spans="1:13" x14ac:dyDescent="0.25">
      <c r="A1613">
        <v>1611</v>
      </c>
      <c r="B1613" t="s">
        <v>9</v>
      </c>
      <c r="C1613">
        <v>2007</v>
      </c>
      <c r="D1613">
        <f>2023-DATA[[#This Row],[YEAR OF MANUFACTURE]]</f>
        <v>16</v>
      </c>
      <c r="E1613" t="s">
        <v>10</v>
      </c>
      <c r="F1613">
        <v>89114</v>
      </c>
      <c r="G1613">
        <v>2000</v>
      </c>
      <c r="H1613" t="s">
        <v>11</v>
      </c>
      <c r="I1613" s="14">
        <f t="shared" si="106"/>
        <v>144.43111831442462</v>
      </c>
      <c r="J1613" t="s">
        <v>12</v>
      </c>
      <c r="K1613" s="5">
        <v>2415000</v>
      </c>
      <c r="L1613" s="5" t="str">
        <f t="shared" si="107"/>
        <v>low-income earners</v>
      </c>
      <c r="M1613" t="s">
        <v>20</v>
      </c>
    </row>
    <row r="1614" spans="1:13" x14ac:dyDescent="0.25">
      <c r="A1614">
        <v>1612</v>
      </c>
      <c r="B1614" t="s">
        <v>9</v>
      </c>
      <c r="C1614">
        <v>2004</v>
      </c>
      <c r="D1614">
        <f>2023-DATA[[#This Row],[YEAR OF MANUFACTURE]]</f>
        <v>19</v>
      </c>
      <c r="E1614" t="s">
        <v>10</v>
      </c>
      <c r="F1614">
        <v>455552</v>
      </c>
      <c r="G1614">
        <v>2000</v>
      </c>
      <c r="H1614" t="s">
        <v>11</v>
      </c>
      <c r="I1614" s="14">
        <f t="shared" si="106"/>
        <v>738.33387358184768</v>
      </c>
      <c r="J1614" t="s">
        <v>12</v>
      </c>
      <c r="K1614" s="5">
        <v>2080000</v>
      </c>
      <c r="L1614" s="5" t="str">
        <f t="shared" si="107"/>
        <v>low-income earners</v>
      </c>
      <c r="M1614" t="s">
        <v>20</v>
      </c>
    </row>
    <row r="1615" spans="1:13" x14ac:dyDescent="0.25">
      <c r="A1615">
        <v>1613</v>
      </c>
      <c r="B1615" t="s">
        <v>13</v>
      </c>
      <c r="C1615">
        <v>2006</v>
      </c>
      <c r="D1615">
        <f>2023-DATA[[#This Row],[YEAR OF MANUFACTURE]]</f>
        <v>17</v>
      </c>
      <c r="E1615" t="s">
        <v>10</v>
      </c>
      <c r="F1615">
        <v>214198</v>
      </c>
      <c r="G1615">
        <v>2500</v>
      </c>
      <c r="H1615" t="s">
        <v>11</v>
      </c>
      <c r="I1615" s="14">
        <f t="shared" si="106"/>
        <v>347.16045380875204</v>
      </c>
      <c r="J1615" t="s">
        <v>12</v>
      </c>
      <c r="K1615" s="5">
        <v>2310000</v>
      </c>
      <c r="L1615" s="5" t="str">
        <f t="shared" si="107"/>
        <v>low-income earners</v>
      </c>
      <c r="M1615" t="str">
        <f>M1614</f>
        <v>SUV</v>
      </c>
    </row>
    <row r="1616" spans="1:13" x14ac:dyDescent="0.25">
      <c r="A1616">
        <v>1614</v>
      </c>
      <c r="B1616" t="s">
        <v>58</v>
      </c>
      <c r="C1616">
        <v>2010</v>
      </c>
      <c r="D1616">
        <f>2023-DATA[[#This Row],[YEAR OF MANUFACTURE]]</f>
        <v>13</v>
      </c>
      <c r="E1616" t="s">
        <v>19</v>
      </c>
      <c r="F1616">
        <v>236399</v>
      </c>
      <c r="G1616">
        <v>3700</v>
      </c>
      <c r="H1616" t="s">
        <v>11</v>
      </c>
      <c r="I1616" s="14">
        <f t="shared" si="106"/>
        <v>383.14262560777956</v>
      </c>
      <c r="J1616" t="s">
        <v>12</v>
      </c>
      <c r="K1616" s="5">
        <v>4500000</v>
      </c>
      <c r="L1616" s="5" t="str">
        <f t="shared" si="107"/>
        <v>low-income earners</v>
      </c>
      <c r="M1616" t="s">
        <v>20</v>
      </c>
    </row>
    <row r="1617" spans="1:13" x14ac:dyDescent="0.25">
      <c r="A1617">
        <v>1615</v>
      </c>
      <c r="B1617" t="s">
        <v>9</v>
      </c>
      <c r="C1617">
        <v>2006</v>
      </c>
      <c r="D1617">
        <f>2023-DATA[[#This Row],[YEAR OF MANUFACTURE]]</f>
        <v>17</v>
      </c>
      <c r="E1617" t="s">
        <v>10</v>
      </c>
      <c r="F1617">
        <v>145601</v>
      </c>
      <c r="G1617">
        <v>3300</v>
      </c>
      <c r="H1617" t="s">
        <v>11</v>
      </c>
      <c r="I1617" s="14">
        <f t="shared" si="106"/>
        <v>235.98217179902755</v>
      </c>
      <c r="J1617" t="s">
        <v>12</v>
      </c>
      <c r="K1617" s="5">
        <v>2652000</v>
      </c>
      <c r="L1617" s="5" t="str">
        <f t="shared" si="107"/>
        <v>low-income earners</v>
      </c>
      <c r="M1617" t="str">
        <f>M1616</f>
        <v>SUV</v>
      </c>
    </row>
    <row r="1618" spans="1:13" x14ac:dyDescent="0.25">
      <c r="A1618">
        <v>1616</v>
      </c>
      <c r="B1618" t="s">
        <v>9</v>
      </c>
      <c r="C1618">
        <v>2011</v>
      </c>
      <c r="D1618">
        <f>2023-DATA[[#This Row],[YEAR OF MANUFACTURE]]</f>
        <v>12</v>
      </c>
      <c r="E1618" t="s">
        <v>19</v>
      </c>
      <c r="F1618">
        <v>68605</v>
      </c>
      <c r="G1618">
        <v>1800</v>
      </c>
      <c r="H1618" t="s">
        <v>11</v>
      </c>
      <c r="I1618" s="14">
        <f t="shared" si="106"/>
        <v>111.19124797406808</v>
      </c>
      <c r="J1618" t="s">
        <v>12</v>
      </c>
      <c r="K1618" s="5">
        <v>4368000</v>
      </c>
      <c r="L1618" s="5" t="str">
        <f t="shared" si="107"/>
        <v>low-income earners</v>
      </c>
      <c r="M1618" t="str">
        <f>M1617</f>
        <v>SUV</v>
      </c>
    </row>
    <row r="1619" spans="1:13" x14ac:dyDescent="0.25">
      <c r="A1619">
        <v>1617</v>
      </c>
      <c r="B1619" t="s">
        <v>9</v>
      </c>
      <c r="C1619">
        <v>2006</v>
      </c>
      <c r="D1619">
        <f>2023-DATA[[#This Row],[YEAR OF MANUFACTURE]]</f>
        <v>17</v>
      </c>
      <c r="E1619" t="s">
        <v>10</v>
      </c>
      <c r="F1619">
        <v>171890</v>
      </c>
      <c r="G1619">
        <v>3500</v>
      </c>
      <c r="H1619" t="s">
        <v>11</v>
      </c>
      <c r="I1619" s="14">
        <f t="shared" si="106"/>
        <v>278.58995137763372</v>
      </c>
      <c r="J1619" t="s">
        <v>12</v>
      </c>
      <c r="K1619" s="5">
        <v>2496000</v>
      </c>
      <c r="L1619" s="5" t="str">
        <f t="shared" si="107"/>
        <v>low-income earners</v>
      </c>
      <c r="M1619" t="str">
        <f>M1618</f>
        <v>SUV</v>
      </c>
    </row>
    <row r="1620" spans="1:13" x14ac:dyDescent="0.25">
      <c r="A1620">
        <v>1618</v>
      </c>
      <c r="B1620" t="s">
        <v>14</v>
      </c>
      <c r="C1620">
        <v>2006</v>
      </c>
      <c r="D1620">
        <f>2023-DATA[[#This Row],[YEAR OF MANUFACTURE]]</f>
        <v>17</v>
      </c>
      <c r="E1620" t="s">
        <v>10</v>
      </c>
      <c r="F1620">
        <v>59225</v>
      </c>
      <c r="G1620">
        <v>3500</v>
      </c>
      <c r="H1620" t="s">
        <v>11</v>
      </c>
      <c r="I1620" s="14">
        <f t="shared" si="106"/>
        <v>95.988654781199358</v>
      </c>
      <c r="J1620" t="s">
        <v>12</v>
      </c>
      <c r="K1620" s="5">
        <v>3360000</v>
      </c>
      <c r="L1620" s="5" t="str">
        <f t="shared" si="107"/>
        <v>low-income earners</v>
      </c>
      <c r="M1620" t="s">
        <v>20</v>
      </c>
    </row>
    <row r="1621" spans="1:13" x14ac:dyDescent="0.25">
      <c r="A1621">
        <v>1619</v>
      </c>
      <c r="B1621" t="s">
        <v>9</v>
      </c>
      <c r="C1621">
        <v>2009</v>
      </c>
      <c r="D1621">
        <f>2023-DATA[[#This Row],[YEAR OF MANUFACTURE]]</f>
        <v>14</v>
      </c>
      <c r="E1621" t="s">
        <v>10</v>
      </c>
      <c r="F1621">
        <v>11582</v>
      </c>
      <c r="G1621">
        <v>3500</v>
      </c>
      <c r="H1621" t="s">
        <v>11</v>
      </c>
      <c r="I1621" s="14">
        <f t="shared" si="106"/>
        <v>18.771474878444085</v>
      </c>
      <c r="J1621" t="s">
        <v>27</v>
      </c>
      <c r="K1621" s="5">
        <v>4200000</v>
      </c>
      <c r="L1621" s="5" t="str">
        <f t="shared" si="107"/>
        <v>low-income earners</v>
      </c>
      <c r="M1621" t="s">
        <v>20</v>
      </c>
    </row>
    <row r="1622" spans="1:13" x14ac:dyDescent="0.25">
      <c r="A1622">
        <v>1620</v>
      </c>
      <c r="B1622" t="s">
        <v>9</v>
      </c>
      <c r="C1622">
        <v>2010</v>
      </c>
      <c r="D1622">
        <f>2023-DATA[[#This Row],[YEAR OF MANUFACTURE]]</f>
        <v>13</v>
      </c>
      <c r="E1622" t="s">
        <v>19</v>
      </c>
      <c r="F1622">
        <v>210366</v>
      </c>
      <c r="G1622">
        <v>2500</v>
      </c>
      <c r="H1622" t="s">
        <v>11</v>
      </c>
      <c r="I1622" s="14">
        <f t="shared" si="106"/>
        <v>340.94975688816857</v>
      </c>
      <c r="J1622" t="s">
        <v>12</v>
      </c>
      <c r="K1622" s="5">
        <v>5616000</v>
      </c>
      <c r="L1622" s="5" t="str">
        <f t="shared" si="107"/>
        <v>middle-income earners</v>
      </c>
      <c r="M1622" t="s">
        <v>20</v>
      </c>
    </row>
    <row r="1623" spans="1:13" x14ac:dyDescent="0.25">
      <c r="A1623">
        <v>1621</v>
      </c>
      <c r="B1623" t="s">
        <v>9</v>
      </c>
      <c r="C1623">
        <v>2010</v>
      </c>
      <c r="D1623">
        <f>2023-DATA[[#This Row],[YEAR OF MANUFACTURE]]</f>
        <v>13</v>
      </c>
      <c r="E1623" t="s">
        <v>10</v>
      </c>
      <c r="F1623">
        <v>189739</v>
      </c>
      <c r="G1623">
        <v>2500</v>
      </c>
      <c r="H1623" t="s">
        <v>11</v>
      </c>
      <c r="I1623" s="14">
        <f t="shared" si="106"/>
        <v>307.51863857374394</v>
      </c>
      <c r="J1623" t="s">
        <v>12</v>
      </c>
      <c r="K1623" s="5">
        <v>3432000</v>
      </c>
      <c r="L1623" s="5" t="str">
        <f t="shared" si="107"/>
        <v>low-income earners</v>
      </c>
      <c r="M1623" t="str">
        <f>M1622</f>
        <v>SUV</v>
      </c>
    </row>
    <row r="1624" spans="1:13" x14ac:dyDescent="0.25">
      <c r="A1624">
        <v>1622</v>
      </c>
      <c r="B1624" t="s">
        <v>29</v>
      </c>
      <c r="C1624">
        <v>2009</v>
      </c>
      <c r="D1624">
        <f>2023-DATA[[#This Row],[YEAR OF MANUFACTURE]]</f>
        <v>14</v>
      </c>
      <c r="E1624" t="s">
        <v>19</v>
      </c>
      <c r="F1624">
        <v>119687</v>
      </c>
      <c r="G1624">
        <v>3500</v>
      </c>
      <c r="H1624" t="s">
        <v>11</v>
      </c>
      <c r="I1624" s="14">
        <f t="shared" si="106"/>
        <v>193.98217179902755</v>
      </c>
      <c r="J1624" t="s">
        <v>12</v>
      </c>
      <c r="K1624" s="5">
        <v>6090000</v>
      </c>
      <c r="L1624" s="5" t="str">
        <f t="shared" si="107"/>
        <v>middle-income earners</v>
      </c>
      <c r="M1624" t="s">
        <v>20</v>
      </c>
    </row>
    <row r="1625" spans="1:13" x14ac:dyDescent="0.25">
      <c r="A1625">
        <v>1623</v>
      </c>
      <c r="B1625" t="s">
        <v>9</v>
      </c>
      <c r="C1625">
        <v>2009</v>
      </c>
      <c r="D1625">
        <f>2023-DATA[[#This Row],[YEAR OF MANUFACTURE]]</f>
        <v>14</v>
      </c>
      <c r="E1625" t="s">
        <v>10</v>
      </c>
      <c r="F1625">
        <v>137769</v>
      </c>
      <c r="G1625">
        <f>G1624</f>
        <v>3500</v>
      </c>
      <c r="H1625" t="s">
        <v>11</v>
      </c>
      <c r="I1625" s="14">
        <f t="shared" si="106"/>
        <v>223.28849270664506</v>
      </c>
      <c r="J1625" t="s">
        <v>12</v>
      </c>
      <c r="K1625" s="5">
        <v>2600000</v>
      </c>
      <c r="L1625" s="5" t="str">
        <f t="shared" si="107"/>
        <v>low-income earners</v>
      </c>
      <c r="M1625" t="str">
        <f t="shared" ref="M1625:M1630" si="108">M1624</f>
        <v>SUV</v>
      </c>
    </row>
    <row r="1626" spans="1:13" x14ac:dyDescent="0.25">
      <c r="A1626">
        <v>1624</v>
      </c>
      <c r="B1626" t="s">
        <v>14</v>
      </c>
      <c r="C1626">
        <v>2008</v>
      </c>
      <c r="D1626">
        <f>2023-DATA[[#This Row],[YEAR OF MANUFACTURE]]</f>
        <v>15</v>
      </c>
      <c r="E1626" t="s">
        <v>10</v>
      </c>
      <c r="F1626">
        <v>151790</v>
      </c>
      <c r="G1626">
        <v>3000</v>
      </c>
      <c r="H1626" t="s">
        <v>11</v>
      </c>
      <c r="I1626" s="14">
        <f t="shared" si="106"/>
        <v>246.01296596434361</v>
      </c>
      <c r="J1626" t="s">
        <v>12</v>
      </c>
      <c r="K1626" s="5">
        <v>3150000</v>
      </c>
      <c r="L1626" s="5" t="str">
        <f t="shared" si="107"/>
        <v>low-income earners</v>
      </c>
      <c r="M1626" t="str">
        <f t="shared" si="108"/>
        <v>SUV</v>
      </c>
    </row>
    <row r="1627" spans="1:13" x14ac:dyDescent="0.25">
      <c r="A1627">
        <v>1625</v>
      </c>
      <c r="B1627" t="s">
        <v>13</v>
      </c>
      <c r="C1627">
        <v>2007</v>
      </c>
      <c r="D1627">
        <f>2023-DATA[[#This Row],[YEAR OF MANUFACTURE]]</f>
        <v>16</v>
      </c>
      <c r="E1627" t="s">
        <v>10</v>
      </c>
      <c r="F1627">
        <v>178350</v>
      </c>
      <c r="G1627">
        <v>3500</v>
      </c>
      <c r="H1627" t="s">
        <v>11</v>
      </c>
      <c r="I1627" s="14">
        <f t="shared" si="106"/>
        <v>289.05996758508917</v>
      </c>
      <c r="J1627" t="s">
        <v>12</v>
      </c>
      <c r="K1627" s="5">
        <v>2835000</v>
      </c>
      <c r="L1627" s="5" t="str">
        <f t="shared" si="107"/>
        <v>low-income earners</v>
      </c>
      <c r="M1627" t="str">
        <f t="shared" si="108"/>
        <v>SUV</v>
      </c>
    </row>
    <row r="1628" spans="1:13" x14ac:dyDescent="0.25">
      <c r="A1628">
        <v>1626</v>
      </c>
      <c r="B1628" t="s">
        <v>23</v>
      </c>
      <c r="C1628">
        <v>2004</v>
      </c>
      <c r="D1628">
        <f>2023-DATA[[#This Row],[YEAR OF MANUFACTURE]]</f>
        <v>19</v>
      </c>
      <c r="E1628" t="s">
        <v>10</v>
      </c>
      <c r="F1628">
        <v>163082</v>
      </c>
      <c r="G1628">
        <v>3500</v>
      </c>
      <c r="H1628" t="s">
        <v>11</v>
      </c>
      <c r="I1628" s="14">
        <f t="shared" si="106"/>
        <v>264.31442463533227</v>
      </c>
      <c r="J1628" t="s">
        <v>12</v>
      </c>
      <c r="K1628" s="5">
        <v>1560000</v>
      </c>
      <c r="L1628" s="5" t="str">
        <f t="shared" si="107"/>
        <v>low-income earners</v>
      </c>
      <c r="M1628" t="str">
        <f t="shared" si="108"/>
        <v>SUV</v>
      </c>
    </row>
    <row r="1629" spans="1:13" x14ac:dyDescent="0.25">
      <c r="A1629">
        <v>1627</v>
      </c>
      <c r="B1629" t="s">
        <v>13</v>
      </c>
      <c r="C1629">
        <v>2007</v>
      </c>
      <c r="D1629">
        <f>2023-DATA[[#This Row],[YEAR OF MANUFACTURE]]</f>
        <v>16</v>
      </c>
      <c r="E1629" t="s">
        <v>10</v>
      </c>
      <c r="F1629">
        <v>171560</v>
      </c>
      <c r="G1629">
        <v>3500</v>
      </c>
      <c r="H1629" t="s">
        <v>11</v>
      </c>
      <c r="I1629" s="14">
        <f t="shared" si="106"/>
        <v>278.0551053484603</v>
      </c>
      <c r="J1629" t="s">
        <v>12</v>
      </c>
      <c r="K1629" s="5">
        <v>2625000</v>
      </c>
      <c r="L1629" s="5" t="str">
        <f t="shared" si="107"/>
        <v>low-income earners</v>
      </c>
      <c r="M1629" t="str">
        <f t="shared" si="108"/>
        <v>SUV</v>
      </c>
    </row>
    <row r="1630" spans="1:13" x14ac:dyDescent="0.25">
      <c r="A1630">
        <v>1628</v>
      </c>
      <c r="B1630" t="s">
        <v>9</v>
      </c>
      <c r="C1630">
        <v>2009</v>
      </c>
      <c r="D1630">
        <f>2023-DATA[[#This Row],[YEAR OF MANUFACTURE]]</f>
        <v>14</v>
      </c>
      <c r="E1630" t="s">
        <v>10</v>
      </c>
      <c r="F1630">
        <v>168947</v>
      </c>
      <c r="G1630">
        <v>1800</v>
      </c>
      <c r="H1630" t="s">
        <v>11</v>
      </c>
      <c r="I1630" s="14">
        <f t="shared" si="106"/>
        <v>273.82009724473255</v>
      </c>
      <c r="J1630" t="s">
        <v>12</v>
      </c>
      <c r="K1630" s="5">
        <v>3328000</v>
      </c>
      <c r="L1630" s="5" t="str">
        <f t="shared" si="107"/>
        <v>low-income earners</v>
      </c>
      <c r="M1630" t="str">
        <f t="shared" si="108"/>
        <v>SUV</v>
      </c>
    </row>
    <row r="1631" spans="1:13" x14ac:dyDescent="0.25">
      <c r="A1631">
        <v>1629</v>
      </c>
      <c r="B1631" t="s">
        <v>58</v>
      </c>
      <c r="C1631">
        <v>2007</v>
      </c>
      <c r="D1631">
        <f>2023-DATA[[#This Row],[YEAR OF MANUFACTURE]]</f>
        <v>16</v>
      </c>
      <c r="E1631" t="s">
        <v>10</v>
      </c>
      <c r="F1631">
        <v>131038</v>
      </c>
      <c r="G1631">
        <v>23000</v>
      </c>
      <c r="H1631" t="s">
        <v>11</v>
      </c>
      <c r="I1631" s="14">
        <f t="shared" si="106"/>
        <v>212.37925445705025</v>
      </c>
      <c r="J1631" t="s">
        <v>12</v>
      </c>
      <c r="K1631" s="5">
        <v>2600000</v>
      </c>
      <c r="L1631" s="5" t="str">
        <f t="shared" si="107"/>
        <v>low-income earners</v>
      </c>
      <c r="M1631" t="s">
        <v>20</v>
      </c>
    </row>
    <row r="1632" spans="1:13" x14ac:dyDescent="0.25">
      <c r="A1632">
        <v>1630</v>
      </c>
      <c r="B1632" t="s">
        <v>9</v>
      </c>
      <c r="C1632">
        <v>2012</v>
      </c>
      <c r="D1632">
        <f>2023-DATA[[#This Row],[YEAR OF MANUFACTURE]]</f>
        <v>11</v>
      </c>
      <c r="E1632" t="s">
        <v>10</v>
      </c>
      <c r="F1632">
        <v>145064</v>
      </c>
      <c r="G1632">
        <v>2500</v>
      </c>
      <c r="H1632" t="s">
        <v>11</v>
      </c>
      <c r="I1632" s="14">
        <f t="shared" si="106"/>
        <v>235.11183144246354</v>
      </c>
      <c r="J1632" t="s">
        <v>12</v>
      </c>
      <c r="K1632" s="5">
        <v>4368000</v>
      </c>
      <c r="L1632" s="5" t="str">
        <f t="shared" si="107"/>
        <v>low-income earners</v>
      </c>
      <c r="M1632" t="str">
        <f>M1631</f>
        <v>SUV</v>
      </c>
    </row>
    <row r="1633" spans="1:13" x14ac:dyDescent="0.25">
      <c r="A1633">
        <v>1631</v>
      </c>
      <c r="B1633" t="s">
        <v>52</v>
      </c>
      <c r="C1633">
        <f>C1632</f>
        <v>2012</v>
      </c>
      <c r="D1633">
        <f>2023-DATA[[#This Row],[YEAR OF MANUFACTURE]]</f>
        <v>11</v>
      </c>
      <c r="E1633" t="str">
        <f>E1632</f>
        <v>Nigerian Used</v>
      </c>
      <c r="F1633">
        <v>65702</v>
      </c>
      <c r="G1633">
        <f>G1632</f>
        <v>2500</v>
      </c>
      <c r="H1633" t="str">
        <f>H1632</f>
        <v>Petrol</v>
      </c>
      <c r="I1633" s="14">
        <f t="shared" si="106"/>
        <v>106.48622366288492</v>
      </c>
      <c r="J1633" t="s">
        <v>12</v>
      </c>
      <c r="K1633" s="5">
        <v>1354000</v>
      </c>
      <c r="L1633" s="5" t="str">
        <f t="shared" si="107"/>
        <v>low-income earners</v>
      </c>
      <c r="M1633" t="str">
        <f>M1632</f>
        <v>SUV</v>
      </c>
    </row>
    <row r="1634" spans="1:13" x14ac:dyDescent="0.25">
      <c r="A1634">
        <v>1632</v>
      </c>
      <c r="B1634" t="s">
        <v>9</v>
      </c>
      <c r="C1634">
        <f>C1633</f>
        <v>2012</v>
      </c>
      <c r="D1634">
        <f>2023-DATA[[#This Row],[YEAR OF MANUFACTURE]]</f>
        <v>11</v>
      </c>
      <c r="E1634" t="str">
        <f>E1633</f>
        <v>Nigerian Used</v>
      </c>
      <c r="F1634">
        <v>35044</v>
      </c>
      <c r="G1634">
        <f>G1633</f>
        <v>2500</v>
      </c>
      <c r="H1634" t="str">
        <f>H1633</f>
        <v>Petrol</v>
      </c>
      <c r="I1634" s="14">
        <f t="shared" si="106"/>
        <v>56.797406807131281</v>
      </c>
      <c r="J1634" t="s">
        <v>12</v>
      </c>
      <c r="K1634" s="5">
        <v>8500000</v>
      </c>
      <c r="L1634" s="5" t="str">
        <f t="shared" si="107"/>
        <v>middle-income earners</v>
      </c>
      <c r="M1634" t="str">
        <f>M1633</f>
        <v>SUV</v>
      </c>
    </row>
    <row r="1635" spans="1:13" x14ac:dyDescent="0.25">
      <c r="A1635">
        <v>1633</v>
      </c>
      <c r="B1635" t="s">
        <v>55</v>
      </c>
      <c r="C1635">
        <v>2005</v>
      </c>
      <c r="D1635">
        <f>2023-DATA[[#This Row],[YEAR OF MANUFACTURE]]</f>
        <v>18</v>
      </c>
      <c r="E1635" t="s">
        <v>10</v>
      </c>
      <c r="F1635">
        <v>248802</v>
      </c>
      <c r="G1635">
        <v>5700</v>
      </c>
      <c r="H1635" t="s">
        <v>11</v>
      </c>
      <c r="I1635" s="14">
        <f t="shared" si="106"/>
        <v>403.24473257698543</v>
      </c>
      <c r="J1635" t="s">
        <v>12</v>
      </c>
      <c r="K1635" s="5">
        <v>2625000</v>
      </c>
      <c r="L1635" s="5" t="str">
        <f t="shared" si="107"/>
        <v>low-income earners</v>
      </c>
      <c r="M1635" t="str">
        <f>M1634</f>
        <v>SUV</v>
      </c>
    </row>
    <row r="1636" spans="1:13" x14ac:dyDescent="0.25">
      <c r="A1636">
        <v>1634</v>
      </c>
      <c r="B1636" t="s">
        <v>58</v>
      </c>
      <c r="C1636">
        <v>2008</v>
      </c>
      <c r="D1636">
        <f>2023-DATA[[#This Row],[YEAR OF MANUFACTURE]]</f>
        <v>15</v>
      </c>
      <c r="E1636" t="s">
        <v>19</v>
      </c>
      <c r="F1636">
        <v>284391</v>
      </c>
      <c r="G1636">
        <v>3700</v>
      </c>
      <c r="H1636" t="s">
        <v>11</v>
      </c>
      <c r="I1636" s="14">
        <f t="shared" si="106"/>
        <v>460.92544570502429</v>
      </c>
      <c r="J1636" t="s">
        <v>12</v>
      </c>
      <c r="K1636" s="5">
        <v>3990000</v>
      </c>
      <c r="L1636" s="5" t="str">
        <f t="shared" si="107"/>
        <v>low-income earners</v>
      </c>
      <c r="M1636" t="s">
        <v>20</v>
      </c>
    </row>
    <row r="1637" spans="1:13" x14ac:dyDescent="0.25">
      <c r="A1637">
        <v>1635</v>
      </c>
      <c r="B1637" t="s">
        <v>14</v>
      </c>
      <c r="C1637">
        <v>2006</v>
      </c>
      <c r="D1637">
        <f>2023-DATA[[#This Row],[YEAR OF MANUFACTURE]]</f>
        <v>17</v>
      </c>
      <c r="E1637" t="s">
        <v>10</v>
      </c>
      <c r="F1637">
        <v>104613</v>
      </c>
      <c r="G1637">
        <v>5000</v>
      </c>
      <c r="H1637" t="s">
        <v>11</v>
      </c>
      <c r="I1637" s="14">
        <f t="shared" si="106"/>
        <v>169.5510534846029</v>
      </c>
      <c r="J1637" t="s">
        <v>12</v>
      </c>
      <c r="K1637" s="5">
        <v>3640000</v>
      </c>
      <c r="L1637" s="5" t="str">
        <f t="shared" si="107"/>
        <v>low-income earners</v>
      </c>
      <c r="M1637" t="s">
        <v>20</v>
      </c>
    </row>
    <row r="1638" spans="1:13" x14ac:dyDescent="0.25">
      <c r="A1638">
        <v>1636</v>
      </c>
      <c r="B1638" t="s">
        <v>9</v>
      </c>
      <c r="C1638">
        <v>2004</v>
      </c>
      <c r="D1638">
        <f>2023-DATA[[#This Row],[YEAR OF MANUFACTURE]]</f>
        <v>19</v>
      </c>
      <c r="E1638" t="s">
        <v>19</v>
      </c>
      <c r="F1638">
        <v>235467</v>
      </c>
      <c r="G1638">
        <v>2400</v>
      </c>
      <c r="H1638" t="s">
        <v>11</v>
      </c>
      <c r="I1638" s="14">
        <f t="shared" si="106"/>
        <v>381.63209076175042</v>
      </c>
      <c r="J1638" t="s">
        <v>12</v>
      </c>
      <c r="K1638" s="5">
        <v>2520000</v>
      </c>
      <c r="L1638" s="5" t="str">
        <f t="shared" si="107"/>
        <v>low-income earners</v>
      </c>
      <c r="M1638" t="str">
        <f>M1637</f>
        <v>SUV</v>
      </c>
    </row>
    <row r="1639" spans="1:13" x14ac:dyDescent="0.25">
      <c r="A1639">
        <v>1637</v>
      </c>
      <c r="B1639" t="s">
        <v>56</v>
      </c>
      <c r="C1639">
        <v>2009</v>
      </c>
      <c r="D1639">
        <f>2023-DATA[[#This Row],[YEAR OF MANUFACTURE]]</f>
        <v>14</v>
      </c>
      <c r="E1639" t="s">
        <v>19</v>
      </c>
      <c r="F1639">
        <v>231640</v>
      </c>
      <c r="G1639">
        <v>3800</v>
      </c>
      <c r="H1639" t="s">
        <v>11</v>
      </c>
      <c r="I1639" s="14">
        <f t="shared" si="106"/>
        <v>375.42949756888169</v>
      </c>
      <c r="J1639" t="s">
        <v>12</v>
      </c>
      <c r="K1639" s="5">
        <v>4305000</v>
      </c>
      <c r="L1639" s="5" t="str">
        <f t="shared" si="107"/>
        <v>low-income earners</v>
      </c>
      <c r="M1639" t="s">
        <v>20</v>
      </c>
    </row>
    <row r="1640" spans="1:13" x14ac:dyDescent="0.25">
      <c r="A1640">
        <v>1638</v>
      </c>
      <c r="B1640" t="s">
        <v>40</v>
      </c>
      <c r="C1640">
        <v>2008</v>
      </c>
      <c r="D1640">
        <f>2023-DATA[[#This Row],[YEAR OF MANUFACTURE]]</f>
        <v>15</v>
      </c>
      <c r="E1640" t="s">
        <v>10</v>
      </c>
      <c r="F1640">
        <v>168262</v>
      </c>
      <c r="G1640">
        <v>3500</v>
      </c>
      <c r="H1640" t="s">
        <v>11</v>
      </c>
      <c r="I1640" s="14">
        <f t="shared" si="106"/>
        <v>272.709886547812</v>
      </c>
      <c r="J1640" t="s">
        <v>12</v>
      </c>
      <c r="K1640" s="5">
        <v>1575000</v>
      </c>
      <c r="L1640" s="5" t="str">
        <f t="shared" si="107"/>
        <v>low-income earners</v>
      </c>
      <c r="M1640" t="s">
        <v>20</v>
      </c>
    </row>
    <row r="1641" spans="1:13" x14ac:dyDescent="0.25">
      <c r="A1641">
        <v>1639</v>
      </c>
      <c r="B1641" t="s">
        <v>9</v>
      </c>
      <c r="C1641">
        <v>2007</v>
      </c>
      <c r="D1641">
        <f>2023-DATA[[#This Row],[YEAR OF MANUFACTURE]]</f>
        <v>16</v>
      </c>
      <c r="E1641" t="s">
        <v>10</v>
      </c>
      <c r="F1641">
        <v>88742</v>
      </c>
      <c r="G1641">
        <v>3500</v>
      </c>
      <c r="H1641" t="s">
        <v>11</v>
      </c>
      <c r="I1641" s="14">
        <f t="shared" si="106"/>
        <v>143.82820097244732</v>
      </c>
      <c r="J1641" t="s">
        <v>12</v>
      </c>
      <c r="K1641" s="5">
        <v>1995000</v>
      </c>
      <c r="L1641" s="5" t="str">
        <f t="shared" si="107"/>
        <v>low-income earners</v>
      </c>
      <c r="M1641" t="str">
        <f>M1640</f>
        <v>SUV</v>
      </c>
    </row>
    <row r="1642" spans="1:13" x14ac:dyDescent="0.25">
      <c r="A1642">
        <v>1640</v>
      </c>
      <c r="B1642" t="s">
        <v>56</v>
      </c>
      <c r="C1642">
        <v>2011</v>
      </c>
      <c r="D1642">
        <f>2023-DATA[[#This Row],[YEAR OF MANUFACTURE]]</f>
        <v>12</v>
      </c>
      <c r="E1642" t="s">
        <v>10</v>
      </c>
      <c r="F1642">
        <v>125110</v>
      </c>
      <c r="G1642">
        <v>1600</v>
      </c>
      <c r="H1642" t="s">
        <v>11</v>
      </c>
      <c r="I1642" s="14">
        <f t="shared" si="106"/>
        <v>202.77147487844408</v>
      </c>
      <c r="J1642" t="s">
        <v>12</v>
      </c>
      <c r="K1642" s="5">
        <v>3675000</v>
      </c>
      <c r="L1642" s="5" t="str">
        <f t="shared" si="107"/>
        <v>low-income earners</v>
      </c>
      <c r="M1642" t="s">
        <v>20</v>
      </c>
    </row>
    <row r="1643" spans="1:13" x14ac:dyDescent="0.25">
      <c r="A1643">
        <v>1641</v>
      </c>
      <c r="B1643" t="s">
        <v>34</v>
      </c>
      <c r="C1643">
        <v>2011</v>
      </c>
      <c r="D1643">
        <f>2023-DATA[[#This Row],[YEAR OF MANUFACTURE]]</f>
        <v>12</v>
      </c>
      <c r="E1643" t="s">
        <v>10</v>
      </c>
      <c r="F1643">
        <v>273106</v>
      </c>
      <c r="G1643">
        <v>3000</v>
      </c>
      <c r="H1643" t="s">
        <v>11</v>
      </c>
      <c r="I1643" s="14">
        <f t="shared" si="106"/>
        <v>442.63533225283629</v>
      </c>
      <c r="J1643" t="s">
        <v>12</v>
      </c>
      <c r="K1643" s="5">
        <v>2310000</v>
      </c>
      <c r="L1643" s="5" t="str">
        <f t="shared" si="107"/>
        <v>low-income earners</v>
      </c>
      <c r="M1643" t="s">
        <v>20</v>
      </c>
    </row>
    <row r="1644" spans="1:13" x14ac:dyDescent="0.25">
      <c r="A1644">
        <v>1642</v>
      </c>
      <c r="B1644" t="s">
        <v>54</v>
      </c>
      <c r="C1644">
        <v>2009</v>
      </c>
      <c r="D1644">
        <f>2023-DATA[[#This Row],[YEAR OF MANUFACTURE]]</f>
        <v>14</v>
      </c>
      <c r="E1644" t="s">
        <v>19</v>
      </c>
      <c r="F1644">
        <v>511741</v>
      </c>
      <c r="G1644">
        <v>3500</v>
      </c>
      <c r="H1644" t="s">
        <v>11</v>
      </c>
      <c r="I1644" s="14">
        <f t="shared" si="106"/>
        <v>829.40194489465159</v>
      </c>
      <c r="J1644" t="s">
        <v>12</v>
      </c>
      <c r="K1644" s="5">
        <v>4725000</v>
      </c>
      <c r="L1644" s="5" t="str">
        <f t="shared" si="107"/>
        <v>low-income earners</v>
      </c>
      <c r="M1644" t="s">
        <v>20</v>
      </c>
    </row>
    <row r="1645" spans="1:13" x14ac:dyDescent="0.25">
      <c r="A1645">
        <v>1643</v>
      </c>
      <c r="B1645" t="s">
        <v>9</v>
      </c>
      <c r="C1645">
        <v>2007</v>
      </c>
      <c r="D1645">
        <f>2023-DATA[[#This Row],[YEAR OF MANUFACTURE]]</f>
        <v>16</v>
      </c>
      <c r="E1645" t="s">
        <v>19</v>
      </c>
      <c r="F1645">
        <v>100605</v>
      </c>
      <c r="G1645">
        <v>3500</v>
      </c>
      <c r="H1645" t="s">
        <v>11</v>
      </c>
      <c r="I1645" s="14">
        <f t="shared" si="106"/>
        <v>163.0551053484603</v>
      </c>
      <c r="J1645" t="s">
        <v>12</v>
      </c>
      <c r="K1645" s="5">
        <v>2415000</v>
      </c>
      <c r="L1645" s="5" t="str">
        <f t="shared" si="107"/>
        <v>low-income earners</v>
      </c>
      <c r="M1645" t="str">
        <f>M1644</f>
        <v>SUV</v>
      </c>
    </row>
    <row r="1646" spans="1:13" x14ac:dyDescent="0.25">
      <c r="A1646">
        <v>1644</v>
      </c>
      <c r="B1646" t="s">
        <v>52</v>
      </c>
      <c r="C1646">
        <v>2010</v>
      </c>
      <c r="D1646">
        <f>2023-DATA[[#This Row],[YEAR OF MANUFACTURE]]</f>
        <v>13</v>
      </c>
      <c r="E1646" t="s">
        <v>19</v>
      </c>
      <c r="F1646">
        <v>165454</v>
      </c>
      <c r="G1646">
        <v>2200</v>
      </c>
      <c r="H1646" t="s">
        <v>11</v>
      </c>
      <c r="I1646" s="14">
        <f t="shared" si="106"/>
        <v>268.1588330632091</v>
      </c>
      <c r="J1646" t="s">
        <v>12</v>
      </c>
      <c r="K1646" s="5">
        <v>1995000</v>
      </c>
      <c r="L1646" s="5" t="str">
        <f t="shared" si="107"/>
        <v>low-income earners</v>
      </c>
      <c r="M1646" t="str">
        <f>M1645</f>
        <v>SUV</v>
      </c>
    </row>
    <row r="1647" spans="1:13" x14ac:dyDescent="0.25">
      <c r="A1647">
        <v>1645</v>
      </c>
      <c r="B1647" t="s">
        <v>58</v>
      </c>
      <c r="C1647">
        <v>2008</v>
      </c>
      <c r="D1647">
        <f>2023-DATA[[#This Row],[YEAR OF MANUFACTURE]]</f>
        <v>15</v>
      </c>
      <c r="E1647" t="s">
        <v>10</v>
      </c>
      <c r="F1647">
        <v>263513</v>
      </c>
      <c r="G1647">
        <v>3700</v>
      </c>
      <c r="H1647" t="s">
        <v>11</v>
      </c>
      <c r="I1647" s="14">
        <f t="shared" si="106"/>
        <v>427.08752025931926</v>
      </c>
      <c r="J1647" t="s">
        <v>12</v>
      </c>
      <c r="K1647" s="5">
        <v>2912000</v>
      </c>
      <c r="L1647" s="5" t="str">
        <f t="shared" si="107"/>
        <v>low-income earners</v>
      </c>
      <c r="M1647" t="s">
        <v>20</v>
      </c>
    </row>
    <row r="1648" spans="1:13" x14ac:dyDescent="0.25">
      <c r="A1648">
        <v>1646</v>
      </c>
      <c r="B1648" t="s">
        <v>13</v>
      </c>
      <c r="C1648">
        <v>2010</v>
      </c>
      <c r="D1648">
        <f>2023-DATA[[#This Row],[YEAR OF MANUFACTURE]]</f>
        <v>13</v>
      </c>
      <c r="E1648" t="s">
        <v>19</v>
      </c>
      <c r="F1648">
        <v>127721</v>
      </c>
      <c r="G1648">
        <v>3500</v>
      </c>
      <c r="H1648" t="s">
        <v>11</v>
      </c>
      <c r="I1648" s="14">
        <f t="shared" si="106"/>
        <v>207.0032414910859</v>
      </c>
      <c r="J1648" t="s">
        <v>12</v>
      </c>
      <c r="K1648" s="5">
        <v>3675000</v>
      </c>
      <c r="L1648" s="5" t="str">
        <f t="shared" si="107"/>
        <v>low-income earners</v>
      </c>
      <c r="M1648" t="str">
        <f>M1647</f>
        <v>SUV</v>
      </c>
    </row>
    <row r="1649" spans="1:13" x14ac:dyDescent="0.25">
      <c r="A1649">
        <v>1647</v>
      </c>
      <c r="B1649" t="s">
        <v>58</v>
      </c>
      <c r="C1649">
        <v>2007</v>
      </c>
      <c r="D1649">
        <f>2023-DATA[[#This Row],[YEAR OF MANUFACTURE]]</f>
        <v>16</v>
      </c>
      <c r="E1649" t="s">
        <v>10</v>
      </c>
      <c r="F1649">
        <v>160611</v>
      </c>
      <c r="G1649">
        <v>3500</v>
      </c>
      <c r="H1649" t="s">
        <v>11</v>
      </c>
      <c r="I1649" s="14">
        <f t="shared" si="106"/>
        <v>260.30956239870341</v>
      </c>
      <c r="J1649" t="s">
        <v>12</v>
      </c>
      <c r="K1649" s="5">
        <v>3150000</v>
      </c>
      <c r="L1649" s="5" t="str">
        <f t="shared" si="107"/>
        <v>low-income earners</v>
      </c>
      <c r="M1649" t="s">
        <v>20</v>
      </c>
    </row>
    <row r="1650" spans="1:13" x14ac:dyDescent="0.25">
      <c r="A1650">
        <v>1648</v>
      </c>
      <c r="B1650" t="s">
        <v>9</v>
      </c>
      <c r="C1650">
        <v>2005</v>
      </c>
      <c r="D1650">
        <f>2023-DATA[[#This Row],[YEAR OF MANUFACTURE]]</f>
        <v>18</v>
      </c>
      <c r="E1650" t="s">
        <v>10</v>
      </c>
      <c r="F1650">
        <v>213683</v>
      </c>
      <c r="G1650">
        <v>2400</v>
      </c>
      <c r="H1650" t="s">
        <v>11</v>
      </c>
      <c r="I1650" s="14">
        <f t="shared" si="106"/>
        <v>346.32576985413289</v>
      </c>
      <c r="J1650" t="s">
        <v>12</v>
      </c>
      <c r="K1650" s="5">
        <v>1575000</v>
      </c>
      <c r="L1650" s="5" t="str">
        <f t="shared" si="107"/>
        <v>low-income earners</v>
      </c>
      <c r="M1650" t="str">
        <f t="shared" ref="M1650:M1656" si="109">M1649</f>
        <v>SUV</v>
      </c>
    </row>
    <row r="1651" spans="1:13" x14ac:dyDescent="0.25">
      <c r="A1651">
        <v>1649</v>
      </c>
      <c r="B1651" t="s">
        <v>13</v>
      </c>
      <c r="C1651">
        <v>2006</v>
      </c>
      <c r="D1651">
        <f>2023-DATA[[#This Row],[YEAR OF MANUFACTURE]]</f>
        <v>17</v>
      </c>
      <c r="E1651" t="s">
        <v>10</v>
      </c>
      <c r="F1651">
        <v>79526</v>
      </c>
      <c r="G1651">
        <v>3300</v>
      </c>
      <c r="H1651" t="s">
        <v>11</v>
      </c>
      <c r="I1651" s="14">
        <f t="shared" si="106"/>
        <v>128.89141004862236</v>
      </c>
      <c r="J1651" t="s">
        <v>12</v>
      </c>
      <c r="K1651" s="5">
        <v>2100000</v>
      </c>
      <c r="L1651" s="5" t="str">
        <f t="shared" si="107"/>
        <v>low-income earners</v>
      </c>
      <c r="M1651" t="str">
        <f t="shared" si="109"/>
        <v>SUV</v>
      </c>
    </row>
    <row r="1652" spans="1:13" x14ac:dyDescent="0.25">
      <c r="A1652">
        <v>1650</v>
      </c>
      <c r="B1652" t="s">
        <v>14</v>
      </c>
      <c r="C1652">
        <v>2012</v>
      </c>
      <c r="D1652">
        <f>2023-DATA[[#This Row],[YEAR OF MANUFACTURE]]</f>
        <v>11</v>
      </c>
      <c r="E1652" t="s">
        <v>10</v>
      </c>
      <c r="F1652">
        <v>120467</v>
      </c>
      <c r="G1652">
        <v>3500</v>
      </c>
      <c r="H1652" t="s">
        <v>11</v>
      </c>
      <c r="I1652" s="14">
        <f t="shared" si="106"/>
        <v>195.24635332252836</v>
      </c>
      <c r="J1652" t="s">
        <v>12</v>
      </c>
      <c r="K1652" s="5">
        <v>4200000</v>
      </c>
      <c r="L1652" s="5" t="str">
        <f t="shared" si="107"/>
        <v>low-income earners</v>
      </c>
      <c r="M1652" t="str">
        <f t="shared" si="109"/>
        <v>SUV</v>
      </c>
    </row>
    <row r="1653" spans="1:13" x14ac:dyDescent="0.25">
      <c r="A1653">
        <v>1651</v>
      </c>
      <c r="B1653" t="s">
        <v>9</v>
      </c>
      <c r="C1653">
        <v>2012</v>
      </c>
      <c r="D1653">
        <f>2023-DATA[[#This Row],[YEAR OF MANUFACTURE]]</f>
        <v>11</v>
      </c>
      <c r="E1653" t="s">
        <v>10</v>
      </c>
      <c r="F1653">
        <v>180350</v>
      </c>
      <c r="G1653">
        <v>1800</v>
      </c>
      <c r="H1653" t="s">
        <v>11</v>
      </c>
      <c r="I1653" s="14">
        <f t="shared" si="106"/>
        <v>292.30145867098867</v>
      </c>
      <c r="J1653" t="s">
        <v>12</v>
      </c>
      <c r="K1653" s="5">
        <v>2940000</v>
      </c>
      <c r="L1653" s="5" t="str">
        <f t="shared" si="107"/>
        <v>low-income earners</v>
      </c>
      <c r="M1653" t="str">
        <f t="shared" si="109"/>
        <v>SUV</v>
      </c>
    </row>
    <row r="1654" spans="1:13" x14ac:dyDescent="0.25">
      <c r="A1654">
        <v>1652</v>
      </c>
      <c r="B1654" t="s">
        <v>9</v>
      </c>
      <c r="C1654">
        <v>2006</v>
      </c>
      <c r="D1654">
        <f>2023-DATA[[#This Row],[YEAR OF MANUFACTURE]]</f>
        <v>17</v>
      </c>
      <c r="E1654" t="s">
        <v>10</v>
      </c>
      <c r="F1654">
        <v>171890</v>
      </c>
      <c r="G1654">
        <v>3500</v>
      </c>
      <c r="H1654" t="s">
        <v>11</v>
      </c>
      <c r="I1654" s="14">
        <f t="shared" si="106"/>
        <v>278.58995137763372</v>
      </c>
      <c r="J1654" t="s">
        <v>12</v>
      </c>
      <c r="K1654" s="5">
        <v>2496000</v>
      </c>
      <c r="L1654" s="5" t="str">
        <f t="shared" si="107"/>
        <v>low-income earners</v>
      </c>
      <c r="M1654" t="str">
        <f t="shared" si="109"/>
        <v>SUV</v>
      </c>
    </row>
    <row r="1655" spans="1:13" x14ac:dyDescent="0.25">
      <c r="A1655">
        <v>1653</v>
      </c>
      <c r="B1655" t="s">
        <v>56</v>
      </c>
      <c r="C1655">
        <f>C1654</f>
        <v>2006</v>
      </c>
      <c r="D1655">
        <f>2023-DATA[[#This Row],[YEAR OF MANUFACTURE]]</f>
        <v>17</v>
      </c>
      <c r="E1655" t="str">
        <f>E1654</f>
        <v>Nigerian Used</v>
      </c>
      <c r="F1655">
        <v>90186</v>
      </c>
      <c r="G1655">
        <f>G1654</f>
        <v>3500</v>
      </c>
      <c r="H1655" t="str">
        <f>H1654</f>
        <v>Petrol</v>
      </c>
      <c r="I1655" s="14">
        <f t="shared" si="106"/>
        <v>146.16855753646678</v>
      </c>
      <c r="J1655" t="s">
        <v>12</v>
      </c>
      <c r="K1655" s="5">
        <v>4500000</v>
      </c>
      <c r="L1655" s="5" t="str">
        <f t="shared" si="107"/>
        <v>low-income earners</v>
      </c>
      <c r="M1655" t="str">
        <f t="shared" si="109"/>
        <v>SUV</v>
      </c>
    </row>
    <row r="1656" spans="1:13" x14ac:dyDescent="0.25">
      <c r="A1656">
        <v>1654</v>
      </c>
      <c r="B1656" t="s">
        <v>14</v>
      </c>
      <c r="C1656">
        <v>2008</v>
      </c>
      <c r="D1656">
        <f>2023-DATA[[#This Row],[YEAR OF MANUFACTURE]]</f>
        <v>15</v>
      </c>
      <c r="E1656" t="s">
        <v>19</v>
      </c>
      <c r="F1656">
        <v>117859</v>
      </c>
      <c r="G1656">
        <v>3500</v>
      </c>
      <c r="H1656" t="s">
        <v>11</v>
      </c>
      <c r="I1656" s="14">
        <f t="shared" si="106"/>
        <v>191.01944894651541</v>
      </c>
      <c r="J1656" t="s">
        <v>12</v>
      </c>
      <c r="K1656" s="5">
        <v>5250000</v>
      </c>
      <c r="L1656" s="5" t="str">
        <f t="shared" si="107"/>
        <v>middle-income earners</v>
      </c>
      <c r="M1656" t="str">
        <f t="shared" si="109"/>
        <v>SUV</v>
      </c>
    </row>
    <row r="1657" spans="1:13" x14ac:dyDescent="0.25">
      <c r="A1657">
        <v>1655</v>
      </c>
      <c r="B1657" t="s">
        <v>9</v>
      </c>
      <c r="C1657">
        <v>2003</v>
      </c>
      <c r="D1657">
        <f>2023-DATA[[#This Row],[YEAR OF MANUFACTURE]]</f>
        <v>20</v>
      </c>
      <c r="E1657" t="s">
        <v>10</v>
      </c>
      <c r="F1657">
        <v>112583</v>
      </c>
      <c r="G1657">
        <v>3000</v>
      </c>
      <c r="H1657" t="s">
        <v>11</v>
      </c>
      <c r="I1657" s="14">
        <f t="shared" si="106"/>
        <v>182.46839546191248</v>
      </c>
      <c r="J1657" t="s">
        <v>12</v>
      </c>
      <c r="K1657" s="5">
        <v>2100000</v>
      </c>
      <c r="L1657" s="5" t="str">
        <f t="shared" si="107"/>
        <v>low-income earners</v>
      </c>
      <c r="M1657" t="s">
        <v>20</v>
      </c>
    </row>
    <row r="1658" spans="1:13" x14ac:dyDescent="0.25">
      <c r="A1658">
        <v>1656</v>
      </c>
      <c r="B1658" t="s">
        <v>54</v>
      </c>
      <c r="C1658">
        <v>2007</v>
      </c>
      <c r="D1658">
        <f>2023-DATA[[#This Row],[YEAR OF MANUFACTURE]]</f>
        <v>16</v>
      </c>
      <c r="E1658" t="s">
        <v>19</v>
      </c>
      <c r="F1658">
        <v>494286</v>
      </c>
      <c r="G1658">
        <v>1500</v>
      </c>
      <c r="H1658" t="s">
        <v>11</v>
      </c>
      <c r="I1658" s="14">
        <f t="shared" si="106"/>
        <v>801.11183144246354</v>
      </c>
      <c r="J1658" t="s">
        <v>12</v>
      </c>
      <c r="K1658" s="5">
        <v>2467500</v>
      </c>
      <c r="L1658" s="5" t="str">
        <f t="shared" si="107"/>
        <v>low-income earners</v>
      </c>
      <c r="M1658" t="str">
        <f>M1657</f>
        <v>SUV</v>
      </c>
    </row>
    <row r="1659" spans="1:13" x14ac:dyDescent="0.25">
      <c r="A1659">
        <v>1657</v>
      </c>
      <c r="B1659" t="s">
        <v>23</v>
      </c>
      <c r="C1659">
        <v>2004</v>
      </c>
      <c r="D1659">
        <f>2023-DATA[[#This Row],[YEAR OF MANUFACTURE]]</f>
        <v>19</v>
      </c>
      <c r="E1659" t="s">
        <v>10</v>
      </c>
      <c r="F1659">
        <v>231349</v>
      </c>
      <c r="G1659">
        <v>3500</v>
      </c>
      <c r="H1659" t="s">
        <v>11</v>
      </c>
      <c r="I1659" s="14">
        <f t="shared" si="106"/>
        <v>374.95786061588331</v>
      </c>
      <c r="J1659" t="s">
        <v>12</v>
      </c>
      <c r="K1659" s="5">
        <v>2402400</v>
      </c>
      <c r="L1659" s="5" t="str">
        <f t="shared" si="107"/>
        <v>low-income earners</v>
      </c>
      <c r="M1659" t="s">
        <v>20</v>
      </c>
    </row>
    <row r="1660" spans="1:13" x14ac:dyDescent="0.25">
      <c r="A1660">
        <v>1658</v>
      </c>
      <c r="B1660" t="s">
        <v>9</v>
      </c>
      <c r="C1660">
        <v>2005</v>
      </c>
      <c r="D1660">
        <f>2023-DATA[[#This Row],[YEAR OF MANUFACTURE]]</f>
        <v>18</v>
      </c>
      <c r="E1660" t="s">
        <v>10</v>
      </c>
      <c r="F1660">
        <v>270932</v>
      </c>
      <c r="G1660">
        <v>3300</v>
      </c>
      <c r="H1660" t="s">
        <v>11</v>
      </c>
      <c r="I1660" s="14">
        <f t="shared" si="106"/>
        <v>439.11183144246354</v>
      </c>
      <c r="J1660" t="s">
        <v>12</v>
      </c>
      <c r="K1660" s="5">
        <v>2600000</v>
      </c>
      <c r="L1660" s="5" t="str">
        <f t="shared" si="107"/>
        <v>low-income earners</v>
      </c>
      <c r="M1660" t="str">
        <f>M1659</f>
        <v>SUV</v>
      </c>
    </row>
    <row r="1661" spans="1:13" x14ac:dyDescent="0.25">
      <c r="A1661">
        <v>1659</v>
      </c>
      <c r="B1661" t="s">
        <v>9</v>
      </c>
      <c r="C1661">
        <v>2009</v>
      </c>
      <c r="D1661">
        <f>2023-DATA[[#This Row],[YEAR OF MANUFACTURE]]</f>
        <v>14</v>
      </c>
      <c r="E1661" t="s">
        <v>10</v>
      </c>
      <c r="F1661">
        <v>102826</v>
      </c>
      <c r="G1661">
        <v>2400</v>
      </c>
      <c r="H1661" t="s">
        <v>11</v>
      </c>
      <c r="I1661" s="14">
        <f t="shared" si="106"/>
        <v>166.6547811993517</v>
      </c>
      <c r="J1661" t="s">
        <v>12</v>
      </c>
      <c r="K1661" s="5">
        <v>2912000</v>
      </c>
      <c r="L1661" s="5" t="str">
        <f t="shared" si="107"/>
        <v>low-income earners</v>
      </c>
      <c r="M1661" t="str">
        <f>M1660</f>
        <v>SUV</v>
      </c>
    </row>
    <row r="1662" spans="1:13" x14ac:dyDescent="0.25">
      <c r="A1662">
        <v>1660</v>
      </c>
      <c r="B1662" t="s">
        <v>58</v>
      </c>
      <c r="C1662">
        <v>2010</v>
      </c>
      <c r="D1662">
        <f>2023-DATA[[#This Row],[YEAR OF MANUFACTURE]]</f>
        <v>13</v>
      </c>
      <c r="E1662" t="s">
        <v>19</v>
      </c>
      <c r="F1662">
        <v>150378</v>
      </c>
      <c r="G1662">
        <v>2500</v>
      </c>
      <c r="H1662" t="s">
        <v>11</v>
      </c>
      <c r="I1662" s="14">
        <f t="shared" si="106"/>
        <v>243.72447325769855</v>
      </c>
      <c r="J1662" t="s">
        <v>12</v>
      </c>
      <c r="K1662" s="5">
        <v>3150000</v>
      </c>
      <c r="L1662" s="5" t="str">
        <f t="shared" si="107"/>
        <v>low-income earners</v>
      </c>
      <c r="M1662" t="str">
        <f>M1661</f>
        <v>SUV</v>
      </c>
    </row>
    <row r="1663" spans="1:13" x14ac:dyDescent="0.25">
      <c r="A1663">
        <v>1661</v>
      </c>
      <c r="B1663" t="s">
        <v>9</v>
      </c>
      <c r="C1663">
        <f>C1662</f>
        <v>2010</v>
      </c>
      <c r="D1663">
        <f>2023-DATA[[#This Row],[YEAR OF MANUFACTURE]]</f>
        <v>13</v>
      </c>
      <c r="E1663" t="str">
        <f>E1662</f>
        <v>Foreign Used</v>
      </c>
      <c r="F1663">
        <v>60341</v>
      </c>
      <c r="G1663">
        <f>G1662</f>
        <v>2500</v>
      </c>
      <c r="H1663" t="str">
        <f>H1662</f>
        <v>Petrol</v>
      </c>
      <c r="I1663" s="14">
        <f t="shared" si="106"/>
        <v>97.797406807131281</v>
      </c>
      <c r="J1663" t="s">
        <v>12</v>
      </c>
      <c r="K1663" s="5">
        <v>8410000</v>
      </c>
      <c r="L1663" s="5" t="str">
        <f t="shared" si="107"/>
        <v>middle-income earners</v>
      </c>
      <c r="M1663" t="str">
        <f>M1662</f>
        <v>SUV</v>
      </c>
    </row>
    <row r="1664" spans="1:13" x14ac:dyDescent="0.25">
      <c r="A1664">
        <v>1662</v>
      </c>
      <c r="B1664" t="s">
        <v>58</v>
      </c>
      <c r="C1664">
        <v>2010</v>
      </c>
      <c r="D1664">
        <f>2023-DATA[[#This Row],[YEAR OF MANUFACTURE]]</f>
        <v>13</v>
      </c>
      <c r="E1664" t="s">
        <v>10</v>
      </c>
      <c r="F1664">
        <v>116506</v>
      </c>
      <c r="G1664">
        <v>3700</v>
      </c>
      <c r="H1664" t="s">
        <v>11</v>
      </c>
      <c r="I1664" s="14">
        <f t="shared" si="106"/>
        <v>188.82658022690438</v>
      </c>
      <c r="J1664" t="s">
        <v>12</v>
      </c>
      <c r="K1664" s="5">
        <v>3465000</v>
      </c>
      <c r="L1664" s="5" t="str">
        <f t="shared" si="107"/>
        <v>low-income earners</v>
      </c>
      <c r="M1664" t="s">
        <v>20</v>
      </c>
    </row>
    <row r="1665" spans="1:13" x14ac:dyDescent="0.25">
      <c r="A1665">
        <v>1663</v>
      </c>
      <c r="B1665" t="s">
        <v>56</v>
      </c>
      <c r="C1665">
        <v>2011</v>
      </c>
      <c r="D1665">
        <f>2023-DATA[[#This Row],[YEAR OF MANUFACTURE]]</f>
        <v>12</v>
      </c>
      <c r="E1665" t="s">
        <v>10</v>
      </c>
      <c r="F1665">
        <v>73402</v>
      </c>
      <c r="G1665">
        <v>2400</v>
      </c>
      <c r="H1665" t="s">
        <v>11</v>
      </c>
      <c r="I1665" s="14">
        <f t="shared" si="106"/>
        <v>118.96596434359806</v>
      </c>
      <c r="J1665" t="s">
        <v>12</v>
      </c>
      <c r="K1665" s="5">
        <v>3255000</v>
      </c>
      <c r="L1665" s="5" t="str">
        <f t="shared" si="107"/>
        <v>low-income earners</v>
      </c>
      <c r="M1665" t="s">
        <v>20</v>
      </c>
    </row>
    <row r="1666" spans="1:13" x14ac:dyDescent="0.25">
      <c r="A1666">
        <v>1664</v>
      </c>
      <c r="B1666" t="s">
        <v>14</v>
      </c>
      <c r="C1666">
        <f>C1665</f>
        <v>2011</v>
      </c>
      <c r="D1666">
        <f>2023-DATA[[#This Row],[YEAR OF MANUFACTURE]]</f>
        <v>12</v>
      </c>
      <c r="E1666" t="str">
        <f>E1665</f>
        <v>Nigerian Used</v>
      </c>
      <c r="F1666">
        <v>83432</v>
      </c>
      <c r="G1666">
        <f>G1665</f>
        <v>2400</v>
      </c>
      <c r="H1666" t="str">
        <f>H1665</f>
        <v>Petrol</v>
      </c>
      <c r="I1666" s="14">
        <f t="shared" ref="I1666:I1729" si="110">F1666/617</f>
        <v>135.22204213938411</v>
      </c>
      <c r="J1666" t="s">
        <v>12</v>
      </c>
      <c r="K1666" s="5">
        <v>4154000</v>
      </c>
      <c r="L1666" s="5" t="str">
        <f t="shared" ref="L1666:L1729" si="111">IF(K1666&gt;=25000000,"politicians",IF(K1666&gt;10000000,"high-income earners",IF(K1666&gt;=5000000,"middle-income earners",IF(K1666&lt;5000000,"low-income earners","invalid"))))</f>
        <v>low-income earners</v>
      </c>
      <c r="M1666" t="str">
        <f>M1665</f>
        <v>SUV</v>
      </c>
    </row>
    <row r="1667" spans="1:13" x14ac:dyDescent="0.25">
      <c r="A1667">
        <v>1665</v>
      </c>
      <c r="B1667" t="s">
        <v>56</v>
      </c>
      <c r="C1667">
        <v>2011</v>
      </c>
      <c r="D1667">
        <f>2023-DATA[[#This Row],[YEAR OF MANUFACTURE]]</f>
        <v>12</v>
      </c>
      <c r="E1667" t="s">
        <v>10</v>
      </c>
      <c r="F1667">
        <v>73402</v>
      </c>
      <c r="G1667">
        <v>2400</v>
      </c>
      <c r="H1667" t="s">
        <v>11</v>
      </c>
      <c r="I1667" s="14">
        <f t="shared" si="110"/>
        <v>118.96596434359806</v>
      </c>
      <c r="J1667" t="s">
        <v>12</v>
      </c>
      <c r="K1667" s="5">
        <v>3255000</v>
      </c>
      <c r="L1667" s="5" t="str">
        <f t="shared" si="111"/>
        <v>low-income earners</v>
      </c>
      <c r="M1667" t="s">
        <v>20</v>
      </c>
    </row>
    <row r="1668" spans="1:13" x14ac:dyDescent="0.25">
      <c r="A1668">
        <v>1666</v>
      </c>
      <c r="B1668" t="s">
        <v>13</v>
      </c>
      <c r="C1668">
        <v>2007</v>
      </c>
      <c r="D1668">
        <f>2023-DATA[[#This Row],[YEAR OF MANUFACTURE]]</f>
        <v>16</v>
      </c>
      <c r="E1668" t="s">
        <v>10</v>
      </c>
      <c r="F1668">
        <v>178350</v>
      </c>
      <c r="G1668">
        <v>3500</v>
      </c>
      <c r="H1668" t="s">
        <v>11</v>
      </c>
      <c r="I1668" s="14">
        <f t="shared" si="110"/>
        <v>289.05996758508917</v>
      </c>
      <c r="J1668" t="s">
        <v>12</v>
      </c>
      <c r="K1668" s="5">
        <v>2835000</v>
      </c>
      <c r="L1668" s="5" t="str">
        <f t="shared" si="111"/>
        <v>low-income earners</v>
      </c>
      <c r="M1668" t="str">
        <f>M1667</f>
        <v>SUV</v>
      </c>
    </row>
    <row r="1669" spans="1:13" x14ac:dyDescent="0.25">
      <c r="A1669">
        <v>1667</v>
      </c>
      <c r="B1669" t="s">
        <v>9</v>
      </c>
      <c r="C1669">
        <v>2009</v>
      </c>
      <c r="D1669">
        <f>2023-DATA[[#This Row],[YEAR OF MANUFACTURE]]</f>
        <v>14</v>
      </c>
      <c r="E1669" t="s">
        <v>10</v>
      </c>
      <c r="F1669">
        <v>186272</v>
      </c>
      <c r="G1669">
        <v>2400</v>
      </c>
      <c r="H1669" t="s">
        <v>11</v>
      </c>
      <c r="I1669" s="14">
        <f t="shared" si="110"/>
        <v>301.89951377633713</v>
      </c>
      <c r="J1669" t="s">
        <v>12</v>
      </c>
      <c r="K1669" s="5">
        <v>2310000</v>
      </c>
      <c r="L1669" s="5" t="str">
        <f t="shared" si="111"/>
        <v>low-income earners</v>
      </c>
      <c r="M1669" t="str">
        <f>M1668</f>
        <v>SUV</v>
      </c>
    </row>
    <row r="1670" spans="1:13" x14ac:dyDescent="0.25">
      <c r="A1670">
        <v>1668</v>
      </c>
      <c r="B1670" t="s">
        <v>9</v>
      </c>
      <c r="C1670">
        <v>2013</v>
      </c>
      <c r="D1670">
        <f>2023-DATA[[#This Row],[YEAR OF MANUFACTURE]]</f>
        <v>10</v>
      </c>
      <c r="E1670" t="s">
        <v>19</v>
      </c>
      <c r="F1670">
        <v>171738</v>
      </c>
      <c r="G1670">
        <v>1800</v>
      </c>
      <c r="H1670" t="s">
        <v>11</v>
      </c>
      <c r="I1670" s="14">
        <f t="shared" si="110"/>
        <v>278.34359805510536</v>
      </c>
      <c r="J1670" t="s">
        <v>12</v>
      </c>
      <c r="K1670" s="5">
        <v>4935000</v>
      </c>
      <c r="L1670" s="5" t="str">
        <f t="shared" si="111"/>
        <v>low-income earners</v>
      </c>
      <c r="M1670" t="str">
        <f>M1669</f>
        <v>SUV</v>
      </c>
    </row>
    <row r="1671" spans="1:13" x14ac:dyDescent="0.25">
      <c r="A1671">
        <v>1669</v>
      </c>
      <c r="B1671" t="s">
        <v>9</v>
      </c>
      <c r="C1671">
        <v>2007</v>
      </c>
      <c r="D1671">
        <f>2023-DATA[[#This Row],[YEAR OF MANUFACTURE]]</f>
        <v>16</v>
      </c>
      <c r="E1671" t="s">
        <v>10</v>
      </c>
      <c r="F1671">
        <v>273815</v>
      </c>
      <c r="G1671">
        <v>3500</v>
      </c>
      <c r="H1671" t="s">
        <v>11</v>
      </c>
      <c r="I1671" s="14">
        <f t="shared" si="110"/>
        <v>443.78444084278766</v>
      </c>
      <c r="J1671" t="s">
        <v>12</v>
      </c>
      <c r="K1671" s="5">
        <v>2100000</v>
      </c>
      <c r="L1671" s="5" t="str">
        <f t="shared" si="111"/>
        <v>low-income earners</v>
      </c>
      <c r="M1671" t="str">
        <f>M1670</f>
        <v>SUV</v>
      </c>
    </row>
    <row r="1672" spans="1:13" x14ac:dyDescent="0.25">
      <c r="A1672">
        <v>1670</v>
      </c>
      <c r="B1672" t="s">
        <v>49</v>
      </c>
      <c r="C1672">
        <v>2011</v>
      </c>
      <c r="D1672">
        <f>2023-DATA[[#This Row],[YEAR OF MANUFACTURE]]</f>
        <v>12</v>
      </c>
      <c r="E1672" t="s">
        <v>10</v>
      </c>
      <c r="F1672">
        <v>104500</v>
      </c>
      <c r="G1672">
        <v>2000</v>
      </c>
      <c r="H1672" t="s">
        <v>11</v>
      </c>
      <c r="I1672" s="14">
        <f t="shared" si="110"/>
        <v>169.36790923824958</v>
      </c>
      <c r="J1672" t="s">
        <v>12</v>
      </c>
      <c r="K1672" s="5">
        <v>2257500</v>
      </c>
      <c r="L1672" s="5" t="str">
        <f t="shared" si="111"/>
        <v>low-income earners</v>
      </c>
      <c r="M1672" t="s">
        <v>20</v>
      </c>
    </row>
    <row r="1673" spans="1:13" x14ac:dyDescent="0.25">
      <c r="A1673">
        <v>1671</v>
      </c>
      <c r="B1673" t="s">
        <v>13</v>
      </c>
      <c r="C1673">
        <f>C1672</f>
        <v>2011</v>
      </c>
      <c r="D1673">
        <f>2023-DATA[[#This Row],[YEAR OF MANUFACTURE]]</f>
        <v>12</v>
      </c>
      <c r="E1673" t="str">
        <f>E1672</f>
        <v>Nigerian Used</v>
      </c>
      <c r="F1673">
        <v>109160</v>
      </c>
      <c r="G1673">
        <f>G1672</f>
        <v>2000</v>
      </c>
      <c r="H1673" t="str">
        <f>H1672</f>
        <v>Petrol</v>
      </c>
      <c r="I1673" s="14">
        <f t="shared" si="110"/>
        <v>176.92058346839545</v>
      </c>
      <c r="J1673" t="s">
        <v>12</v>
      </c>
      <c r="K1673" s="5">
        <v>2607500</v>
      </c>
      <c r="L1673" s="5" t="str">
        <f t="shared" si="111"/>
        <v>low-income earners</v>
      </c>
      <c r="M1673" t="str">
        <f>M1672</f>
        <v>SUV</v>
      </c>
    </row>
    <row r="1674" spans="1:13" x14ac:dyDescent="0.25">
      <c r="A1674">
        <v>1672</v>
      </c>
      <c r="B1674" t="s">
        <v>49</v>
      </c>
      <c r="C1674">
        <f>C1673</f>
        <v>2011</v>
      </c>
      <c r="D1674">
        <f>2023-DATA[[#This Row],[YEAR OF MANUFACTURE]]</f>
        <v>12</v>
      </c>
      <c r="E1674" t="str">
        <f>E1673</f>
        <v>Nigerian Used</v>
      </c>
      <c r="F1674">
        <v>344</v>
      </c>
      <c r="G1674">
        <f>G1673</f>
        <v>2000</v>
      </c>
      <c r="H1674" t="str">
        <f>H1673</f>
        <v>Petrol</v>
      </c>
      <c r="I1674" s="14">
        <f t="shared" si="110"/>
        <v>0.55753646677471635</v>
      </c>
      <c r="J1674" t="s">
        <v>12</v>
      </c>
      <c r="K1674" s="5">
        <v>16810000</v>
      </c>
      <c r="L1674" s="5" t="str">
        <f t="shared" si="111"/>
        <v>high-income earners</v>
      </c>
      <c r="M1674" t="str">
        <f>M1673</f>
        <v>SUV</v>
      </c>
    </row>
    <row r="1675" spans="1:13" x14ac:dyDescent="0.25">
      <c r="A1675">
        <v>1673</v>
      </c>
      <c r="B1675" t="s">
        <v>9</v>
      </c>
      <c r="C1675">
        <v>2006</v>
      </c>
      <c r="D1675">
        <f>2023-DATA[[#This Row],[YEAR OF MANUFACTURE]]</f>
        <v>17</v>
      </c>
      <c r="E1675" t="s">
        <v>19</v>
      </c>
      <c r="F1675">
        <v>319745</v>
      </c>
      <c r="G1675">
        <v>3300</v>
      </c>
      <c r="H1675" t="s">
        <v>11</v>
      </c>
      <c r="I1675" s="14">
        <f t="shared" si="110"/>
        <v>518.22528363047002</v>
      </c>
      <c r="J1675" t="s">
        <v>12</v>
      </c>
      <c r="K1675" s="5">
        <v>3517500</v>
      </c>
      <c r="L1675" s="5" t="str">
        <f t="shared" si="111"/>
        <v>low-income earners</v>
      </c>
      <c r="M1675" t="s">
        <v>20</v>
      </c>
    </row>
    <row r="1676" spans="1:13" x14ac:dyDescent="0.25">
      <c r="A1676">
        <v>1674</v>
      </c>
      <c r="B1676" t="s">
        <v>23</v>
      </c>
      <c r="C1676">
        <v>2005</v>
      </c>
      <c r="D1676">
        <f>2023-DATA[[#This Row],[YEAR OF MANUFACTURE]]</f>
        <v>18</v>
      </c>
      <c r="E1676" t="s">
        <v>10</v>
      </c>
      <c r="F1676">
        <v>309945</v>
      </c>
      <c r="G1676">
        <v>3500</v>
      </c>
      <c r="H1676" t="s">
        <v>11</v>
      </c>
      <c r="I1676" s="14">
        <f t="shared" si="110"/>
        <v>502.34197730956242</v>
      </c>
      <c r="J1676" t="s">
        <v>12</v>
      </c>
      <c r="K1676" s="5">
        <v>1716000</v>
      </c>
      <c r="L1676" s="5" t="str">
        <f t="shared" si="111"/>
        <v>low-income earners</v>
      </c>
      <c r="M1676" t="s">
        <v>20</v>
      </c>
    </row>
    <row r="1677" spans="1:13" x14ac:dyDescent="0.25">
      <c r="A1677">
        <v>1675</v>
      </c>
      <c r="B1677" t="s">
        <v>49</v>
      </c>
      <c r="C1677">
        <f t="shared" ref="C1677:J1677" si="112">C1676</f>
        <v>2005</v>
      </c>
      <c r="D1677">
        <f>2023-DATA[[#This Row],[YEAR OF MANUFACTURE]]</f>
        <v>18</v>
      </c>
      <c r="E1677" t="str">
        <f t="shared" si="112"/>
        <v>Nigerian Used</v>
      </c>
      <c r="F1677">
        <f t="shared" si="112"/>
        <v>309945</v>
      </c>
      <c r="G1677">
        <f t="shared" si="112"/>
        <v>3500</v>
      </c>
      <c r="H1677" t="str">
        <f t="shared" si="112"/>
        <v>Petrol</v>
      </c>
      <c r="I1677" s="14">
        <f t="shared" si="110"/>
        <v>502.34197730956242</v>
      </c>
      <c r="J1677" t="str">
        <f t="shared" si="112"/>
        <v>Automatic</v>
      </c>
      <c r="K1677" s="5">
        <v>3900000</v>
      </c>
      <c r="L1677" s="5" t="str">
        <f t="shared" si="111"/>
        <v>low-income earners</v>
      </c>
      <c r="M1677" t="str">
        <f>M1676</f>
        <v>SUV</v>
      </c>
    </row>
    <row r="1678" spans="1:13" x14ac:dyDescent="0.25">
      <c r="A1678">
        <v>1676</v>
      </c>
      <c r="B1678" t="s">
        <v>13</v>
      </c>
      <c r="C1678">
        <v>2007</v>
      </c>
      <c r="D1678">
        <f>2023-DATA[[#This Row],[YEAR OF MANUFACTURE]]</f>
        <v>16</v>
      </c>
      <c r="E1678" t="s">
        <v>10</v>
      </c>
      <c r="F1678">
        <v>171560</v>
      </c>
      <c r="G1678">
        <v>3500</v>
      </c>
      <c r="H1678" t="s">
        <v>11</v>
      </c>
      <c r="I1678" s="14">
        <f t="shared" si="110"/>
        <v>278.0551053484603</v>
      </c>
      <c r="J1678" t="s">
        <v>12</v>
      </c>
      <c r="K1678" s="5">
        <v>2625000</v>
      </c>
      <c r="L1678" s="5" t="str">
        <f t="shared" si="111"/>
        <v>low-income earners</v>
      </c>
      <c r="M1678" t="str">
        <f>M1677</f>
        <v>SUV</v>
      </c>
    </row>
    <row r="1679" spans="1:13" x14ac:dyDescent="0.25">
      <c r="A1679">
        <v>1677</v>
      </c>
      <c r="B1679" t="s">
        <v>48</v>
      </c>
      <c r="C1679">
        <v>2008</v>
      </c>
      <c r="D1679">
        <f>2023-DATA[[#This Row],[YEAR OF MANUFACTURE]]</f>
        <v>15</v>
      </c>
      <c r="E1679" t="s">
        <v>10</v>
      </c>
      <c r="F1679">
        <v>121104</v>
      </c>
      <c r="G1679">
        <v>5600</v>
      </c>
      <c r="H1679" t="s">
        <v>11</v>
      </c>
      <c r="I1679" s="14">
        <f t="shared" si="110"/>
        <v>196.27876823338735</v>
      </c>
      <c r="J1679" t="s">
        <v>12</v>
      </c>
      <c r="K1679" s="5">
        <v>3675000</v>
      </c>
      <c r="L1679" s="5" t="str">
        <f t="shared" si="111"/>
        <v>low-income earners</v>
      </c>
      <c r="M1679" t="str">
        <f>M1678</f>
        <v>SUV</v>
      </c>
    </row>
    <row r="1680" spans="1:13" x14ac:dyDescent="0.25">
      <c r="A1680">
        <v>1678</v>
      </c>
      <c r="B1680" t="s">
        <v>9</v>
      </c>
      <c r="C1680">
        <v>2012</v>
      </c>
      <c r="D1680">
        <f>2023-DATA[[#This Row],[YEAR OF MANUFACTURE]]</f>
        <v>11</v>
      </c>
      <c r="E1680" t="s">
        <v>19</v>
      </c>
      <c r="F1680">
        <v>105005</v>
      </c>
      <c r="G1680">
        <v>1800</v>
      </c>
      <c r="H1680" t="s">
        <v>11</v>
      </c>
      <c r="I1680" s="14">
        <f t="shared" si="110"/>
        <v>170.18638573743922</v>
      </c>
      <c r="J1680" t="s">
        <v>12</v>
      </c>
      <c r="K1680" s="5">
        <v>4888000</v>
      </c>
      <c r="L1680" s="5" t="str">
        <f t="shared" si="111"/>
        <v>low-income earners</v>
      </c>
      <c r="M1680" t="str">
        <f>M1679</f>
        <v>SUV</v>
      </c>
    </row>
    <row r="1681" spans="1:13" x14ac:dyDescent="0.25">
      <c r="A1681">
        <v>1679</v>
      </c>
      <c r="B1681" t="s">
        <v>9</v>
      </c>
      <c r="C1681">
        <v>2004</v>
      </c>
      <c r="D1681">
        <f>2023-DATA[[#This Row],[YEAR OF MANUFACTURE]]</f>
        <v>19</v>
      </c>
      <c r="E1681" t="s">
        <v>10</v>
      </c>
      <c r="F1681">
        <v>365526</v>
      </c>
      <c r="G1681">
        <v>2400</v>
      </c>
      <c r="H1681" t="s">
        <v>11</v>
      </c>
      <c r="I1681" s="14">
        <f t="shared" si="110"/>
        <v>592.42463533225282</v>
      </c>
      <c r="J1681" t="s">
        <v>12</v>
      </c>
      <c r="K1681" s="5">
        <v>1575000</v>
      </c>
      <c r="L1681" s="5" t="str">
        <f t="shared" si="111"/>
        <v>low-income earners</v>
      </c>
      <c r="M1681" t="str">
        <f>M1680</f>
        <v>SUV</v>
      </c>
    </row>
    <row r="1682" spans="1:13" x14ac:dyDescent="0.25">
      <c r="A1682">
        <v>1680</v>
      </c>
      <c r="B1682" t="s">
        <v>56</v>
      </c>
      <c r="C1682">
        <v>2008</v>
      </c>
      <c r="D1682">
        <f>2023-DATA[[#This Row],[YEAR OF MANUFACTURE]]</f>
        <v>15</v>
      </c>
      <c r="E1682" t="s">
        <v>19</v>
      </c>
      <c r="F1682">
        <v>143438</v>
      </c>
      <c r="G1682">
        <v>2000</v>
      </c>
      <c r="H1682" t="s">
        <v>11</v>
      </c>
      <c r="I1682" s="14">
        <f t="shared" si="110"/>
        <v>232.47649918962722</v>
      </c>
      <c r="J1682" t="s">
        <v>12</v>
      </c>
      <c r="K1682" s="5">
        <v>3570000</v>
      </c>
      <c r="L1682" s="5" t="str">
        <f t="shared" si="111"/>
        <v>low-income earners</v>
      </c>
      <c r="M1682" t="s">
        <v>20</v>
      </c>
    </row>
    <row r="1683" spans="1:13" x14ac:dyDescent="0.25">
      <c r="A1683">
        <v>1681</v>
      </c>
      <c r="B1683" t="s">
        <v>9</v>
      </c>
      <c r="C1683">
        <v>2009</v>
      </c>
      <c r="D1683">
        <f>2023-DATA[[#This Row],[YEAR OF MANUFACTURE]]</f>
        <v>14</v>
      </c>
      <c r="E1683" t="s">
        <v>10</v>
      </c>
      <c r="F1683">
        <v>104556</v>
      </c>
      <c r="G1683">
        <v>1800</v>
      </c>
      <c r="H1683" t="s">
        <v>11</v>
      </c>
      <c r="I1683" s="14">
        <f t="shared" si="110"/>
        <v>169.45867098865477</v>
      </c>
      <c r="J1683" t="s">
        <v>12</v>
      </c>
      <c r="K1683" s="5">
        <v>2415000</v>
      </c>
      <c r="L1683" s="5" t="str">
        <f t="shared" si="111"/>
        <v>low-income earners</v>
      </c>
      <c r="M1683" t="str">
        <f>M1682</f>
        <v>SUV</v>
      </c>
    </row>
    <row r="1684" spans="1:13" x14ac:dyDescent="0.25">
      <c r="A1684">
        <v>1682</v>
      </c>
      <c r="B1684" t="s">
        <v>34</v>
      </c>
      <c r="C1684">
        <v>2008</v>
      </c>
      <c r="D1684">
        <f>2023-DATA[[#This Row],[YEAR OF MANUFACTURE]]</f>
        <v>15</v>
      </c>
      <c r="E1684" t="s">
        <v>19</v>
      </c>
      <c r="F1684">
        <v>468957</v>
      </c>
      <c r="G1684">
        <v>2200</v>
      </c>
      <c r="H1684" t="s">
        <v>22</v>
      </c>
      <c r="I1684" s="14">
        <f t="shared" si="110"/>
        <v>760.05996758508911</v>
      </c>
      <c r="J1684" t="s">
        <v>16</v>
      </c>
      <c r="K1684" s="5">
        <v>3675000</v>
      </c>
      <c r="L1684" s="5" t="str">
        <f t="shared" si="111"/>
        <v>low-income earners</v>
      </c>
      <c r="M1684" t="str">
        <f>M1683</f>
        <v>SUV</v>
      </c>
    </row>
    <row r="1685" spans="1:13" x14ac:dyDescent="0.25">
      <c r="A1685">
        <v>1683</v>
      </c>
      <c r="B1685" t="s">
        <v>9</v>
      </c>
      <c r="C1685">
        <v>2008</v>
      </c>
      <c r="D1685">
        <f>2023-DATA[[#This Row],[YEAR OF MANUFACTURE]]</f>
        <v>15</v>
      </c>
      <c r="E1685" t="s">
        <v>10</v>
      </c>
      <c r="F1685">
        <v>152660</v>
      </c>
      <c r="G1685">
        <v>3500</v>
      </c>
      <c r="H1685" t="s">
        <v>11</v>
      </c>
      <c r="I1685" s="14">
        <f t="shared" si="110"/>
        <v>247.42301458670988</v>
      </c>
      <c r="J1685" t="s">
        <v>12</v>
      </c>
      <c r="K1685" s="5">
        <v>2415000</v>
      </c>
      <c r="L1685" s="5" t="str">
        <f t="shared" si="111"/>
        <v>low-income earners</v>
      </c>
      <c r="M1685" t="s">
        <v>20</v>
      </c>
    </row>
    <row r="1686" spans="1:13" x14ac:dyDescent="0.25">
      <c r="A1686">
        <v>1684</v>
      </c>
      <c r="B1686" t="s">
        <v>34</v>
      </c>
      <c r="C1686">
        <v>2009</v>
      </c>
      <c r="D1686">
        <f>2023-DATA[[#This Row],[YEAR OF MANUFACTURE]]</f>
        <v>14</v>
      </c>
      <c r="E1686" t="s">
        <v>10</v>
      </c>
      <c r="F1686">
        <v>103814</v>
      </c>
      <c r="G1686">
        <v>3500</v>
      </c>
      <c r="H1686" t="s">
        <v>11</v>
      </c>
      <c r="I1686" s="14">
        <f t="shared" si="110"/>
        <v>168.25607779578607</v>
      </c>
      <c r="J1686" t="s">
        <v>12</v>
      </c>
      <c r="K1686" s="5">
        <v>2100000</v>
      </c>
      <c r="L1686" s="5" t="str">
        <f t="shared" si="111"/>
        <v>low-income earners</v>
      </c>
      <c r="M1686" t="s">
        <v>20</v>
      </c>
    </row>
    <row r="1687" spans="1:13" x14ac:dyDescent="0.25">
      <c r="A1687">
        <v>1685</v>
      </c>
      <c r="B1687" t="s">
        <v>58</v>
      </c>
      <c r="C1687">
        <v>2005</v>
      </c>
      <c r="D1687">
        <f>2023-DATA[[#This Row],[YEAR OF MANUFACTURE]]</f>
        <v>18</v>
      </c>
      <c r="E1687" t="s">
        <v>19</v>
      </c>
      <c r="F1687">
        <v>168057</v>
      </c>
      <c r="G1687">
        <v>2400</v>
      </c>
      <c r="H1687" t="s">
        <v>11</v>
      </c>
      <c r="I1687" s="14">
        <f t="shared" si="110"/>
        <v>272.37763371150731</v>
      </c>
      <c r="J1687" t="s">
        <v>16</v>
      </c>
      <c r="K1687" s="5">
        <v>2100000</v>
      </c>
      <c r="L1687" s="5" t="str">
        <f t="shared" si="111"/>
        <v>low-income earners</v>
      </c>
      <c r="M1687" t="str">
        <f t="shared" ref="M1687:M1692" si="113">M1686</f>
        <v>SUV</v>
      </c>
    </row>
    <row r="1688" spans="1:13" x14ac:dyDescent="0.25">
      <c r="A1688">
        <v>1686</v>
      </c>
      <c r="B1688" t="s">
        <v>56</v>
      </c>
      <c r="C1688">
        <f>C1687</f>
        <v>2005</v>
      </c>
      <c r="D1688">
        <f>2023-DATA[[#This Row],[YEAR OF MANUFACTURE]]</f>
        <v>18</v>
      </c>
      <c r="E1688" t="str">
        <f>E1687</f>
        <v>Foreign Used</v>
      </c>
      <c r="F1688">
        <v>90186</v>
      </c>
      <c r="G1688">
        <f>G1687</f>
        <v>2400</v>
      </c>
      <c r="H1688" t="str">
        <f>H1687</f>
        <v>Petrol</v>
      </c>
      <c r="I1688" s="14">
        <f t="shared" si="110"/>
        <v>146.16855753646678</v>
      </c>
      <c r="J1688" t="s">
        <v>12</v>
      </c>
      <c r="K1688" s="5">
        <v>4500000</v>
      </c>
      <c r="L1688" s="5" t="str">
        <f t="shared" si="111"/>
        <v>low-income earners</v>
      </c>
      <c r="M1688" t="str">
        <f t="shared" si="113"/>
        <v>SUV</v>
      </c>
    </row>
    <row r="1689" spans="1:13" x14ac:dyDescent="0.25">
      <c r="A1689">
        <v>1687</v>
      </c>
      <c r="B1689" t="s">
        <v>49</v>
      </c>
      <c r="C1689">
        <v>2015</v>
      </c>
      <c r="D1689">
        <f>2023-DATA[[#This Row],[YEAR OF MANUFACTURE]]</f>
        <v>8</v>
      </c>
      <c r="E1689" t="s">
        <v>10</v>
      </c>
      <c r="F1689">
        <v>86603</v>
      </c>
      <c r="G1689">
        <v>1600</v>
      </c>
      <c r="H1689" t="s">
        <v>11</v>
      </c>
      <c r="I1689" s="14">
        <f t="shared" si="110"/>
        <v>140.36142625607781</v>
      </c>
      <c r="J1689" t="s">
        <v>12</v>
      </c>
      <c r="K1689" s="5">
        <v>4725000</v>
      </c>
      <c r="L1689" s="5" t="str">
        <f t="shared" si="111"/>
        <v>low-income earners</v>
      </c>
      <c r="M1689" t="str">
        <f t="shared" si="113"/>
        <v>SUV</v>
      </c>
    </row>
    <row r="1690" spans="1:13" x14ac:dyDescent="0.25">
      <c r="A1690">
        <v>1688</v>
      </c>
      <c r="B1690" t="s">
        <v>9</v>
      </c>
      <c r="C1690">
        <v>2005</v>
      </c>
      <c r="D1690">
        <f>2023-DATA[[#This Row],[YEAR OF MANUFACTURE]]</f>
        <v>18</v>
      </c>
      <c r="E1690" t="s">
        <v>19</v>
      </c>
      <c r="F1690">
        <v>303093</v>
      </c>
      <c r="G1690">
        <v>2000</v>
      </c>
      <c r="H1690" t="s">
        <v>11</v>
      </c>
      <c r="I1690" s="14">
        <f t="shared" si="110"/>
        <v>491.23662884927069</v>
      </c>
      <c r="J1690" t="s">
        <v>12</v>
      </c>
      <c r="K1690" s="5">
        <v>2625000</v>
      </c>
      <c r="L1690" s="5" t="str">
        <f t="shared" si="111"/>
        <v>low-income earners</v>
      </c>
      <c r="M1690" t="str">
        <f t="shared" si="113"/>
        <v>SUV</v>
      </c>
    </row>
    <row r="1691" spans="1:13" x14ac:dyDescent="0.25">
      <c r="A1691">
        <v>1689</v>
      </c>
      <c r="B1691" t="s">
        <v>49</v>
      </c>
      <c r="C1691">
        <v>2009</v>
      </c>
      <c r="D1691">
        <f>2023-DATA[[#This Row],[YEAR OF MANUFACTURE]]</f>
        <v>14</v>
      </c>
      <c r="E1691" t="s">
        <v>19</v>
      </c>
      <c r="F1691">
        <v>33022</v>
      </c>
      <c r="G1691">
        <v>3800</v>
      </c>
      <c r="H1691" t="s">
        <v>11</v>
      </c>
      <c r="I1691" s="14">
        <f t="shared" si="110"/>
        <v>53.520259319286872</v>
      </c>
      <c r="J1691" t="s">
        <v>12</v>
      </c>
      <c r="K1691" s="5">
        <v>6825000</v>
      </c>
      <c r="L1691" s="5" t="str">
        <f t="shared" si="111"/>
        <v>middle-income earners</v>
      </c>
      <c r="M1691" t="str">
        <f t="shared" si="113"/>
        <v>SUV</v>
      </c>
    </row>
    <row r="1692" spans="1:13" x14ac:dyDescent="0.25">
      <c r="A1692">
        <v>1690</v>
      </c>
      <c r="B1692" t="s">
        <v>13</v>
      </c>
      <c r="C1692">
        <f>C1691</f>
        <v>2009</v>
      </c>
      <c r="D1692">
        <f>2023-DATA[[#This Row],[YEAR OF MANUFACTURE]]</f>
        <v>14</v>
      </c>
      <c r="E1692" t="str">
        <f>E1691</f>
        <v>Foreign Used</v>
      </c>
      <c r="F1692">
        <v>222062</v>
      </c>
      <c r="G1692">
        <f>G1691</f>
        <v>3800</v>
      </c>
      <c r="H1692" t="str">
        <f>H1691</f>
        <v>Petrol</v>
      </c>
      <c r="I1692" s="14">
        <f t="shared" si="110"/>
        <v>359.90599675850893</v>
      </c>
      <c r="J1692" t="s">
        <v>12</v>
      </c>
      <c r="K1692" s="5">
        <v>3706000</v>
      </c>
      <c r="L1692" s="5" t="str">
        <f t="shared" si="111"/>
        <v>low-income earners</v>
      </c>
      <c r="M1692" t="str">
        <f t="shared" si="113"/>
        <v>SUV</v>
      </c>
    </row>
    <row r="1693" spans="1:13" x14ac:dyDescent="0.25">
      <c r="A1693">
        <v>1691</v>
      </c>
      <c r="B1693" t="s">
        <v>14</v>
      </c>
      <c r="C1693">
        <v>2010</v>
      </c>
      <c r="D1693">
        <f>2023-DATA[[#This Row],[YEAR OF MANUFACTURE]]</f>
        <v>13</v>
      </c>
      <c r="E1693" t="s">
        <v>10</v>
      </c>
      <c r="F1693">
        <v>87147</v>
      </c>
      <c r="G1693">
        <v>3500</v>
      </c>
      <c r="H1693" t="s">
        <v>11</v>
      </c>
      <c r="I1693" s="14">
        <f t="shared" si="110"/>
        <v>141.24311183144246</v>
      </c>
      <c r="J1693" t="s">
        <v>12</v>
      </c>
      <c r="K1693" s="5">
        <v>7280000</v>
      </c>
      <c r="L1693" s="5" t="str">
        <f t="shared" si="111"/>
        <v>middle-income earners</v>
      </c>
      <c r="M1693" t="s">
        <v>20</v>
      </c>
    </row>
    <row r="1694" spans="1:13" x14ac:dyDescent="0.25">
      <c r="A1694">
        <v>1692</v>
      </c>
      <c r="B1694" t="s">
        <v>13</v>
      </c>
      <c r="C1694">
        <f>C1693</f>
        <v>2010</v>
      </c>
      <c r="D1694">
        <f>2023-DATA[[#This Row],[YEAR OF MANUFACTURE]]</f>
        <v>13</v>
      </c>
      <c r="E1694" t="str">
        <f>E1693</f>
        <v>Nigerian Used</v>
      </c>
      <c r="F1694">
        <v>111353</v>
      </c>
      <c r="G1694">
        <f>G1693</f>
        <v>3500</v>
      </c>
      <c r="H1694" t="str">
        <f>H1693</f>
        <v>Petrol</v>
      </c>
      <c r="I1694" s="14">
        <f t="shared" si="110"/>
        <v>180.47487844408428</v>
      </c>
      <c r="J1694" t="str">
        <f>J1693</f>
        <v>Automatic</v>
      </c>
      <c r="K1694" s="5">
        <v>4490000</v>
      </c>
      <c r="L1694" s="5" t="str">
        <f t="shared" si="111"/>
        <v>low-income earners</v>
      </c>
      <c r="M1694" t="str">
        <f>M1693</f>
        <v>SUV</v>
      </c>
    </row>
    <row r="1695" spans="1:13" x14ac:dyDescent="0.25">
      <c r="A1695">
        <v>1693</v>
      </c>
      <c r="B1695" t="s">
        <v>14</v>
      </c>
      <c r="C1695">
        <v>2009</v>
      </c>
      <c r="D1695">
        <f>2023-DATA[[#This Row],[YEAR OF MANUFACTURE]]</f>
        <v>14</v>
      </c>
      <c r="E1695" t="s">
        <v>10</v>
      </c>
      <c r="F1695">
        <v>189850</v>
      </c>
      <c r="G1695">
        <v>3500</v>
      </c>
      <c r="H1695" t="s">
        <v>11</v>
      </c>
      <c r="I1695" s="14">
        <f t="shared" si="110"/>
        <v>307.69854132901133</v>
      </c>
      <c r="J1695" t="s">
        <v>12</v>
      </c>
      <c r="K1695" s="5">
        <v>5200000</v>
      </c>
      <c r="L1695" s="5" t="str">
        <f t="shared" si="111"/>
        <v>middle-income earners</v>
      </c>
      <c r="M1695" t="str">
        <f>M1694</f>
        <v>SUV</v>
      </c>
    </row>
    <row r="1696" spans="1:13" x14ac:dyDescent="0.25">
      <c r="A1696">
        <v>1694</v>
      </c>
      <c r="B1696" t="s">
        <v>9</v>
      </c>
      <c r="C1696">
        <v>2002</v>
      </c>
      <c r="D1696">
        <f>2023-DATA[[#This Row],[YEAR OF MANUFACTURE]]</f>
        <v>21</v>
      </c>
      <c r="E1696" t="s">
        <v>19</v>
      </c>
      <c r="F1696">
        <v>281101</v>
      </c>
      <c r="G1696">
        <f>G1695</f>
        <v>3500</v>
      </c>
      <c r="H1696" t="s">
        <v>11</v>
      </c>
      <c r="I1696" s="14">
        <f t="shared" si="110"/>
        <v>455.5931928687196</v>
      </c>
      <c r="J1696" t="s">
        <v>12</v>
      </c>
      <c r="K1696" s="5">
        <v>2625000</v>
      </c>
      <c r="L1696" s="5" t="str">
        <f t="shared" si="111"/>
        <v>low-income earners</v>
      </c>
      <c r="M1696" t="s">
        <v>20</v>
      </c>
    </row>
    <row r="1697" spans="1:13" x14ac:dyDescent="0.25">
      <c r="A1697">
        <v>1695</v>
      </c>
      <c r="B1697" t="s">
        <v>9</v>
      </c>
      <c r="C1697">
        <v>2005</v>
      </c>
      <c r="D1697">
        <f>2023-DATA[[#This Row],[YEAR OF MANUFACTURE]]</f>
        <v>18</v>
      </c>
      <c r="E1697" t="s">
        <v>10</v>
      </c>
      <c r="F1697">
        <v>66653</v>
      </c>
      <c r="G1697">
        <v>2500</v>
      </c>
      <c r="H1697" t="s">
        <v>11</v>
      </c>
      <c r="I1697" s="14">
        <f t="shared" si="110"/>
        <v>108.02755267423015</v>
      </c>
      <c r="J1697" t="s">
        <v>12</v>
      </c>
      <c r="K1697" s="5">
        <v>1976000</v>
      </c>
      <c r="L1697" s="5" t="str">
        <f t="shared" si="111"/>
        <v>low-income earners</v>
      </c>
      <c r="M1697" t="s">
        <v>20</v>
      </c>
    </row>
    <row r="1698" spans="1:13" x14ac:dyDescent="0.25">
      <c r="A1698">
        <v>1696</v>
      </c>
      <c r="B1698" t="s">
        <v>58</v>
      </c>
      <c r="C1698">
        <v>2010</v>
      </c>
      <c r="D1698">
        <f>2023-DATA[[#This Row],[YEAR OF MANUFACTURE]]</f>
        <v>13</v>
      </c>
      <c r="E1698" t="s">
        <v>19</v>
      </c>
      <c r="F1698">
        <v>236399</v>
      </c>
      <c r="G1698">
        <v>3700</v>
      </c>
      <c r="H1698" t="s">
        <v>11</v>
      </c>
      <c r="I1698" s="14">
        <f t="shared" si="110"/>
        <v>383.14262560777956</v>
      </c>
      <c r="J1698" t="s">
        <v>12</v>
      </c>
      <c r="K1698" s="5">
        <v>4500000</v>
      </c>
      <c r="L1698" s="5" t="str">
        <f t="shared" si="111"/>
        <v>low-income earners</v>
      </c>
      <c r="M1698" t="s">
        <v>20</v>
      </c>
    </row>
    <row r="1699" spans="1:13" x14ac:dyDescent="0.25">
      <c r="A1699">
        <v>1697</v>
      </c>
      <c r="B1699" t="s">
        <v>49</v>
      </c>
      <c r="C1699">
        <f>C1698</f>
        <v>2010</v>
      </c>
      <c r="D1699">
        <f>2023-DATA[[#This Row],[YEAR OF MANUFACTURE]]</f>
        <v>13</v>
      </c>
      <c r="E1699" t="str">
        <f>E1698</f>
        <v>Foreign Used</v>
      </c>
      <c r="F1699">
        <v>344</v>
      </c>
      <c r="G1699">
        <f>G1698</f>
        <v>3700</v>
      </c>
      <c r="H1699" t="str">
        <f>H1698</f>
        <v>Petrol</v>
      </c>
      <c r="I1699" s="14">
        <f t="shared" si="110"/>
        <v>0.55753646677471635</v>
      </c>
      <c r="J1699" t="s">
        <v>12</v>
      </c>
      <c r="K1699" s="5">
        <v>16810000</v>
      </c>
      <c r="L1699" s="5" t="str">
        <f t="shared" si="111"/>
        <v>high-income earners</v>
      </c>
      <c r="M1699" t="str">
        <f>M1698</f>
        <v>SUV</v>
      </c>
    </row>
    <row r="1700" spans="1:13" x14ac:dyDescent="0.25">
      <c r="A1700">
        <v>1698</v>
      </c>
      <c r="B1700" t="s">
        <v>52</v>
      </c>
      <c r="C1700">
        <v>2014</v>
      </c>
      <c r="D1700">
        <f>2023-DATA[[#This Row],[YEAR OF MANUFACTURE]]</f>
        <v>9</v>
      </c>
      <c r="E1700" t="s">
        <v>19</v>
      </c>
      <c r="F1700">
        <v>200051</v>
      </c>
      <c r="G1700">
        <v>1400</v>
      </c>
      <c r="H1700" t="s">
        <v>11</v>
      </c>
      <c r="I1700" s="14">
        <f t="shared" si="110"/>
        <v>324.23176661264182</v>
      </c>
      <c r="J1700" t="s">
        <v>12</v>
      </c>
      <c r="K1700" s="5">
        <v>2205000</v>
      </c>
      <c r="L1700" s="5" t="str">
        <f t="shared" si="111"/>
        <v>low-income earners</v>
      </c>
      <c r="M1700" t="str">
        <f>M1699</f>
        <v>SUV</v>
      </c>
    </row>
    <row r="1701" spans="1:13" x14ac:dyDescent="0.25">
      <c r="A1701">
        <v>1699</v>
      </c>
      <c r="B1701" t="s">
        <v>9</v>
      </c>
      <c r="C1701">
        <v>2011</v>
      </c>
      <c r="D1701">
        <f>2023-DATA[[#This Row],[YEAR OF MANUFACTURE]]</f>
        <v>12</v>
      </c>
      <c r="E1701" t="s">
        <v>10</v>
      </c>
      <c r="F1701">
        <v>69658</v>
      </c>
      <c r="G1701">
        <v>2400</v>
      </c>
      <c r="H1701" t="s">
        <v>11</v>
      </c>
      <c r="I1701" s="14">
        <f t="shared" si="110"/>
        <v>112.89789303079417</v>
      </c>
      <c r="J1701" t="s">
        <v>12</v>
      </c>
      <c r="K1701" s="5">
        <v>4095000</v>
      </c>
      <c r="L1701" s="5" t="str">
        <f t="shared" si="111"/>
        <v>low-income earners</v>
      </c>
      <c r="M1701" t="s">
        <v>20</v>
      </c>
    </row>
    <row r="1702" spans="1:13" x14ac:dyDescent="0.25">
      <c r="A1702">
        <v>1700</v>
      </c>
      <c r="B1702" t="s">
        <v>58</v>
      </c>
      <c r="C1702">
        <v>2011</v>
      </c>
      <c r="D1702">
        <f>2023-DATA[[#This Row],[YEAR OF MANUFACTURE]]</f>
        <v>12</v>
      </c>
      <c r="E1702" t="s">
        <v>19</v>
      </c>
      <c r="F1702">
        <v>162660</v>
      </c>
      <c r="G1702">
        <v>3000</v>
      </c>
      <c r="H1702" t="s">
        <v>11</v>
      </c>
      <c r="I1702" s="14">
        <f t="shared" si="110"/>
        <v>263.63047001620748</v>
      </c>
      <c r="J1702" t="s">
        <v>12</v>
      </c>
      <c r="K1702" s="5">
        <v>3990000</v>
      </c>
      <c r="L1702" s="5" t="str">
        <f t="shared" si="111"/>
        <v>low-income earners</v>
      </c>
      <c r="M1702" t="s">
        <v>20</v>
      </c>
    </row>
    <row r="1703" spans="1:13" x14ac:dyDescent="0.25">
      <c r="A1703">
        <v>1701</v>
      </c>
      <c r="B1703" t="s">
        <v>9</v>
      </c>
      <c r="C1703">
        <v>2009</v>
      </c>
      <c r="D1703">
        <f>2023-DATA[[#This Row],[YEAR OF MANUFACTURE]]</f>
        <v>14</v>
      </c>
      <c r="E1703" t="s">
        <v>10</v>
      </c>
      <c r="F1703">
        <v>145302</v>
      </c>
      <c r="G1703">
        <v>1800</v>
      </c>
      <c r="H1703" t="s">
        <v>11</v>
      </c>
      <c r="I1703" s="14">
        <f t="shared" si="110"/>
        <v>235.49756888168557</v>
      </c>
      <c r="J1703" t="s">
        <v>12</v>
      </c>
      <c r="K1703" s="5">
        <v>2600000</v>
      </c>
      <c r="L1703" s="5" t="str">
        <f t="shared" si="111"/>
        <v>low-income earners</v>
      </c>
      <c r="M1703" t="str">
        <f t="shared" ref="M1703:M1715" si="114">M1702</f>
        <v>SUV</v>
      </c>
    </row>
    <row r="1704" spans="1:13" x14ac:dyDescent="0.25">
      <c r="A1704">
        <v>1702</v>
      </c>
      <c r="B1704" t="s">
        <v>9</v>
      </c>
      <c r="C1704">
        <v>2004</v>
      </c>
      <c r="D1704">
        <f>2023-DATA[[#This Row],[YEAR OF MANUFACTURE]]</f>
        <v>19</v>
      </c>
      <c r="E1704" t="s">
        <v>10</v>
      </c>
      <c r="F1704">
        <v>220918</v>
      </c>
      <c r="G1704">
        <v>2400</v>
      </c>
      <c r="H1704" t="s">
        <v>11</v>
      </c>
      <c r="I1704" s="14">
        <f t="shared" si="110"/>
        <v>358.05186385737437</v>
      </c>
      <c r="J1704" t="s">
        <v>12</v>
      </c>
      <c r="K1704" s="5">
        <v>1872000</v>
      </c>
      <c r="L1704" s="5" t="str">
        <f t="shared" si="111"/>
        <v>low-income earners</v>
      </c>
      <c r="M1704" t="str">
        <f t="shared" si="114"/>
        <v>SUV</v>
      </c>
    </row>
    <row r="1705" spans="1:13" x14ac:dyDescent="0.25">
      <c r="A1705">
        <v>1703</v>
      </c>
      <c r="B1705" t="s">
        <v>43</v>
      </c>
      <c r="C1705">
        <v>2013</v>
      </c>
      <c r="D1705">
        <f>2023-DATA[[#This Row],[YEAR OF MANUFACTURE]]</f>
        <v>10</v>
      </c>
      <c r="E1705" t="s">
        <v>19</v>
      </c>
      <c r="F1705">
        <v>159980</v>
      </c>
      <c r="G1705">
        <v>3600</v>
      </c>
      <c r="H1705" t="s">
        <v>11</v>
      </c>
      <c r="I1705" s="14">
        <f t="shared" si="110"/>
        <v>259.28687196110212</v>
      </c>
      <c r="J1705" t="s">
        <v>12</v>
      </c>
      <c r="K1705" s="5">
        <v>6825000</v>
      </c>
      <c r="L1705" s="5" t="str">
        <f t="shared" si="111"/>
        <v>middle-income earners</v>
      </c>
      <c r="M1705" t="str">
        <f t="shared" si="114"/>
        <v>SUV</v>
      </c>
    </row>
    <row r="1706" spans="1:13" x14ac:dyDescent="0.25">
      <c r="A1706">
        <v>1704</v>
      </c>
      <c r="B1706" t="s">
        <v>49</v>
      </c>
      <c r="C1706">
        <v>2013</v>
      </c>
      <c r="D1706">
        <f>2023-DATA[[#This Row],[YEAR OF MANUFACTURE]]</f>
        <v>10</v>
      </c>
      <c r="E1706" t="s">
        <v>10</v>
      </c>
      <c r="F1706">
        <f>F1705</f>
        <v>159980</v>
      </c>
      <c r="G1706">
        <v>1800</v>
      </c>
      <c r="H1706" t="s">
        <v>11</v>
      </c>
      <c r="I1706" s="14">
        <f t="shared" si="110"/>
        <v>259.28687196110212</v>
      </c>
      <c r="J1706" t="s">
        <v>12</v>
      </c>
      <c r="K1706" s="5">
        <v>3120000</v>
      </c>
      <c r="L1706" s="5" t="str">
        <f t="shared" si="111"/>
        <v>low-income earners</v>
      </c>
      <c r="M1706" t="str">
        <f t="shared" si="114"/>
        <v>SUV</v>
      </c>
    </row>
    <row r="1707" spans="1:13" x14ac:dyDescent="0.25">
      <c r="A1707">
        <v>1705</v>
      </c>
      <c r="B1707" t="s">
        <v>9</v>
      </c>
      <c r="C1707">
        <v>2011</v>
      </c>
      <c r="D1707">
        <f>2023-DATA[[#This Row],[YEAR OF MANUFACTURE]]</f>
        <v>12</v>
      </c>
      <c r="E1707" t="s">
        <v>19</v>
      </c>
      <c r="F1707">
        <v>63231</v>
      </c>
      <c r="G1707">
        <v>1800</v>
      </c>
      <c r="H1707" t="s">
        <v>11</v>
      </c>
      <c r="I1707" s="14">
        <f t="shared" si="110"/>
        <v>102.48136142625607</v>
      </c>
      <c r="J1707" t="s">
        <v>12</v>
      </c>
      <c r="K1707" s="5">
        <v>3780000</v>
      </c>
      <c r="L1707" s="5" t="str">
        <f t="shared" si="111"/>
        <v>low-income earners</v>
      </c>
      <c r="M1707" t="str">
        <f t="shared" si="114"/>
        <v>SUV</v>
      </c>
    </row>
    <row r="1708" spans="1:13" x14ac:dyDescent="0.25">
      <c r="A1708">
        <v>1706</v>
      </c>
      <c r="B1708" t="s">
        <v>58</v>
      </c>
      <c r="C1708">
        <v>2011</v>
      </c>
      <c r="D1708">
        <f>2023-DATA[[#This Row],[YEAR OF MANUFACTURE]]</f>
        <v>12</v>
      </c>
      <c r="E1708" t="s">
        <v>19</v>
      </c>
      <c r="F1708">
        <v>208901</v>
      </c>
      <c r="G1708">
        <v>2000</v>
      </c>
      <c r="H1708" t="s">
        <v>11</v>
      </c>
      <c r="I1708" s="14">
        <f t="shared" si="110"/>
        <v>338.57536466774718</v>
      </c>
      <c r="J1708" t="s">
        <v>12</v>
      </c>
      <c r="K1708" s="5">
        <v>2310000</v>
      </c>
      <c r="L1708" s="5" t="str">
        <f t="shared" si="111"/>
        <v>low-income earners</v>
      </c>
      <c r="M1708" t="str">
        <f t="shared" si="114"/>
        <v>SUV</v>
      </c>
    </row>
    <row r="1709" spans="1:13" x14ac:dyDescent="0.25">
      <c r="A1709">
        <v>1707</v>
      </c>
      <c r="B1709" t="s">
        <v>48</v>
      </c>
      <c r="C1709">
        <v>2008</v>
      </c>
      <c r="D1709">
        <f>2023-DATA[[#This Row],[YEAR OF MANUFACTURE]]</f>
        <v>15</v>
      </c>
      <c r="E1709" t="s">
        <v>10</v>
      </c>
      <c r="F1709">
        <v>121104</v>
      </c>
      <c r="G1709">
        <v>5600</v>
      </c>
      <c r="H1709" t="s">
        <v>11</v>
      </c>
      <c r="I1709" s="14">
        <f t="shared" si="110"/>
        <v>196.27876823338735</v>
      </c>
      <c r="J1709" t="s">
        <v>12</v>
      </c>
      <c r="K1709" s="5">
        <v>3675000</v>
      </c>
      <c r="L1709" s="5" t="str">
        <f t="shared" si="111"/>
        <v>low-income earners</v>
      </c>
      <c r="M1709" t="str">
        <f t="shared" si="114"/>
        <v>SUV</v>
      </c>
    </row>
    <row r="1710" spans="1:13" x14ac:dyDescent="0.25">
      <c r="A1710">
        <v>1708</v>
      </c>
      <c r="B1710" t="s">
        <v>56</v>
      </c>
      <c r="C1710">
        <v>2013</v>
      </c>
      <c r="D1710">
        <f>2023-DATA[[#This Row],[YEAR OF MANUFACTURE]]</f>
        <v>10</v>
      </c>
      <c r="E1710" t="s">
        <v>10</v>
      </c>
      <c r="F1710">
        <v>110516</v>
      </c>
      <c r="G1710">
        <v>2000</v>
      </c>
      <c r="H1710" t="s">
        <v>11</v>
      </c>
      <c r="I1710" s="14">
        <f t="shared" si="110"/>
        <v>179.11831442463534</v>
      </c>
      <c r="J1710" t="s">
        <v>12</v>
      </c>
      <c r="K1710" s="5">
        <v>4368000</v>
      </c>
      <c r="L1710" s="5" t="str">
        <f t="shared" si="111"/>
        <v>low-income earners</v>
      </c>
      <c r="M1710" t="str">
        <f t="shared" si="114"/>
        <v>SUV</v>
      </c>
    </row>
    <row r="1711" spans="1:13" x14ac:dyDescent="0.25">
      <c r="A1711">
        <v>1709</v>
      </c>
      <c r="B1711" t="s">
        <v>49</v>
      </c>
      <c r="C1711">
        <v>2009</v>
      </c>
      <c r="D1711">
        <f>2023-DATA[[#This Row],[YEAR OF MANUFACTURE]]</f>
        <v>14</v>
      </c>
      <c r="E1711" t="s">
        <v>19</v>
      </c>
      <c r="F1711">
        <v>33022</v>
      </c>
      <c r="G1711">
        <v>3800</v>
      </c>
      <c r="H1711" t="s">
        <v>11</v>
      </c>
      <c r="I1711" s="14">
        <f t="shared" si="110"/>
        <v>53.520259319286872</v>
      </c>
      <c r="J1711" t="s">
        <v>12</v>
      </c>
      <c r="K1711" s="5">
        <v>6825000</v>
      </c>
      <c r="L1711" s="5" t="str">
        <f t="shared" si="111"/>
        <v>middle-income earners</v>
      </c>
      <c r="M1711" t="str">
        <f t="shared" si="114"/>
        <v>SUV</v>
      </c>
    </row>
    <row r="1712" spans="1:13" x14ac:dyDescent="0.25">
      <c r="A1712">
        <v>1710</v>
      </c>
      <c r="B1712" t="s">
        <v>14</v>
      </c>
      <c r="C1712">
        <f>C1711</f>
        <v>2009</v>
      </c>
      <c r="D1712">
        <f>2023-DATA[[#This Row],[YEAR OF MANUFACTURE]]</f>
        <v>14</v>
      </c>
      <c r="E1712" t="str">
        <f>E1711</f>
        <v>Foreign Used</v>
      </c>
      <c r="F1712">
        <v>194340</v>
      </c>
      <c r="G1712">
        <f>G1711</f>
        <v>3800</v>
      </c>
      <c r="H1712" t="str">
        <f>H1711</f>
        <v>Petrol</v>
      </c>
      <c r="I1712" s="14">
        <f t="shared" si="110"/>
        <v>314.97568881685578</v>
      </c>
      <c r="J1712" t="s">
        <v>12</v>
      </c>
      <c r="K1712" s="5">
        <v>3170000</v>
      </c>
      <c r="L1712" s="5" t="str">
        <f t="shared" si="111"/>
        <v>low-income earners</v>
      </c>
      <c r="M1712" t="str">
        <f t="shared" si="114"/>
        <v>SUV</v>
      </c>
    </row>
    <row r="1713" spans="1:13" x14ac:dyDescent="0.25">
      <c r="A1713">
        <v>1711</v>
      </c>
      <c r="B1713" t="s">
        <v>9</v>
      </c>
      <c r="C1713">
        <v>2000</v>
      </c>
      <c r="D1713">
        <f>2023-DATA[[#This Row],[YEAR OF MANUFACTURE]]</f>
        <v>23</v>
      </c>
      <c r="E1713" t="s">
        <v>10</v>
      </c>
      <c r="F1713">
        <v>322133</v>
      </c>
      <c r="G1713">
        <v>3000</v>
      </c>
      <c r="H1713" t="s">
        <v>11</v>
      </c>
      <c r="I1713" s="14">
        <f t="shared" si="110"/>
        <v>522.09562398703406</v>
      </c>
      <c r="J1713" t="s">
        <v>12</v>
      </c>
      <c r="K1713" s="5">
        <v>1976000</v>
      </c>
      <c r="L1713" s="5" t="str">
        <f t="shared" si="111"/>
        <v>low-income earners</v>
      </c>
      <c r="M1713" t="str">
        <f t="shared" si="114"/>
        <v>SUV</v>
      </c>
    </row>
    <row r="1714" spans="1:13" x14ac:dyDescent="0.25">
      <c r="A1714">
        <v>1712</v>
      </c>
      <c r="B1714" t="s">
        <v>56</v>
      </c>
      <c r="C1714">
        <v>2005</v>
      </c>
      <c r="D1714">
        <f>2023-DATA[[#This Row],[YEAR OF MANUFACTURE]]</f>
        <v>18</v>
      </c>
      <c r="E1714" t="s">
        <v>10</v>
      </c>
      <c r="F1714">
        <v>83514</v>
      </c>
      <c r="G1714">
        <v>3500</v>
      </c>
      <c r="H1714" t="s">
        <v>11</v>
      </c>
      <c r="I1714" s="14">
        <f t="shared" si="110"/>
        <v>135.354943273906</v>
      </c>
      <c r="J1714" t="s">
        <v>12</v>
      </c>
      <c r="K1714" s="5">
        <v>9975000</v>
      </c>
      <c r="L1714" s="5" t="str">
        <f t="shared" si="111"/>
        <v>middle-income earners</v>
      </c>
      <c r="M1714" t="str">
        <f t="shared" si="114"/>
        <v>SUV</v>
      </c>
    </row>
    <row r="1715" spans="1:13" x14ac:dyDescent="0.25">
      <c r="A1715">
        <v>1713</v>
      </c>
      <c r="B1715" t="s">
        <v>40</v>
      </c>
      <c r="C1715">
        <f>C1714</f>
        <v>2005</v>
      </c>
      <c r="D1715">
        <f>2023-DATA[[#This Row],[YEAR OF MANUFACTURE]]</f>
        <v>18</v>
      </c>
      <c r="E1715" t="str">
        <f>E1714</f>
        <v>Nigerian Used</v>
      </c>
      <c r="F1715">
        <v>126293</v>
      </c>
      <c r="G1715">
        <f>G1714</f>
        <v>3500</v>
      </c>
      <c r="H1715" t="str">
        <f>H1714</f>
        <v>Petrol</v>
      </c>
      <c r="I1715" s="14">
        <f t="shared" si="110"/>
        <v>204.68881685575366</v>
      </c>
      <c r="J1715" t="s">
        <v>12</v>
      </c>
      <c r="K1715" s="5">
        <v>2250000</v>
      </c>
      <c r="L1715" s="5" t="str">
        <f t="shared" si="111"/>
        <v>low-income earners</v>
      </c>
      <c r="M1715" t="str">
        <f t="shared" si="114"/>
        <v>SUV</v>
      </c>
    </row>
    <row r="1716" spans="1:13" x14ac:dyDescent="0.25">
      <c r="A1716">
        <v>1714</v>
      </c>
      <c r="B1716" t="s">
        <v>13</v>
      </c>
      <c r="C1716">
        <v>2004</v>
      </c>
      <c r="D1716">
        <f>2023-DATA[[#This Row],[YEAR OF MANUFACTURE]]</f>
        <v>19</v>
      </c>
      <c r="E1716" t="s">
        <v>10</v>
      </c>
      <c r="F1716">
        <v>261065</v>
      </c>
      <c r="G1716">
        <v>3000</v>
      </c>
      <c r="H1716" t="s">
        <v>11</v>
      </c>
      <c r="I1716" s="14">
        <f t="shared" si="110"/>
        <v>423.11993517017828</v>
      </c>
      <c r="J1716" t="s">
        <v>12</v>
      </c>
      <c r="K1716" s="5">
        <v>2730000</v>
      </c>
      <c r="L1716" s="5" t="str">
        <f t="shared" si="111"/>
        <v>low-income earners</v>
      </c>
      <c r="M1716" t="s">
        <v>20</v>
      </c>
    </row>
    <row r="1717" spans="1:13" x14ac:dyDescent="0.25">
      <c r="A1717">
        <v>1715</v>
      </c>
      <c r="B1717" t="s">
        <v>9</v>
      </c>
      <c r="C1717">
        <v>2010</v>
      </c>
      <c r="D1717">
        <f>2023-DATA[[#This Row],[YEAR OF MANUFACTURE]]</f>
        <v>13</v>
      </c>
      <c r="E1717" t="s">
        <v>10</v>
      </c>
      <c r="F1717">
        <v>148309</v>
      </c>
      <c r="G1717">
        <v>2400</v>
      </c>
      <c r="H1717" t="s">
        <v>11</v>
      </c>
      <c r="I1717" s="14">
        <f t="shared" si="110"/>
        <v>240.37115072933548</v>
      </c>
      <c r="J1717" t="s">
        <v>12</v>
      </c>
      <c r="K1717" s="5">
        <v>4160000</v>
      </c>
      <c r="L1717" s="5" t="str">
        <f t="shared" si="111"/>
        <v>low-income earners</v>
      </c>
      <c r="M1717" t="str">
        <f t="shared" ref="M1717:M1724" si="115">M1716</f>
        <v>SUV</v>
      </c>
    </row>
    <row r="1718" spans="1:13" x14ac:dyDescent="0.25">
      <c r="A1718">
        <v>1716</v>
      </c>
      <c r="B1718" t="s">
        <v>58</v>
      </c>
      <c r="C1718">
        <v>2010</v>
      </c>
      <c r="D1718">
        <f>2023-DATA[[#This Row],[YEAR OF MANUFACTURE]]</f>
        <v>13</v>
      </c>
      <c r="E1718" t="s">
        <v>19</v>
      </c>
      <c r="F1718">
        <v>150378</v>
      </c>
      <c r="G1718">
        <v>2500</v>
      </c>
      <c r="H1718" t="s">
        <v>11</v>
      </c>
      <c r="I1718" s="14">
        <f t="shared" si="110"/>
        <v>243.72447325769855</v>
      </c>
      <c r="J1718" t="s">
        <v>12</v>
      </c>
      <c r="K1718" s="5">
        <v>3150000</v>
      </c>
      <c r="L1718" s="5" t="str">
        <f t="shared" si="111"/>
        <v>low-income earners</v>
      </c>
      <c r="M1718" t="str">
        <f t="shared" si="115"/>
        <v>SUV</v>
      </c>
    </row>
    <row r="1719" spans="1:13" x14ac:dyDescent="0.25">
      <c r="A1719">
        <v>1717</v>
      </c>
      <c r="B1719" t="s">
        <v>9</v>
      </c>
      <c r="C1719">
        <v>2008</v>
      </c>
      <c r="D1719">
        <f>2023-DATA[[#This Row],[YEAR OF MANUFACTURE]]</f>
        <v>15</v>
      </c>
      <c r="E1719" t="s">
        <v>10</v>
      </c>
      <c r="F1719">
        <v>287183</v>
      </c>
      <c r="G1719">
        <v>2400</v>
      </c>
      <c r="H1719" t="s">
        <v>28</v>
      </c>
      <c r="I1719" s="14">
        <f t="shared" si="110"/>
        <v>465.45056726094003</v>
      </c>
      <c r="J1719" t="s">
        <v>12</v>
      </c>
      <c r="K1719" s="5">
        <v>2704000</v>
      </c>
      <c r="L1719" s="5" t="str">
        <f t="shared" si="111"/>
        <v>low-income earners</v>
      </c>
      <c r="M1719" t="str">
        <f t="shared" si="115"/>
        <v>SUV</v>
      </c>
    </row>
    <row r="1720" spans="1:13" x14ac:dyDescent="0.25">
      <c r="A1720">
        <v>1718</v>
      </c>
      <c r="B1720" t="s">
        <v>9</v>
      </c>
      <c r="C1720">
        <f>C1719</f>
        <v>2008</v>
      </c>
      <c r="D1720">
        <f>2023-DATA[[#This Row],[YEAR OF MANUFACTURE]]</f>
        <v>15</v>
      </c>
      <c r="E1720" t="str">
        <f>E1719</f>
        <v>Nigerian Used</v>
      </c>
      <c r="F1720">
        <v>35044</v>
      </c>
      <c r="G1720">
        <f>G1719</f>
        <v>2400</v>
      </c>
      <c r="H1720" t="str">
        <f>H1719</f>
        <v>Hybrid</v>
      </c>
      <c r="I1720" s="14">
        <f t="shared" si="110"/>
        <v>56.797406807131281</v>
      </c>
      <c r="J1720" t="s">
        <v>12</v>
      </c>
      <c r="K1720" s="5">
        <v>8500000</v>
      </c>
      <c r="L1720" s="5" t="str">
        <f t="shared" si="111"/>
        <v>middle-income earners</v>
      </c>
      <c r="M1720" t="str">
        <f t="shared" si="115"/>
        <v>SUV</v>
      </c>
    </row>
    <row r="1721" spans="1:13" x14ac:dyDescent="0.25">
      <c r="A1721">
        <v>1719</v>
      </c>
      <c r="B1721" t="s">
        <v>49</v>
      </c>
      <c r="C1721">
        <v>2013</v>
      </c>
      <c r="D1721">
        <f>2023-DATA[[#This Row],[YEAR OF MANUFACTURE]]</f>
        <v>10</v>
      </c>
      <c r="E1721" t="s">
        <v>10</v>
      </c>
      <c r="F1721">
        <f>F1720</f>
        <v>35044</v>
      </c>
      <c r="G1721">
        <v>1800</v>
      </c>
      <c r="H1721" t="s">
        <v>11</v>
      </c>
      <c r="I1721" s="14">
        <f t="shared" si="110"/>
        <v>56.797406807131281</v>
      </c>
      <c r="J1721" t="s">
        <v>12</v>
      </c>
      <c r="K1721" s="5">
        <v>3120000</v>
      </c>
      <c r="L1721" s="5" t="str">
        <f t="shared" si="111"/>
        <v>low-income earners</v>
      </c>
      <c r="M1721" t="str">
        <f t="shared" si="115"/>
        <v>SUV</v>
      </c>
    </row>
    <row r="1722" spans="1:13" x14ac:dyDescent="0.25">
      <c r="A1722">
        <v>1720</v>
      </c>
      <c r="B1722" t="s">
        <v>13</v>
      </c>
      <c r="C1722">
        <v>2003</v>
      </c>
      <c r="D1722">
        <f>2023-DATA[[#This Row],[YEAR OF MANUFACTURE]]</f>
        <v>20</v>
      </c>
      <c r="E1722" t="s">
        <v>10</v>
      </c>
      <c r="F1722">
        <v>240470</v>
      </c>
      <c r="G1722">
        <v>3300</v>
      </c>
      <c r="H1722" t="s">
        <v>11</v>
      </c>
      <c r="I1722" s="14">
        <f t="shared" si="110"/>
        <v>389.74068071312803</v>
      </c>
      <c r="J1722" t="s">
        <v>12</v>
      </c>
      <c r="K1722" s="5">
        <v>1785000</v>
      </c>
      <c r="L1722" s="5" t="str">
        <f t="shared" si="111"/>
        <v>low-income earners</v>
      </c>
      <c r="M1722" t="str">
        <f t="shared" si="115"/>
        <v>SUV</v>
      </c>
    </row>
    <row r="1723" spans="1:13" x14ac:dyDescent="0.25">
      <c r="A1723">
        <v>1721</v>
      </c>
      <c r="B1723" t="s">
        <v>9</v>
      </c>
      <c r="C1723">
        <v>2007</v>
      </c>
      <c r="D1723">
        <f>2023-DATA[[#This Row],[YEAR OF MANUFACTURE]]</f>
        <v>16</v>
      </c>
      <c r="E1723" t="s">
        <v>10</v>
      </c>
      <c r="F1723">
        <v>188149</v>
      </c>
      <c r="G1723">
        <v>2400</v>
      </c>
      <c r="H1723" t="s">
        <v>11</v>
      </c>
      <c r="I1723" s="14">
        <f t="shared" si="110"/>
        <v>304.94165316045382</v>
      </c>
      <c r="J1723" t="s">
        <v>12</v>
      </c>
      <c r="K1723" s="5">
        <v>2310000</v>
      </c>
      <c r="L1723" s="5" t="str">
        <f t="shared" si="111"/>
        <v>low-income earners</v>
      </c>
      <c r="M1723" t="str">
        <f t="shared" si="115"/>
        <v>SUV</v>
      </c>
    </row>
    <row r="1724" spans="1:13" x14ac:dyDescent="0.25">
      <c r="A1724">
        <v>1722</v>
      </c>
      <c r="B1724" t="s">
        <v>13</v>
      </c>
      <c r="C1724">
        <v>2004</v>
      </c>
      <c r="D1724">
        <f>2023-DATA[[#This Row],[YEAR OF MANUFACTURE]]</f>
        <v>19</v>
      </c>
      <c r="E1724" t="s">
        <v>10</v>
      </c>
      <c r="F1724">
        <v>298934</v>
      </c>
      <c r="G1724">
        <v>3300</v>
      </c>
      <c r="H1724" t="s">
        <v>11</v>
      </c>
      <c r="I1724" s="14">
        <f t="shared" si="110"/>
        <v>484.4959481361426</v>
      </c>
      <c r="J1724" t="s">
        <v>12</v>
      </c>
      <c r="K1724" s="5">
        <v>2600000</v>
      </c>
      <c r="L1724" s="5" t="str">
        <f t="shared" si="111"/>
        <v>low-income earners</v>
      </c>
      <c r="M1724" t="str">
        <f t="shared" si="115"/>
        <v>SUV</v>
      </c>
    </row>
    <row r="1725" spans="1:13" x14ac:dyDescent="0.25">
      <c r="A1725">
        <v>1723</v>
      </c>
      <c r="B1725" t="s">
        <v>13</v>
      </c>
      <c r="C1725">
        <v>2001</v>
      </c>
      <c r="D1725">
        <f>2023-DATA[[#This Row],[YEAR OF MANUFACTURE]]</f>
        <v>22</v>
      </c>
      <c r="E1725" t="s">
        <v>10</v>
      </c>
      <c r="F1725">
        <v>120346</v>
      </c>
      <c r="G1725">
        <f>G1724</f>
        <v>3300</v>
      </c>
      <c r="H1725" t="s">
        <v>11</v>
      </c>
      <c r="I1725" s="14">
        <f t="shared" si="110"/>
        <v>195.05024311183143</v>
      </c>
      <c r="J1725" t="s">
        <v>12</v>
      </c>
      <c r="K1725" s="5">
        <v>2288000</v>
      </c>
      <c r="L1725" s="5" t="str">
        <f t="shared" si="111"/>
        <v>low-income earners</v>
      </c>
      <c r="M1725" t="s">
        <v>20</v>
      </c>
    </row>
    <row r="1726" spans="1:13" x14ac:dyDescent="0.25">
      <c r="A1726">
        <v>1724</v>
      </c>
      <c r="B1726" t="s">
        <v>9</v>
      </c>
      <c r="C1726">
        <v>2009</v>
      </c>
      <c r="D1726">
        <f>2023-DATA[[#This Row],[YEAR OF MANUFACTURE]]</f>
        <v>14</v>
      </c>
      <c r="E1726" t="s">
        <v>10</v>
      </c>
      <c r="F1726">
        <v>107036</v>
      </c>
      <c r="G1726">
        <v>35000</v>
      </c>
      <c r="H1726" t="s">
        <v>11</v>
      </c>
      <c r="I1726" s="14">
        <f t="shared" si="110"/>
        <v>173.47811993517018</v>
      </c>
      <c r="J1726" t="s">
        <v>12</v>
      </c>
      <c r="K1726" s="5">
        <v>2496000</v>
      </c>
      <c r="L1726" s="5" t="str">
        <f t="shared" si="111"/>
        <v>low-income earners</v>
      </c>
      <c r="M1726" t="str">
        <f>M1725</f>
        <v>SUV</v>
      </c>
    </row>
    <row r="1727" spans="1:13" x14ac:dyDescent="0.25">
      <c r="A1727">
        <v>1725</v>
      </c>
      <c r="B1727" t="s">
        <v>56</v>
      </c>
      <c r="C1727">
        <v>2015</v>
      </c>
      <c r="D1727">
        <f>2023-DATA[[#This Row],[YEAR OF MANUFACTURE]]</f>
        <v>8</v>
      </c>
      <c r="E1727" t="s">
        <v>10</v>
      </c>
      <c r="F1727">
        <v>96648</v>
      </c>
      <c r="G1727">
        <v>2000</v>
      </c>
      <c r="H1727" t="s">
        <v>11</v>
      </c>
      <c r="I1727" s="14">
        <f t="shared" si="110"/>
        <v>156.6418152350081</v>
      </c>
      <c r="J1727" t="s">
        <v>12</v>
      </c>
      <c r="K1727" s="5">
        <v>8400000</v>
      </c>
      <c r="L1727" s="5" t="str">
        <f t="shared" si="111"/>
        <v>middle-income earners</v>
      </c>
      <c r="M1727" t="s">
        <v>20</v>
      </c>
    </row>
    <row r="1728" spans="1:13" x14ac:dyDescent="0.25">
      <c r="A1728">
        <v>1726</v>
      </c>
      <c r="B1728" t="s">
        <v>9</v>
      </c>
      <c r="C1728">
        <v>2005</v>
      </c>
      <c r="D1728">
        <f>2023-DATA[[#This Row],[YEAR OF MANUFACTURE]]</f>
        <v>18</v>
      </c>
      <c r="E1728" t="s">
        <v>10</v>
      </c>
      <c r="F1728">
        <v>270932</v>
      </c>
      <c r="G1728">
        <v>3300</v>
      </c>
      <c r="H1728" t="s">
        <v>11</v>
      </c>
      <c r="I1728" s="14">
        <f t="shared" si="110"/>
        <v>439.11183144246354</v>
      </c>
      <c r="J1728" t="s">
        <v>12</v>
      </c>
      <c r="K1728" s="5">
        <v>2600000</v>
      </c>
      <c r="L1728" s="5" t="str">
        <f t="shared" si="111"/>
        <v>low-income earners</v>
      </c>
      <c r="M1728" t="str">
        <f>M1727</f>
        <v>SUV</v>
      </c>
    </row>
    <row r="1729" spans="1:13" x14ac:dyDescent="0.25">
      <c r="A1729">
        <v>1727</v>
      </c>
      <c r="B1729" t="s">
        <v>9</v>
      </c>
      <c r="C1729">
        <v>2006</v>
      </c>
      <c r="D1729">
        <f>2023-DATA[[#This Row],[YEAR OF MANUFACTURE]]</f>
        <v>17</v>
      </c>
      <c r="E1729" t="s">
        <v>10</v>
      </c>
      <c r="F1729">
        <v>303795</v>
      </c>
      <c r="G1729">
        <v>2400</v>
      </c>
      <c r="H1729" t="s">
        <v>11</v>
      </c>
      <c r="I1729" s="14">
        <f t="shared" si="110"/>
        <v>492.37439222042138</v>
      </c>
      <c r="J1729" t="s">
        <v>12</v>
      </c>
      <c r="K1729" s="5">
        <v>2625000</v>
      </c>
      <c r="L1729" s="5" t="str">
        <f t="shared" si="111"/>
        <v>low-income earners</v>
      </c>
      <c r="M1729" t="s">
        <v>20</v>
      </c>
    </row>
    <row r="1730" spans="1:13" x14ac:dyDescent="0.25">
      <c r="A1730">
        <v>1728</v>
      </c>
      <c r="B1730" t="s">
        <v>9</v>
      </c>
      <c r="C1730">
        <v>2008</v>
      </c>
      <c r="D1730">
        <f>2023-DATA[[#This Row],[YEAR OF MANUFACTURE]]</f>
        <v>15</v>
      </c>
      <c r="E1730" t="s">
        <v>19</v>
      </c>
      <c r="F1730">
        <v>91982</v>
      </c>
      <c r="G1730">
        <v>3500</v>
      </c>
      <c r="H1730" t="s">
        <v>11</v>
      </c>
      <c r="I1730" s="14">
        <f t="shared" ref="I1730:I1793" si="116">F1730/617</f>
        <v>149.07941653160455</v>
      </c>
      <c r="J1730" t="s">
        <v>12</v>
      </c>
      <c r="K1730" s="5">
        <v>2835000</v>
      </c>
      <c r="L1730" s="5" t="str">
        <f t="shared" ref="L1730:L1793" si="117">IF(K1730&gt;=25000000,"politicians",IF(K1730&gt;10000000,"high-income earners",IF(K1730&gt;=5000000,"middle-income earners",IF(K1730&lt;5000000,"low-income earners","invalid"))))</f>
        <v>low-income earners</v>
      </c>
      <c r="M1730" t="str">
        <f>M1729</f>
        <v>SUV</v>
      </c>
    </row>
    <row r="1731" spans="1:13" x14ac:dyDescent="0.25">
      <c r="A1731">
        <v>1729</v>
      </c>
      <c r="B1731" t="s">
        <v>9</v>
      </c>
      <c r="C1731">
        <v>2007</v>
      </c>
      <c r="D1731">
        <f>2023-DATA[[#This Row],[YEAR OF MANUFACTURE]]</f>
        <v>16</v>
      </c>
      <c r="E1731" t="s">
        <v>10</v>
      </c>
      <c r="F1731">
        <v>97855</v>
      </c>
      <c r="G1731">
        <v>2400</v>
      </c>
      <c r="H1731" t="s">
        <v>11</v>
      </c>
      <c r="I1731" s="14">
        <f t="shared" si="116"/>
        <v>158.59805510534846</v>
      </c>
      <c r="J1731" t="s">
        <v>12</v>
      </c>
      <c r="K1731" s="5">
        <v>2500000</v>
      </c>
      <c r="L1731" s="5" t="str">
        <f t="shared" si="117"/>
        <v>low-income earners</v>
      </c>
      <c r="M1731" t="str">
        <f>M1730</f>
        <v>SUV</v>
      </c>
    </row>
    <row r="1732" spans="1:13" x14ac:dyDescent="0.25">
      <c r="A1732">
        <v>1730</v>
      </c>
      <c r="B1732" t="s">
        <v>9</v>
      </c>
      <c r="C1732">
        <v>2007</v>
      </c>
      <c r="D1732">
        <f>2023-DATA[[#This Row],[YEAR OF MANUFACTURE]]</f>
        <v>16</v>
      </c>
      <c r="E1732" t="s">
        <v>19</v>
      </c>
      <c r="F1732">
        <v>201452</v>
      </c>
      <c r="G1732">
        <v>1800</v>
      </c>
      <c r="H1732" t="s">
        <v>11</v>
      </c>
      <c r="I1732" s="14">
        <f t="shared" si="116"/>
        <v>326.50243111831441</v>
      </c>
      <c r="J1732" t="s">
        <v>12</v>
      </c>
      <c r="K1732" s="5">
        <v>2860000</v>
      </c>
      <c r="L1732" s="5" t="str">
        <f t="shared" si="117"/>
        <v>low-income earners</v>
      </c>
      <c r="M1732" t="str">
        <f>M1731</f>
        <v>SUV</v>
      </c>
    </row>
    <row r="1733" spans="1:13" x14ac:dyDescent="0.25">
      <c r="A1733">
        <v>1731</v>
      </c>
      <c r="B1733" t="s">
        <v>54</v>
      </c>
      <c r="C1733">
        <v>2015</v>
      </c>
      <c r="D1733">
        <f>2023-DATA[[#This Row],[YEAR OF MANUFACTURE]]</f>
        <v>8</v>
      </c>
      <c r="E1733" t="s">
        <v>19</v>
      </c>
      <c r="F1733">
        <v>147874</v>
      </c>
      <c r="G1733">
        <v>2400</v>
      </c>
      <c r="H1733" t="s">
        <v>11</v>
      </c>
      <c r="I1733" s="14">
        <f t="shared" si="116"/>
        <v>239.66612641815234</v>
      </c>
      <c r="J1733" t="s">
        <v>12</v>
      </c>
      <c r="K1733" s="5">
        <v>6300000</v>
      </c>
      <c r="L1733" s="5" t="str">
        <f t="shared" si="117"/>
        <v>middle-income earners</v>
      </c>
      <c r="M1733" t="str">
        <f>M1732</f>
        <v>SUV</v>
      </c>
    </row>
    <row r="1734" spans="1:13" x14ac:dyDescent="0.25">
      <c r="A1734">
        <v>1732</v>
      </c>
      <c r="B1734" t="s">
        <v>9</v>
      </c>
      <c r="C1734">
        <v>2020</v>
      </c>
      <c r="D1734">
        <f>2023-DATA[[#This Row],[YEAR OF MANUFACTURE]]</f>
        <v>3</v>
      </c>
      <c r="E1734" t="s">
        <v>10</v>
      </c>
      <c r="F1734">
        <v>13668</v>
      </c>
      <c r="G1734">
        <v>3500</v>
      </c>
      <c r="H1734" t="s">
        <v>11</v>
      </c>
      <c r="I1734" s="14">
        <f t="shared" si="116"/>
        <v>22.152350081037277</v>
      </c>
      <c r="J1734" t="s">
        <v>12</v>
      </c>
      <c r="K1734" s="5">
        <v>39900000</v>
      </c>
      <c r="L1734" s="5" t="str">
        <f t="shared" si="117"/>
        <v>politicians</v>
      </c>
      <c r="M1734" t="s">
        <v>20</v>
      </c>
    </row>
    <row r="1735" spans="1:13" x14ac:dyDescent="0.25">
      <c r="A1735">
        <v>1733</v>
      </c>
      <c r="B1735" t="s">
        <v>54</v>
      </c>
      <c r="C1735">
        <v>2011</v>
      </c>
      <c r="D1735">
        <f>2023-DATA[[#This Row],[YEAR OF MANUFACTURE]]</f>
        <v>12</v>
      </c>
      <c r="E1735" t="s">
        <v>19</v>
      </c>
      <c r="F1735">
        <v>3621</v>
      </c>
      <c r="G1735">
        <v>3500</v>
      </c>
      <c r="H1735" t="s">
        <v>11</v>
      </c>
      <c r="I1735" s="14">
        <f t="shared" si="116"/>
        <v>5.8687196110210698</v>
      </c>
      <c r="J1735" t="s">
        <v>12</v>
      </c>
      <c r="K1735" s="5">
        <v>6240000</v>
      </c>
      <c r="L1735" s="5" t="str">
        <f t="shared" si="117"/>
        <v>middle-income earners</v>
      </c>
      <c r="M1735" t="s">
        <v>20</v>
      </c>
    </row>
    <row r="1736" spans="1:13" x14ac:dyDescent="0.25">
      <c r="A1736">
        <v>1734</v>
      </c>
      <c r="B1736" t="s">
        <v>50</v>
      </c>
      <c r="C1736">
        <v>2009</v>
      </c>
      <c r="D1736">
        <f>2023-DATA[[#This Row],[YEAR OF MANUFACTURE]]</f>
        <v>14</v>
      </c>
      <c r="E1736" t="s">
        <v>19</v>
      </c>
      <c r="F1736">
        <v>104913</v>
      </c>
      <c r="G1736">
        <v>2000</v>
      </c>
      <c r="H1736" t="s">
        <v>11</v>
      </c>
      <c r="I1736" s="14">
        <f t="shared" si="116"/>
        <v>170.03727714748786</v>
      </c>
      <c r="J1736" t="s">
        <v>12</v>
      </c>
      <c r="K1736" s="5">
        <v>3744000</v>
      </c>
      <c r="L1736" s="5" t="str">
        <f t="shared" si="117"/>
        <v>low-income earners</v>
      </c>
      <c r="M1736" t="str">
        <f>M1735</f>
        <v>SUV</v>
      </c>
    </row>
    <row r="1737" spans="1:13" x14ac:dyDescent="0.25">
      <c r="A1737">
        <v>1735</v>
      </c>
      <c r="B1737" t="s">
        <v>9</v>
      </c>
      <c r="C1737">
        <f>C1736</f>
        <v>2009</v>
      </c>
      <c r="D1737">
        <f>2023-DATA[[#This Row],[YEAR OF MANUFACTURE]]</f>
        <v>14</v>
      </c>
      <c r="E1737" t="str">
        <f>E1736</f>
        <v>Foreign Used</v>
      </c>
      <c r="F1737">
        <v>148334</v>
      </c>
      <c r="G1737">
        <f>G1736</f>
        <v>2000</v>
      </c>
      <c r="H1737" t="str">
        <f>H1736</f>
        <v>Petrol</v>
      </c>
      <c r="I1737" s="14">
        <f t="shared" si="116"/>
        <v>240.41166936790924</v>
      </c>
      <c r="J1737" t="s">
        <v>12</v>
      </c>
      <c r="K1737" s="5">
        <v>5162000</v>
      </c>
      <c r="L1737" s="5" t="str">
        <f t="shared" si="117"/>
        <v>middle-income earners</v>
      </c>
      <c r="M1737" t="str">
        <f>M1736</f>
        <v>SUV</v>
      </c>
    </row>
    <row r="1738" spans="1:13" x14ac:dyDescent="0.25">
      <c r="A1738">
        <v>1736</v>
      </c>
      <c r="B1738" t="s">
        <v>14</v>
      </c>
      <c r="C1738">
        <v>2010</v>
      </c>
      <c r="D1738">
        <f>2023-DATA[[#This Row],[YEAR OF MANUFACTURE]]</f>
        <v>13</v>
      </c>
      <c r="E1738" t="s">
        <v>19</v>
      </c>
      <c r="F1738">
        <v>125289</v>
      </c>
      <c r="G1738">
        <v>33</v>
      </c>
      <c r="H1738" t="s">
        <v>11</v>
      </c>
      <c r="I1738" s="14">
        <f t="shared" si="116"/>
        <v>203.06158833063208</v>
      </c>
      <c r="J1738" t="s">
        <v>12</v>
      </c>
      <c r="K1738" s="5">
        <v>5145000</v>
      </c>
      <c r="L1738" s="5" t="str">
        <f t="shared" si="117"/>
        <v>middle-income earners</v>
      </c>
      <c r="M1738" t="str">
        <f>M1737</f>
        <v>SUV</v>
      </c>
    </row>
    <row r="1739" spans="1:13" x14ac:dyDescent="0.25">
      <c r="A1739">
        <v>1737</v>
      </c>
      <c r="B1739" t="s">
        <v>9</v>
      </c>
      <c r="C1739">
        <v>2008</v>
      </c>
      <c r="D1739">
        <f>2023-DATA[[#This Row],[YEAR OF MANUFACTURE]]</f>
        <v>15</v>
      </c>
      <c r="E1739" t="s">
        <v>19</v>
      </c>
      <c r="F1739">
        <v>315910</v>
      </c>
      <c r="G1739">
        <v>1800</v>
      </c>
      <c r="H1739" t="s">
        <v>11</v>
      </c>
      <c r="I1739" s="14">
        <f t="shared" si="116"/>
        <v>512.00972447325773</v>
      </c>
      <c r="J1739" t="s">
        <v>12</v>
      </c>
      <c r="K1739" s="5">
        <v>2887500</v>
      </c>
      <c r="L1739" s="5" t="str">
        <f t="shared" si="117"/>
        <v>low-income earners</v>
      </c>
      <c r="M1739" t="str">
        <f>M1738</f>
        <v>SUV</v>
      </c>
    </row>
    <row r="1740" spans="1:13" x14ac:dyDescent="0.25">
      <c r="A1740">
        <v>1738</v>
      </c>
      <c r="B1740" t="s">
        <v>14</v>
      </c>
      <c r="C1740">
        <v>2006</v>
      </c>
      <c r="D1740">
        <f>2023-DATA[[#This Row],[YEAR OF MANUFACTURE]]</f>
        <v>17</v>
      </c>
      <c r="E1740" t="s">
        <v>10</v>
      </c>
      <c r="F1740">
        <v>96521</v>
      </c>
      <c r="G1740">
        <v>3500</v>
      </c>
      <c r="H1740" t="s">
        <v>11</v>
      </c>
      <c r="I1740" s="14">
        <f t="shared" si="116"/>
        <v>156.43598055105349</v>
      </c>
      <c r="J1740" t="s">
        <v>12</v>
      </c>
      <c r="K1740" s="5">
        <v>3640000</v>
      </c>
      <c r="L1740" s="5" t="str">
        <f t="shared" si="117"/>
        <v>low-income earners</v>
      </c>
      <c r="M1740" t="s">
        <v>20</v>
      </c>
    </row>
    <row r="1741" spans="1:13" x14ac:dyDescent="0.25">
      <c r="A1741">
        <v>1739</v>
      </c>
      <c r="B1741" t="s">
        <v>14</v>
      </c>
      <c r="C1741">
        <v>2011</v>
      </c>
      <c r="D1741">
        <f>2023-DATA[[#This Row],[YEAR OF MANUFACTURE]]</f>
        <v>12</v>
      </c>
      <c r="E1741" t="s">
        <v>10</v>
      </c>
      <c r="F1741">
        <v>182116</v>
      </c>
      <c r="G1741">
        <f>G1740</f>
        <v>3500</v>
      </c>
      <c r="H1741" t="s">
        <v>11</v>
      </c>
      <c r="I1741" s="14">
        <f t="shared" si="116"/>
        <v>295.16369529983791</v>
      </c>
      <c r="J1741" t="s">
        <v>12</v>
      </c>
      <c r="K1741" s="5">
        <v>3780000</v>
      </c>
      <c r="L1741" s="5" t="str">
        <f t="shared" si="117"/>
        <v>low-income earners</v>
      </c>
      <c r="M1741" t="str">
        <f>M1740</f>
        <v>SUV</v>
      </c>
    </row>
    <row r="1742" spans="1:13" x14ac:dyDescent="0.25">
      <c r="A1742">
        <v>1740</v>
      </c>
      <c r="B1742" t="s">
        <v>9</v>
      </c>
      <c r="C1742">
        <v>2007</v>
      </c>
      <c r="D1742">
        <f>2023-DATA[[#This Row],[YEAR OF MANUFACTURE]]</f>
        <v>16</v>
      </c>
      <c r="E1742" t="s">
        <v>19</v>
      </c>
      <c r="F1742">
        <v>312351</v>
      </c>
      <c r="G1742">
        <v>1800</v>
      </c>
      <c r="H1742" t="s">
        <v>11</v>
      </c>
      <c r="I1742" s="14">
        <f t="shared" si="116"/>
        <v>506.2414910858995</v>
      </c>
      <c r="J1742" t="s">
        <v>12</v>
      </c>
      <c r="K1742" s="5">
        <v>2992500</v>
      </c>
      <c r="L1742" s="5" t="str">
        <f t="shared" si="117"/>
        <v>low-income earners</v>
      </c>
      <c r="M1742" t="str">
        <f>M1741</f>
        <v>SUV</v>
      </c>
    </row>
    <row r="1743" spans="1:13" x14ac:dyDescent="0.25">
      <c r="A1743">
        <v>1741</v>
      </c>
      <c r="B1743" t="s">
        <v>14</v>
      </c>
      <c r="C1743">
        <v>2008</v>
      </c>
      <c r="D1743">
        <f>2023-DATA[[#This Row],[YEAR OF MANUFACTURE]]</f>
        <v>15</v>
      </c>
      <c r="E1743" t="s">
        <v>10</v>
      </c>
      <c r="F1743">
        <v>151790</v>
      </c>
      <c r="G1743">
        <v>3000</v>
      </c>
      <c r="H1743" t="s">
        <v>11</v>
      </c>
      <c r="I1743" s="14">
        <f t="shared" si="116"/>
        <v>246.01296596434361</v>
      </c>
      <c r="J1743" t="s">
        <v>12</v>
      </c>
      <c r="K1743" s="5">
        <v>3150000</v>
      </c>
      <c r="L1743" s="5" t="str">
        <f t="shared" si="117"/>
        <v>low-income earners</v>
      </c>
      <c r="M1743" t="str">
        <f>M1742</f>
        <v>SUV</v>
      </c>
    </row>
    <row r="1744" spans="1:13" x14ac:dyDescent="0.25">
      <c r="A1744">
        <v>1742</v>
      </c>
      <c r="B1744" t="s">
        <v>23</v>
      </c>
      <c r="C1744">
        <v>2004</v>
      </c>
      <c r="D1744">
        <f>2023-DATA[[#This Row],[YEAR OF MANUFACTURE]]</f>
        <v>19</v>
      </c>
      <c r="E1744" t="s">
        <v>10</v>
      </c>
      <c r="F1744">
        <v>163082</v>
      </c>
      <c r="G1744">
        <v>3500</v>
      </c>
      <c r="H1744" t="s">
        <v>11</v>
      </c>
      <c r="I1744" s="14">
        <f t="shared" si="116"/>
        <v>264.31442463533227</v>
      </c>
      <c r="J1744" t="s">
        <v>12</v>
      </c>
      <c r="K1744" s="5">
        <v>1560000</v>
      </c>
      <c r="L1744" s="5" t="str">
        <f t="shared" si="117"/>
        <v>low-income earners</v>
      </c>
      <c r="M1744" t="str">
        <f>M1743</f>
        <v>SUV</v>
      </c>
    </row>
    <row r="1745" spans="1:13" x14ac:dyDescent="0.25">
      <c r="A1745">
        <v>1743</v>
      </c>
      <c r="B1745" t="s">
        <v>54</v>
      </c>
      <c r="C1745">
        <v>2007</v>
      </c>
      <c r="D1745">
        <f>2023-DATA[[#This Row],[YEAR OF MANUFACTURE]]</f>
        <v>16</v>
      </c>
      <c r="E1745" t="s">
        <v>19</v>
      </c>
      <c r="F1745">
        <v>283271</v>
      </c>
      <c r="G1745">
        <v>3500</v>
      </c>
      <c r="H1745" t="s">
        <v>11</v>
      </c>
      <c r="I1745" s="14">
        <f t="shared" si="116"/>
        <v>459.1102106969206</v>
      </c>
      <c r="J1745" t="s">
        <v>12</v>
      </c>
      <c r="K1745" s="5">
        <v>3150000</v>
      </c>
      <c r="L1745" s="5" t="str">
        <f t="shared" si="117"/>
        <v>low-income earners</v>
      </c>
      <c r="M1745" t="s">
        <v>20</v>
      </c>
    </row>
    <row r="1746" spans="1:13" x14ac:dyDescent="0.25">
      <c r="A1746">
        <v>1744</v>
      </c>
      <c r="B1746" t="s">
        <v>58</v>
      </c>
      <c r="C1746">
        <f>C1745</f>
        <v>2007</v>
      </c>
      <c r="D1746">
        <f>2023-DATA[[#This Row],[YEAR OF MANUFACTURE]]</f>
        <v>16</v>
      </c>
      <c r="E1746" t="str">
        <f>E1745</f>
        <v>Foreign Used</v>
      </c>
      <c r="F1746">
        <v>114130</v>
      </c>
      <c r="G1746">
        <f>G1745</f>
        <v>3500</v>
      </c>
      <c r="H1746" t="str">
        <f>H1745</f>
        <v>Petrol</v>
      </c>
      <c r="I1746" s="14">
        <f t="shared" si="116"/>
        <v>184.97568881685575</v>
      </c>
      <c r="J1746" t="s">
        <v>12</v>
      </c>
      <c r="K1746" s="5">
        <v>3100000</v>
      </c>
      <c r="L1746" s="5" t="str">
        <f t="shared" si="117"/>
        <v>low-income earners</v>
      </c>
      <c r="M1746" t="str">
        <f t="shared" ref="M1746:M1751" si="118">M1745</f>
        <v>SUV</v>
      </c>
    </row>
    <row r="1747" spans="1:13" x14ac:dyDescent="0.25">
      <c r="A1747">
        <v>1745</v>
      </c>
      <c r="B1747" t="s">
        <v>52</v>
      </c>
      <c r="C1747">
        <v>2007</v>
      </c>
      <c r="D1747">
        <f>2023-DATA[[#This Row],[YEAR OF MANUFACTURE]]</f>
        <v>16</v>
      </c>
      <c r="E1747" t="s">
        <v>10</v>
      </c>
      <c r="F1747">
        <v>189761</v>
      </c>
      <c r="G1747">
        <v>2500</v>
      </c>
      <c r="H1747" t="s">
        <v>11</v>
      </c>
      <c r="I1747" s="14">
        <f t="shared" si="116"/>
        <v>307.55429497568883</v>
      </c>
      <c r="J1747" t="s">
        <v>12</v>
      </c>
      <c r="K1747" s="5">
        <v>2835000</v>
      </c>
      <c r="L1747" s="5" t="str">
        <f t="shared" si="117"/>
        <v>low-income earners</v>
      </c>
      <c r="M1747" t="str">
        <f t="shared" si="118"/>
        <v>SUV</v>
      </c>
    </row>
    <row r="1748" spans="1:13" x14ac:dyDescent="0.25">
      <c r="A1748">
        <v>1746</v>
      </c>
      <c r="B1748" t="s">
        <v>9</v>
      </c>
      <c r="C1748">
        <v>2005</v>
      </c>
      <c r="D1748">
        <f>2023-DATA[[#This Row],[YEAR OF MANUFACTURE]]</f>
        <v>18</v>
      </c>
      <c r="E1748" t="s">
        <v>19</v>
      </c>
      <c r="F1748">
        <v>105443</v>
      </c>
      <c r="G1748">
        <v>1800</v>
      </c>
      <c r="H1748" t="s">
        <v>11</v>
      </c>
      <c r="I1748" s="14">
        <f t="shared" si="116"/>
        <v>170.89627228525123</v>
      </c>
      <c r="J1748" t="s">
        <v>12</v>
      </c>
      <c r="K1748" s="5">
        <v>3068000</v>
      </c>
      <c r="L1748" s="5" t="str">
        <f t="shared" si="117"/>
        <v>low-income earners</v>
      </c>
      <c r="M1748" t="str">
        <f t="shared" si="118"/>
        <v>SUV</v>
      </c>
    </row>
    <row r="1749" spans="1:13" x14ac:dyDescent="0.25">
      <c r="A1749">
        <v>1747</v>
      </c>
      <c r="B1749" t="s">
        <v>23</v>
      </c>
      <c r="C1749">
        <v>2010</v>
      </c>
      <c r="D1749">
        <f>2023-DATA[[#This Row],[YEAR OF MANUFACTURE]]</f>
        <v>13</v>
      </c>
      <c r="E1749" t="s">
        <v>10</v>
      </c>
      <c r="F1749">
        <v>141652</v>
      </c>
      <c r="G1749">
        <v>3500</v>
      </c>
      <c r="H1749" t="s">
        <v>11</v>
      </c>
      <c r="I1749" s="14">
        <f t="shared" si="116"/>
        <v>229.58184764991896</v>
      </c>
      <c r="J1749" t="s">
        <v>12</v>
      </c>
      <c r="K1749" s="5">
        <v>3328000</v>
      </c>
      <c r="L1749" s="5" t="str">
        <f t="shared" si="117"/>
        <v>low-income earners</v>
      </c>
      <c r="M1749" t="str">
        <f t="shared" si="118"/>
        <v>SUV</v>
      </c>
    </row>
    <row r="1750" spans="1:13" x14ac:dyDescent="0.25">
      <c r="A1750">
        <v>1748</v>
      </c>
      <c r="B1750" t="s">
        <v>44</v>
      </c>
      <c r="C1750">
        <v>2004</v>
      </c>
      <c r="D1750">
        <f>2023-DATA[[#This Row],[YEAR OF MANUFACTURE]]</f>
        <v>19</v>
      </c>
      <c r="E1750" t="s">
        <v>10</v>
      </c>
      <c r="F1750">
        <v>159638</v>
      </c>
      <c r="G1750">
        <v>3000</v>
      </c>
      <c r="H1750" t="s">
        <v>11</v>
      </c>
      <c r="I1750" s="14">
        <f t="shared" si="116"/>
        <v>258.73257698541329</v>
      </c>
      <c r="J1750" t="s">
        <v>12</v>
      </c>
      <c r="K1750" s="5">
        <v>1575000</v>
      </c>
      <c r="L1750" s="5" t="str">
        <f t="shared" si="117"/>
        <v>low-income earners</v>
      </c>
      <c r="M1750" t="str">
        <f t="shared" si="118"/>
        <v>SUV</v>
      </c>
    </row>
    <row r="1751" spans="1:13" x14ac:dyDescent="0.25">
      <c r="A1751">
        <v>1749</v>
      </c>
      <c r="B1751" t="s">
        <v>54</v>
      </c>
      <c r="C1751">
        <v>2011</v>
      </c>
      <c r="D1751">
        <f>2023-DATA[[#This Row],[YEAR OF MANUFACTURE]]</f>
        <v>12</v>
      </c>
      <c r="E1751" t="s">
        <v>19</v>
      </c>
      <c r="F1751">
        <v>110508</v>
      </c>
      <c r="G1751">
        <v>3500</v>
      </c>
      <c r="H1751" t="s">
        <v>11</v>
      </c>
      <c r="I1751" s="14">
        <f t="shared" si="116"/>
        <v>179.10534846029174</v>
      </c>
      <c r="J1751" t="s">
        <v>12</v>
      </c>
      <c r="K1751" s="5">
        <v>3675000</v>
      </c>
      <c r="L1751" s="5" t="str">
        <f t="shared" si="117"/>
        <v>low-income earners</v>
      </c>
      <c r="M1751" t="str">
        <f t="shared" si="118"/>
        <v>SUV</v>
      </c>
    </row>
    <row r="1752" spans="1:13" x14ac:dyDescent="0.25">
      <c r="A1752">
        <v>1750</v>
      </c>
      <c r="B1752" t="s">
        <v>9</v>
      </c>
      <c r="C1752">
        <v>2005</v>
      </c>
      <c r="D1752">
        <f>2023-DATA[[#This Row],[YEAR OF MANUFACTURE]]</f>
        <v>18</v>
      </c>
      <c r="E1752" t="s">
        <v>10</v>
      </c>
      <c r="F1752">
        <v>66653</v>
      </c>
      <c r="G1752">
        <v>2500</v>
      </c>
      <c r="H1752" t="s">
        <v>11</v>
      </c>
      <c r="I1752" s="14">
        <f t="shared" si="116"/>
        <v>108.02755267423015</v>
      </c>
      <c r="J1752" t="s">
        <v>12</v>
      </c>
      <c r="K1752" s="5">
        <v>1976000</v>
      </c>
      <c r="L1752" s="5" t="str">
        <f t="shared" si="117"/>
        <v>low-income earners</v>
      </c>
      <c r="M1752" t="s">
        <v>20</v>
      </c>
    </row>
    <row r="1753" spans="1:13" x14ac:dyDescent="0.25">
      <c r="A1753">
        <v>1751</v>
      </c>
      <c r="B1753" t="s">
        <v>9</v>
      </c>
      <c r="C1753">
        <v>2004</v>
      </c>
      <c r="D1753">
        <f>2023-DATA[[#This Row],[YEAR OF MANUFACTURE]]</f>
        <v>19</v>
      </c>
      <c r="E1753" t="s">
        <v>10</v>
      </c>
      <c r="F1753">
        <v>455708</v>
      </c>
      <c r="G1753">
        <v>2400</v>
      </c>
      <c r="H1753" t="s">
        <v>11</v>
      </c>
      <c r="I1753" s="14">
        <f t="shared" si="116"/>
        <v>738.58670988654785</v>
      </c>
      <c r="J1753" t="s">
        <v>12</v>
      </c>
      <c r="K1753" s="5">
        <v>2912000</v>
      </c>
      <c r="L1753" s="5" t="str">
        <f t="shared" si="117"/>
        <v>low-income earners</v>
      </c>
      <c r="M1753" t="str">
        <f t="shared" ref="M1753:M1758" si="119">M1752</f>
        <v>SUV</v>
      </c>
    </row>
    <row r="1754" spans="1:13" x14ac:dyDescent="0.25">
      <c r="A1754">
        <v>1752</v>
      </c>
      <c r="B1754" t="s">
        <v>60</v>
      </c>
      <c r="C1754">
        <f>C1753</f>
        <v>2004</v>
      </c>
      <c r="D1754">
        <f>2023-DATA[[#This Row],[YEAR OF MANUFACTURE]]</f>
        <v>19</v>
      </c>
      <c r="E1754" t="str">
        <f>E1753</f>
        <v>Nigerian Used</v>
      </c>
      <c r="F1754">
        <v>181277</v>
      </c>
      <c r="G1754">
        <f>G1753</f>
        <v>2400</v>
      </c>
      <c r="H1754" t="str">
        <f>H1753</f>
        <v>Petrol</v>
      </c>
      <c r="I1754" s="14">
        <f t="shared" si="116"/>
        <v>293.80388978930307</v>
      </c>
      <c r="J1754" t="s">
        <v>12</v>
      </c>
      <c r="K1754" s="5">
        <v>1650000</v>
      </c>
      <c r="L1754" s="5" t="str">
        <f t="shared" si="117"/>
        <v>low-income earners</v>
      </c>
      <c r="M1754" t="str">
        <f t="shared" si="119"/>
        <v>SUV</v>
      </c>
    </row>
    <row r="1755" spans="1:13" x14ac:dyDescent="0.25">
      <c r="A1755">
        <v>1753</v>
      </c>
      <c r="B1755" t="s">
        <v>9</v>
      </c>
      <c r="C1755">
        <v>2008</v>
      </c>
      <c r="D1755">
        <f>2023-DATA[[#This Row],[YEAR OF MANUFACTURE]]</f>
        <v>15</v>
      </c>
      <c r="E1755" t="s">
        <v>10</v>
      </c>
      <c r="F1755">
        <v>203523</v>
      </c>
      <c r="G1755">
        <v>1800</v>
      </c>
      <c r="H1755" t="s">
        <v>11</v>
      </c>
      <c r="I1755" s="14">
        <f t="shared" si="116"/>
        <v>329.85899513776337</v>
      </c>
      <c r="J1755" t="s">
        <v>12</v>
      </c>
      <c r="K1755" s="5">
        <v>2600000</v>
      </c>
      <c r="L1755" s="5" t="str">
        <f t="shared" si="117"/>
        <v>low-income earners</v>
      </c>
      <c r="M1755" t="str">
        <f t="shared" si="119"/>
        <v>SUV</v>
      </c>
    </row>
    <row r="1756" spans="1:13" x14ac:dyDescent="0.25">
      <c r="A1756">
        <v>1754</v>
      </c>
      <c r="B1756" t="s">
        <v>52</v>
      </c>
      <c r="C1756">
        <f>C1755</f>
        <v>2008</v>
      </c>
      <c r="D1756">
        <f>2023-DATA[[#This Row],[YEAR OF MANUFACTURE]]</f>
        <v>15</v>
      </c>
      <c r="E1756" t="str">
        <f>E1755</f>
        <v>Nigerian Used</v>
      </c>
      <c r="F1756">
        <v>225229</v>
      </c>
      <c r="G1756">
        <f>G1755</f>
        <v>1800</v>
      </c>
      <c r="H1756" t="str">
        <f>H1755</f>
        <v>Petrol</v>
      </c>
      <c r="I1756" s="14">
        <f t="shared" si="116"/>
        <v>365.03889789303082</v>
      </c>
      <c r="J1756" t="s">
        <v>12</v>
      </c>
      <c r="K1756" s="5">
        <v>2026000</v>
      </c>
      <c r="L1756" s="5" t="str">
        <f t="shared" si="117"/>
        <v>low-income earners</v>
      </c>
      <c r="M1756" t="str">
        <f t="shared" si="119"/>
        <v>SUV</v>
      </c>
    </row>
    <row r="1757" spans="1:13" x14ac:dyDescent="0.25">
      <c r="A1757">
        <v>1755</v>
      </c>
      <c r="B1757" t="s">
        <v>9</v>
      </c>
      <c r="C1757">
        <v>2009</v>
      </c>
      <c r="D1757">
        <f>2023-DATA[[#This Row],[YEAR OF MANUFACTURE]]</f>
        <v>14</v>
      </c>
      <c r="E1757" t="s">
        <v>10</v>
      </c>
      <c r="F1757">
        <v>171431</v>
      </c>
      <c r="G1757">
        <v>1800</v>
      </c>
      <c r="H1757" t="s">
        <v>11</v>
      </c>
      <c r="I1757" s="14">
        <f t="shared" si="116"/>
        <v>277.84602917341977</v>
      </c>
      <c r="J1757" t="s">
        <v>12</v>
      </c>
      <c r="K1757" s="5">
        <v>2310000</v>
      </c>
      <c r="L1757" s="5" t="str">
        <f t="shared" si="117"/>
        <v>low-income earners</v>
      </c>
      <c r="M1757" t="str">
        <f t="shared" si="119"/>
        <v>SUV</v>
      </c>
    </row>
    <row r="1758" spans="1:13" x14ac:dyDescent="0.25">
      <c r="A1758">
        <v>1756</v>
      </c>
      <c r="B1758" t="s">
        <v>9</v>
      </c>
      <c r="C1758">
        <v>2006</v>
      </c>
      <c r="D1758">
        <f>2023-DATA[[#This Row],[YEAR OF MANUFACTURE]]</f>
        <v>17</v>
      </c>
      <c r="E1758" t="s">
        <v>19</v>
      </c>
      <c r="F1758">
        <v>261877</v>
      </c>
      <c r="G1758">
        <v>1800</v>
      </c>
      <c r="H1758" t="s">
        <v>11</v>
      </c>
      <c r="I1758" s="14">
        <f t="shared" si="116"/>
        <v>424.43598055105349</v>
      </c>
      <c r="J1758" t="s">
        <v>12</v>
      </c>
      <c r="K1758" s="5">
        <v>3120000</v>
      </c>
      <c r="L1758" s="5" t="str">
        <f t="shared" si="117"/>
        <v>low-income earners</v>
      </c>
      <c r="M1758" t="str">
        <f t="shared" si="119"/>
        <v>SUV</v>
      </c>
    </row>
    <row r="1759" spans="1:13" x14ac:dyDescent="0.25">
      <c r="A1759">
        <v>1757</v>
      </c>
      <c r="B1759" t="s">
        <v>9</v>
      </c>
      <c r="C1759">
        <v>2008</v>
      </c>
      <c r="D1759">
        <f>2023-DATA[[#This Row],[YEAR OF MANUFACTURE]]</f>
        <v>15</v>
      </c>
      <c r="E1759" t="s">
        <v>19</v>
      </c>
      <c r="F1759">
        <v>12500</v>
      </c>
      <c r="G1759">
        <v>3500</v>
      </c>
      <c r="H1759" t="s">
        <v>11</v>
      </c>
      <c r="I1759" s="14">
        <f t="shared" si="116"/>
        <v>20.25931928687196</v>
      </c>
      <c r="J1759" t="s">
        <v>12</v>
      </c>
      <c r="K1759" s="5">
        <v>2940000</v>
      </c>
      <c r="L1759" s="5" t="str">
        <f t="shared" si="117"/>
        <v>low-income earners</v>
      </c>
      <c r="M1759" t="s">
        <v>20</v>
      </c>
    </row>
    <row r="1760" spans="1:13" x14ac:dyDescent="0.25">
      <c r="A1760">
        <v>1758</v>
      </c>
      <c r="B1760" t="s">
        <v>9</v>
      </c>
      <c r="C1760">
        <v>2002</v>
      </c>
      <c r="D1760">
        <f>2023-DATA[[#This Row],[YEAR OF MANUFACTURE]]</f>
        <v>21</v>
      </c>
      <c r="E1760" t="s">
        <v>10</v>
      </c>
      <c r="F1760">
        <v>107954</v>
      </c>
      <c r="G1760">
        <v>3000</v>
      </c>
      <c r="H1760" t="s">
        <v>11</v>
      </c>
      <c r="I1760" s="14">
        <f t="shared" si="116"/>
        <v>174.96596434359805</v>
      </c>
      <c r="J1760" t="s">
        <v>12</v>
      </c>
      <c r="K1760" s="5">
        <v>1575000</v>
      </c>
      <c r="L1760" s="5" t="str">
        <f t="shared" si="117"/>
        <v>low-income earners</v>
      </c>
      <c r="M1760" t="s">
        <v>20</v>
      </c>
    </row>
    <row r="1761" spans="1:13" x14ac:dyDescent="0.25">
      <c r="A1761">
        <v>1759</v>
      </c>
      <c r="B1761" t="s">
        <v>13</v>
      </c>
      <c r="C1761">
        <v>2004</v>
      </c>
      <c r="D1761">
        <f>2023-DATA[[#This Row],[YEAR OF MANUFACTURE]]</f>
        <v>19</v>
      </c>
      <c r="E1761" t="s">
        <v>10</v>
      </c>
      <c r="F1761">
        <v>16767</v>
      </c>
      <c r="G1761">
        <v>3300</v>
      </c>
      <c r="H1761" t="s">
        <v>11</v>
      </c>
      <c r="I1761" s="14">
        <f t="shared" si="116"/>
        <v>27.175040518638575</v>
      </c>
      <c r="J1761" t="s">
        <v>12</v>
      </c>
      <c r="K1761" s="5">
        <v>2730000</v>
      </c>
      <c r="L1761" s="5" t="str">
        <f t="shared" si="117"/>
        <v>low-income earners</v>
      </c>
      <c r="M1761" t="s">
        <v>20</v>
      </c>
    </row>
    <row r="1762" spans="1:13" x14ac:dyDescent="0.25">
      <c r="A1762">
        <v>1760</v>
      </c>
      <c r="B1762" t="s">
        <v>9</v>
      </c>
      <c r="C1762">
        <v>2004</v>
      </c>
      <c r="D1762">
        <f>2023-DATA[[#This Row],[YEAR OF MANUFACTURE]]</f>
        <v>19</v>
      </c>
      <c r="E1762" t="s">
        <v>19</v>
      </c>
      <c r="F1762">
        <v>235467</v>
      </c>
      <c r="G1762">
        <v>2400</v>
      </c>
      <c r="H1762" t="s">
        <v>11</v>
      </c>
      <c r="I1762" s="14">
        <f t="shared" si="116"/>
        <v>381.63209076175042</v>
      </c>
      <c r="J1762" t="s">
        <v>12</v>
      </c>
      <c r="K1762" s="5">
        <v>2520000</v>
      </c>
      <c r="L1762" s="5" t="str">
        <f t="shared" si="117"/>
        <v>low-income earners</v>
      </c>
      <c r="M1762" t="str">
        <f>M1761</f>
        <v>SUV</v>
      </c>
    </row>
    <row r="1763" spans="1:13" x14ac:dyDescent="0.25">
      <c r="A1763">
        <v>1761</v>
      </c>
      <c r="B1763" t="s">
        <v>9</v>
      </c>
      <c r="C1763">
        <v>2006</v>
      </c>
      <c r="D1763">
        <f>2023-DATA[[#This Row],[YEAR OF MANUFACTURE]]</f>
        <v>17</v>
      </c>
      <c r="E1763" t="s">
        <v>10</v>
      </c>
      <c r="F1763">
        <v>145601</v>
      </c>
      <c r="G1763">
        <v>3300</v>
      </c>
      <c r="H1763" t="s">
        <v>11</v>
      </c>
      <c r="I1763" s="14">
        <f t="shared" si="116"/>
        <v>235.98217179902755</v>
      </c>
      <c r="J1763" t="s">
        <v>12</v>
      </c>
      <c r="K1763" s="5">
        <v>2652000</v>
      </c>
      <c r="L1763" s="5" t="str">
        <f t="shared" si="117"/>
        <v>low-income earners</v>
      </c>
      <c r="M1763" t="str">
        <f>M1762</f>
        <v>SUV</v>
      </c>
    </row>
    <row r="1764" spans="1:13" x14ac:dyDescent="0.25">
      <c r="A1764">
        <v>1762</v>
      </c>
      <c r="B1764" t="s">
        <v>9</v>
      </c>
      <c r="C1764">
        <v>2009</v>
      </c>
      <c r="D1764">
        <f>2023-DATA[[#This Row],[YEAR OF MANUFACTURE]]</f>
        <v>14</v>
      </c>
      <c r="E1764" t="s">
        <v>10</v>
      </c>
      <c r="F1764">
        <v>107036</v>
      </c>
      <c r="G1764">
        <v>35000</v>
      </c>
      <c r="H1764" t="s">
        <v>11</v>
      </c>
      <c r="I1764" s="14">
        <f t="shared" si="116"/>
        <v>173.47811993517018</v>
      </c>
      <c r="J1764" t="s">
        <v>12</v>
      </c>
      <c r="K1764" s="5">
        <v>2496000</v>
      </c>
      <c r="L1764" s="5" t="str">
        <f t="shared" si="117"/>
        <v>low-income earners</v>
      </c>
      <c r="M1764" t="str">
        <f>M1763</f>
        <v>SUV</v>
      </c>
    </row>
    <row r="1765" spans="1:13" x14ac:dyDescent="0.25">
      <c r="A1765">
        <v>1763</v>
      </c>
      <c r="B1765" t="s">
        <v>54</v>
      </c>
      <c r="C1765">
        <v>2016</v>
      </c>
      <c r="D1765">
        <f>2023-DATA[[#This Row],[YEAR OF MANUFACTURE]]</f>
        <v>7</v>
      </c>
      <c r="E1765" t="s">
        <v>10</v>
      </c>
      <c r="F1765">
        <v>142904</v>
      </c>
      <c r="G1765">
        <v>3500</v>
      </c>
      <c r="H1765" t="s">
        <v>11</v>
      </c>
      <c r="I1765" s="14">
        <f t="shared" si="116"/>
        <v>231.61102106969207</v>
      </c>
      <c r="J1765" t="s">
        <v>12</v>
      </c>
      <c r="K1765" s="5">
        <v>10500000</v>
      </c>
      <c r="L1765" s="5" t="str">
        <f t="shared" si="117"/>
        <v>high-income earners</v>
      </c>
      <c r="M1765" t="s">
        <v>20</v>
      </c>
    </row>
    <row r="1766" spans="1:13" x14ac:dyDescent="0.25">
      <c r="A1766">
        <v>1764</v>
      </c>
      <c r="B1766" t="s">
        <v>13</v>
      </c>
      <c r="C1766">
        <v>2008</v>
      </c>
      <c r="D1766">
        <f>2023-DATA[[#This Row],[YEAR OF MANUFACTURE]]</f>
        <v>15</v>
      </c>
      <c r="E1766" t="s">
        <v>10</v>
      </c>
      <c r="F1766">
        <v>112068</v>
      </c>
      <c r="G1766">
        <v>3500</v>
      </c>
      <c r="H1766" t="s">
        <v>11</v>
      </c>
      <c r="I1766" s="14">
        <f t="shared" si="116"/>
        <v>181.63371150729336</v>
      </c>
      <c r="J1766" t="s">
        <v>12</v>
      </c>
      <c r="K1766" s="5">
        <v>2625000</v>
      </c>
      <c r="L1766" s="5" t="str">
        <f t="shared" si="117"/>
        <v>low-income earners</v>
      </c>
      <c r="M1766" t="str">
        <f>M1765</f>
        <v>SUV</v>
      </c>
    </row>
    <row r="1767" spans="1:13" x14ac:dyDescent="0.25">
      <c r="A1767">
        <v>1765</v>
      </c>
      <c r="B1767" t="s">
        <v>14</v>
      </c>
      <c r="C1767">
        <v>2006</v>
      </c>
      <c r="D1767">
        <f>2023-DATA[[#This Row],[YEAR OF MANUFACTURE]]</f>
        <v>17</v>
      </c>
      <c r="E1767" t="s">
        <v>10</v>
      </c>
      <c r="F1767">
        <v>96521</v>
      </c>
      <c r="G1767">
        <v>3500</v>
      </c>
      <c r="H1767" t="s">
        <v>11</v>
      </c>
      <c r="I1767" s="14">
        <f t="shared" si="116"/>
        <v>156.43598055105349</v>
      </c>
      <c r="J1767" t="s">
        <v>12</v>
      </c>
      <c r="K1767" s="5">
        <v>3640000</v>
      </c>
      <c r="L1767" s="5" t="str">
        <f t="shared" si="117"/>
        <v>low-income earners</v>
      </c>
      <c r="M1767" t="s">
        <v>20</v>
      </c>
    </row>
    <row r="1768" spans="1:13" x14ac:dyDescent="0.25">
      <c r="A1768">
        <v>1766</v>
      </c>
      <c r="B1768" t="s">
        <v>13</v>
      </c>
      <c r="C1768">
        <v>2001</v>
      </c>
      <c r="D1768">
        <f>2023-DATA[[#This Row],[YEAR OF MANUFACTURE]]</f>
        <v>22</v>
      </c>
      <c r="E1768" t="s">
        <v>10</v>
      </c>
      <c r="F1768">
        <v>120346</v>
      </c>
      <c r="G1768">
        <f>G1767</f>
        <v>3500</v>
      </c>
      <c r="H1768" t="s">
        <v>11</v>
      </c>
      <c r="I1768" s="14">
        <f t="shared" si="116"/>
        <v>195.05024311183143</v>
      </c>
      <c r="J1768" t="s">
        <v>12</v>
      </c>
      <c r="K1768" s="5">
        <v>2288000</v>
      </c>
      <c r="L1768" s="5" t="str">
        <f t="shared" si="117"/>
        <v>low-income earners</v>
      </c>
      <c r="M1768" t="s">
        <v>20</v>
      </c>
    </row>
    <row r="1769" spans="1:13" x14ac:dyDescent="0.25">
      <c r="A1769">
        <v>1767</v>
      </c>
      <c r="B1769" t="s">
        <v>9</v>
      </c>
      <c r="C1769">
        <v>2007</v>
      </c>
      <c r="D1769">
        <f>2023-DATA[[#This Row],[YEAR OF MANUFACTURE]]</f>
        <v>16</v>
      </c>
      <c r="E1769" t="s">
        <v>10</v>
      </c>
      <c r="F1769">
        <v>188149</v>
      </c>
      <c r="G1769">
        <v>2400</v>
      </c>
      <c r="H1769" t="s">
        <v>11</v>
      </c>
      <c r="I1769" s="14">
        <f t="shared" si="116"/>
        <v>304.94165316045382</v>
      </c>
      <c r="J1769" t="s">
        <v>12</v>
      </c>
      <c r="K1769" s="5">
        <v>2310000</v>
      </c>
      <c r="L1769" s="5" t="str">
        <f t="shared" si="117"/>
        <v>low-income earners</v>
      </c>
      <c r="M1769" t="str">
        <f>M1768</f>
        <v>SUV</v>
      </c>
    </row>
    <row r="1770" spans="1:13" x14ac:dyDescent="0.25">
      <c r="A1770">
        <v>1768</v>
      </c>
      <c r="B1770" t="s">
        <v>17</v>
      </c>
      <c r="C1770">
        <v>2010</v>
      </c>
      <c r="D1770">
        <f>2023-DATA[[#This Row],[YEAR OF MANUFACTURE]]</f>
        <v>13</v>
      </c>
      <c r="E1770" t="s">
        <v>10</v>
      </c>
      <c r="F1770">
        <v>269558</v>
      </c>
      <c r="G1770">
        <v>5000</v>
      </c>
      <c r="H1770" t="s">
        <v>11</v>
      </c>
      <c r="I1770" s="14">
        <f t="shared" si="116"/>
        <v>436.88492706645059</v>
      </c>
      <c r="J1770" t="s">
        <v>12</v>
      </c>
      <c r="K1770" s="5">
        <v>2730000</v>
      </c>
      <c r="L1770" s="5" t="str">
        <f t="shared" si="117"/>
        <v>low-income earners</v>
      </c>
      <c r="M1770" t="s">
        <v>20</v>
      </c>
    </row>
    <row r="1771" spans="1:13" x14ac:dyDescent="0.25">
      <c r="A1771">
        <v>1769</v>
      </c>
      <c r="B1771" t="s">
        <v>58</v>
      </c>
      <c r="C1771">
        <v>2007</v>
      </c>
      <c r="D1771">
        <f>2023-DATA[[#This Row],[YEAR OF MANUFACTURE]]</f>
        <v>16</v>
      </c>
      <c r="E1771" t="s">
        <v>19</v>
      </c>
      <c r="F1771">
        <v>180255</v>
      </c>
      <c r="G1771">
        <v>2300</v>
      </c>
      <c r="H1771" t="s">
        <v>11</v>
      </c>
      <c r="I1771" s="14">
        <f t="shared" si="116"/>
        <v>292.14748784440843</v>
      </c>
      <c r="J1771" t="s">
        <v>12</v>
      </c>
      <c r="K1771" s="5">
        <v>2940000</v>
      </c>
      <c r="L1771" s="5" t="str">
        <f t="shared" si="117"/>
        <v>low-income earners</v>
      </c>
      <c r="M1771" t="s">
        <v>20</v>
      </c>
    </row>
    <row r="1772" spans="1:13" x14ac:dyDescent="0.25">
      <c r="A1772">
        <v>1770</v>
      </c>
      <c r="B1772" t="s">
        <v>14</v>
      </c>
      <c r="C1772">
        <f>C1771</f>
        <v>2007</v>
      </c>
      <c r="D1772">
        <f>2023-DATA[[#This Row],[YEAR OF MANUFACTURE]]</f>
        <v>16</v>
      </c>
      <c r="E1772" t="str">
        <f>E1771</f>
        <v>Foreign Used</v>
      </c>
      <c r="F1772">
        <v>29333</v>
      </c>
      <c r="G1772">
        <f>G1771</f>
        <v>2300</v>
      </c>
      <c r="H1772" t="str">
        <f>H1771</f>
        <v>Petrol</v>
      </c>
      <c r="I1772" s="14">
        <f t="shared" si="116"/>
        <v>47.541329011345219</v>
      </c>
      <c r="J1772" t="s">
        <v>12</v>
      </c>
      <c r="K1772" s="5">
        <v>7850000</v>
      </c>
      <c r="L1772" s="5" t="str">
        <f t="shared" si="117"/>
        <v>middle-income earners</v>
      </c>
      <c r="M1772" t="str">
        <f>M1771</f>
        <v>SUV</v>
      </c>
    </row>
    <row r="1773" spans="1:13" x14ac:dyDescent="0.25">
      <c r="A1773">
        <v>1771</v>
      </c>
      <c r="B1773" t="s">
        <v>13</v>
      </c>
      <c r="C1773">
        <v>2004</v>
      </c>
      <c r="D1773">
        <f>2023-DATA[[#This Row],[YEAR OF MANUFACTURE]]</f>
        <v>19</v>
      </c>
      <c r="E1773" t="s">
        <v>10</v>
      </c>
      <c r="F1773">
        <v>16767</v>
      </c>
      <c r="G1773">
        <v>3300</v>
      </c>
      <c r="H1773" t="s">
        <v>11</v>
      </c>
      <c r="I1773" s="14">
        <f t="shared" si="116"/>
        <v>27.175040518638575</v>
      </c>
      <c r="J1773" t="s">
        <v>12</v>
      </c>
      <c r="K1773" s="5">
        <v>2730000</v>
      </c>
      <c r="L1773" s="5" t="str">
        <f t="shared" si="117"/>
        <v>low-income earners</v>
      </c>
      <c r="M1773" t="s">
        <v>20</v>
      </c>
    </row>
    <row r="1774" spans="1:13" x14ac:dyDescent="0.25">
      <c r="A1774">
        <v>1772</v>
      </c>
      <c r="B1774" t="s">
        <v>9</v>
      </c>
      <c r="C1774">
        <v>2006</v>
      </c>
      <c r="D1774">
        <f>2023-DATA[[#This Row],[YEAR OF MANUFACTURE]]</f>
        <v>17</v>
      </c>
      <c r="E1774" t="s">
        <v>19</v>
      </c>
      <c r="F1774">
        <v>261877</v>
      </c>
      <c r="G1774">
        <v>1800</v>
      </c>
      <c r="H1774" t="s">
        <v>11</v>
      </c>
      <c r="I1774" s="14">
        <f t="shared" si="116"/>
        <v>424.43598055105349</v>
      </c>
      <c r="J1774" t="s">
        <v>12</v>
      </c>
      <c r="K1774" s="5">
        <v>3120000</v>
      </c>
      <c r="L1774" s="5" t="str">
        <f t="shared" si="117"/>
        <v>low-income earners</v>
      </c>
      <c r="M1774" t="str">
        <f>M1773</f>
        <v>SUV</v>
      </c>
    </row>
    <row r="1775" spans="1:13" x14ac:dyDescent="0.25">
      <c r="A1775">
        <v>1773</v>
      </c>
      <c r="B1775" t="s">
        <v>9</v>
      </c>
      <c r="C1775">
        <v>2007</v>
      </c>
      <c r="D1775">
        <f>2023-DATA[[#This Row],[YEAR OF MANUFACTURE]]</f>
        <v>16</v>
      </c>
      <c r="E1775" t="s">
        <v>19</v>
      </c>
      <c r="F1775">
        <v>170049</v>
      </c>
      <c r="G1775">
        <v>1600</v>
      </c>
      <c r="H1775" t="s">
        <v>11</v>
      </c>
      <c r="I1775" s="14">
        <f t="shared" si="116"/>
        <v>275.6061588330632</v>
      </c>
      <c r="J1775" t="s">
        <v>12</v>
      </c>
      <c r="K1775" s="5">
        <v>3432000</v>
      </c>
      <c r="L1775" s="5" t="str">
        <f t="shared" si="117"/>
        <v>low-income earners</v>
      </c>
      <c r="M1775" t="str">
        <f>M1774</f>
        <v>SUV</v>
      </c>
    </row>
    <row r="1776" spans="1:13" x14ac:dyDescent="0.25">
      <c r="A1776">
        <v>1774</v>
      </c>
      <c r="B1776" t="s">
        <v>14</v>
      </c>
      <c r="C1776">
        <v>2012</v>
      </c>
      <c r="D1776">
        <f>2023-DATA[[#This Row],[YEAR OF MANUFACTURE]]</f>
        <v>11</v>
      </c>
      <c r="E1776" t="s">
        <v>10</v>
      </c>
      <c r="F1776">
        <v>164332</v>
      </c>
      <c r="G1776">
        <v>3500</v>
      </c>
      <c r="H1776" t="s">
        <v>11</v>
      </c>
      <c r="I1776" s="14">
        <f t="shared" si="116"/>
        <v>266.34035656401943</v>
      </c>
      <c r="J1776" t="s">
        <v>12</v>
      </c>
      <c r="K1776" s="5">
        <v>6240000</v>
      </c>
      <c r="L1776" s="5" t="str">
        <f t="shared" si="117"/>
        <v>middle-income earners</v>
      </c>
      <c r="M1776" t="s">
        <v>20</v>
      </c>
    </row>
    <row r="1777" spans="1:13" x14ac:dyDescent="0.25">
      <c r="A1777">
        <v>1775</v>
      </c>
      <c r="B1777" t="s">
        <v>54</v>
      </c>
      <c r="C1777">
        <v>2007</v>
      </c>
      <c r="D1777">
        <f>2023-DATA[[#This Row],[YEAR OF MANUFACTURE]]</f>
        <v>16</v>
      </c>
      <c r="E1777" t="s">
        <v>19</v>
      </c>
      <c r="F1777">
        <v>182702</v>
      </c>
      <c r="G1777">
        <v>3500</v>
      </c>
      <c r="H1777" t="s">
        <v>11</v>
      </c>
      <c r="I1777" s="14">
        <f t="shared" si="116"/>
        <v>296.11345218800648</v>
      </c>
      <c r="J1777" t="s">
        <v>12</v>
      </c>
      <c r="K1777" s="5">
        <v>3150000</v>
      </c>
      <c r="L1777" s="5" t="str">
        <f t="shared" si="117"/>
        <v>low-income earners</v>
      </c>
      <c r="M1777" t="s">
        <v>20</v>
      </c>
    </row>
    <row r="1778" spans="1:13" x14ac:dyDescent="0.25">
      <c r="A1778">
        <v>1776</v>
      </c>
      <c r="B1778" t="s">
        <v>34</v>
      </c>
      <c r="C1778">
        <v>2013</v>
      </c>
      <c r="D1778">
        <f>2023-DATA[[#This Row],[YEAR OF MANUFACTURE]]</f>
        <v>10</v>
      </c>
      <c r="E1778" t="s">
        <v>19</v>
      </c>
      <c r="F1778">
        <v>126077</v>
      </c>
      <c r="G1778">
        <v>3500</v>
      </c>
      <c r="H1778" t="s">
        <v>11</v>
      </c>
      <c r="I1778" s="14">
        <f t="shared" si="116"/>
        <v>204.33873581847649</v>
      </c>
      <c r="J1778" t="s">
        <v>12</v>
      </c>
      <c r="K1778" s="5">
        <v>2625000</v>
      </c>
      <c r="L1778" s="5" t="str">
        <f t="shared" si="117"/>
        <v>low-income earners</v>
      </c>
      <c r="M1778" t="s">
        <v>20</v>
      </c>
    </row>
    <row r="1779" spans="1:13" x14ac:dyDescent="0.25">
      <c r="A1779">
        <v>1777</v>
      </c>
      <c r="B1779" t="s">
        <v>9</v>
      </c>
      <c r="C1779">
        <v>2009</v>
      </c>
      <c r="D1779">
        <f>2023-DATA[[#This Row],[YEAR OF MANUFACTURE]]</f>
        <v>14</v>
      </c>
      <c r="E1779" t="s">
        <v>19</v>
      </c>
      <c r="F1779">
        <v>122265</v>
      </c>
      <c r="G1779">
        <v>2400</v>
      </c>
      <c r="H1779" t="s">
        <v>11</v>
      </c>
      <c r="I1779" s="14">
        <f t="shared" si="116"/>
        <v>198.16045380875204</v>
      </c>
      <c r="J1779" t="s">
        <v>12</v>
      </c>
      <c r="K1779" s="5">
        <v>4056000</v>
      </c>
      <c r="L1779" s="5" t="str">
        <f t="shared" si="117"/>
        <v>low-income earners</v>
      </c>
      <c r="M1779" t="str">
        <f>M1778</f>
        <v>SUV</v>
      </c>
    </row>
    <row r="1780" spans="1:13" x14ac:dyDescent="0.25">
      <c r="A1780">
        <v>1778</v>
      </c>
      <c r="B1780" t="s">
        <v>52</v>
      </c>
      <c r="C1780">
        <v>2014</v>
      </c>
      <c r="D1780">
        <f>2023-DATA[[#This Row],[YEAR OF MANUFACTURE]]</f>
        <v>9</v>
      </c>
      <c r="E1780" t="s">
        <v>19</v>
      </c>
      <c r="F1780">
        <v>200051</v>
      </c>
      <c r="G1780">
        <v>1400</v>
      </c>
      <c r="H1780" t="s">
        <v>11</v>
      </c>
      <c r="I1780" s="14">
        <f t="shared" si="116"/>
        <v>324.23176661264182</v>
      </c>
      <c r="J1780" t="s">
        <v>12</v>
      </c>
      <c r="K1780" s="5">
        <v>2205000</v>
      </c>
      <c r="L1780" s="5" t="str">
        <f t="shared" si="117"/>
        <v>low-income earners</v>
      </c>
      <c r="M1780" t="str">
        <f>M1779</f>
        <v>SUV</v>
      </c>
    </row>
    <row r="1781" spans="1:13" x14ac:dyDescent="0.25">
      <c r="A1781">
        <v>1779</v>
      </c>
      <c r="B1781" t="s">
        <v>54</v>
      </c>
      <c r="C1781">
        <v>2007</v>
      </c>
      <c r="D1781">
        <f>2023-DATA[[#This Row],[YEAR OF MANUFACTURE]]</f>
        <v>16</v>
      </c>
      <c r="E1781" t="s">
        <v>19</v>
      </c>
      <c r="F1781">
        <v>405706</v>
      </c>
      <c r="G1781">
        <v>3500</v>
      </c>
      <c r="H1781" t="s">
        <v>11</v>
      </c>
      <c r="I1781" s="14">
        <f t="shared" si="116"/>
        <v>657.54619124797409</v>
      </c>
      <c r="J1781" t="s">
        <v>12</v>
      </c>
      <c r="K1781" s="5">
        <v>3250000</v>
      </c>
      <c r="L1781" s="5" t="str">
        <f t="shared" si="117"/>
        <v>low-income earners</v>
      </c>
      <c r="M1781" t="s">
        <v>20</v>
      </c>
    </row>
    <row r="1782" spans="1:13" x14ac:dyDescent="0.25">
      <c r="A1782">
        <v>1780</v>
      </c>
      <c r="B1782" t="s">
        <v>9</v>
      </c>
      <c r="C1782">
        <v>2009</v>
      </c>
      <c r="D1782">
        <f>2023-DATA[[#This Row],[YEAR OF MANUFACTURE]]</f>
        <v>14</v>
      </c>
      <c r="E1782" t="s">
        <v>10</v>
      </c>
      <c r="F1782">
        <v>147328</v>
      </c>
      <c r="G1782">
        <v>1800</v>
      </c>
      <c r="H1782" t="s">
        <v>11</v>
      </c>
      <c r="I1782" s="14">
        <f t="shared" si="116"/>
        <v>238.78119935170179</v>
      </c>
      <c r="J1782" t="s">
        <v>12</v>
      </c>
      <c r="K1782" s="5">
        <v>2205000</v>
      </c>
      <c r="L1782" s="5" t="str">
        <f t="shared" si="117"/>
        <v>low-income earners</v>
      </c>
      <c r="M1782" t="str">
        <f>M1781</f>
        <v>SUV</v>
      </c>
    </row>
    <row r="1783" spans="1:13" x14ac:dyDescent="0.25">
      <c r="A1783">
        <v>1781</v>
      </c>
      <c r="B1783" t="s">
        <v>9</v>
      </c>
      <c r="C1783">
        <v>2002</v>
      </c>
      <c r="D1783">
        <f>2023-DATA[[#This Row],[YEAR OF MANUFACTURE]]</f>
        <v>21</v>
      </c>
      <c r="E1783" t="s">
        <v>19</v>
      </c>
      <c r="F1783">
        <v>210885</v>
      </c>
      <c r="G1783">
        <v>2400</v>
      </c>
      <c r="H1783" t="s">
        <v>11</v>
      </c>
      <c r="I1783" s="14">
        <f t="shared" si="116"/>
        <v>341.79092382495946</v>
      </c>
      <c r="J1783" t="s">
        <v>12</v>
      </c>
      <c r="K1783" s="5">
        <v>2205000</v>
      </c>
      <c r="L1783" s="5" t="str">
        <f t="shared" si="117"/>
        <v>low-income earners</v>
      </c>
      <c r="M1783" t="str">
        <f>M1782</f>
        <v>SUV</v>
      </c>
    </row>
    <row r="1784" spans="1:13" x14ac:dyDescent="0.25">
      <c r="A1784">
        <v>1782</v>
      </c>
      <c r="B1784" t="s">
        <v>54</v>
      </c>
      <c r="C1784">
        <v>2016</v>
      </c>
      <c r="D1784">
        <f>2023-DATA[[#This Row],[YEAR OF MANUFACTURE]]</f>
        <v>7</v>
      </c>
      <c r="E1784" t="s">
        <v>10</v>
      </c>
      <c r="F1784">
        <v>142904</v>
      </c>
      <c r="G1784">
        <v>3500</v>
      </c>
      <c r="H1784" t="s">
        <v>11</v>
      </c>
      <c r="I1784" s="14">
        <f t="shared" si="116"/>
        <v>231.61102106969207</v>
      </c>
      <c r="J1784" t="s">
        <v>12</v>
      </c>
      <c r="K1784" s="5">
        <v>10500000</v>
      </c>
      <c r="L1784" s="5" t="str">
        <f t="shared" si="117"/>
        <v>high-income earners</v>
      </c>
      <c r="M1784" t="s">
        <v>20</v>
      </c>
    </row>
    <row r="1785" spans="1:13" x14ac:dyDescent="0.25">
      <c r="A1785">
        <v>1783</v>
      </c>
      <c r="B1785" t="s">
        <v>13</v>
      </c>
      <c r="C1785">
        <v>2017</v>
      </c>
      <c r="D1785">
        <f>2023-DATA[[#This Row],[YEAR OF MANUFACTURE]]</f>
        <v>6</v>
      </c>
      <c r="E1785" t="s">
        <v>19</v>
      </c>
      <c r="F1785">
        <v>59838</v>
      </c>
      <c r="G1785">
        <v>4600</v>
      </c>
      <c r="H1785" t="s">
        <v>11</v>
      </c>
      <c r="I1785" s="14">
        <f t="shared" si="116"/>
        <v>96.982171799027554</v>
      </c>
      <c r="J1785" t="s">
        <v>12</v>
      </c>
      <c r="K1785" s="5">
        <v>27300000</v>
      </c>
      <c r="L1785" s="5" t="str">
        <f t="shared" si="117"/>
        <v>politicians</v>
      </c>
      <c r="M1785" t="s">
        <v>20</v>
      </c>
    </row>
    <row r="1786" spans="1:13" x14ac:dyDescent="0.25">
      <c r="A1786">
        <v>1784</v>
      </c>
      <c r="B1786" t="s">
        <v>9</v>
      </c>
      <c r="C1786">
        <v>2008</v>
      </c>
      <c r="D1786">
        <f>2023-DATA[[#This Row],[YEAR OF MANUFACTURE]]</f>
        <v>15</v>
      </c>
      <c r="E1786" t="s">
        <v>10</v>
      </c>
      <c r="F1786">
        <v>68836</v>
      </c>
      <c r="G1786">
        <v>2400</v>
      </c>
      <c r="H1786" t="s">
        <v>11</v>
      </c>
      <c r="I1786" s="14">
        <f t="shared" si="116"/>
        <v>111.56564019448946</v>
      </c>
      <c r="J1786" t="s">
        <v>12</v>
      </c>
      <c r="K1786" s="5">
        <v>2600000</v>
      </c>
      <c r="L1786" s="5" t="str">
        <f t="shared" si="117"/>
        <v>low-income earners</v>
      </c>
      <c r="M1786" t="str">
        <f>M1785</f>
        <v>SUV</v>
      </c>
    </row>
    <row r="1787" spans="1:13" x14ac:dyDescent="0.25">
      <c r="A1787">
        <v>1785</v>
      </c>
      <c r="B1787" t="s">
        <v>9</v>
      </c>
      <c r="C1787">
        <v>2004</v>
      </c>
      <c r="D1787">
        <f>2023-DATA[[#This Row],[YEAR OF MANUFACTURE]]</f>
        <v>19</v>
      </c>
      <c r="E1787" t="s">
        <v>10</v>
      </c>
      <c r="F1787">
        <v>455708</v>
      </c>
      <c r="G1787">
        <v>2400</v>
      </c>
      <c r="H1787" t="s">
        <v>11</v>
      </c>
      <c r="I1787" s="14">
        <f t="shared" si="116"/>
        <v>738.58670988654785</v>
      </c>
      <c r="J1787" t="s">
        <v>12</v>
      </c>
      <c r="K1787" s="5">
        <v>2912000</v>
      </c>
      <c r="L1787" s="5" t="str">
        <f t="shared" si="117"/>
        <v>low-income earners</v>
      </c>
      <c r="M1787" t="str">
        <f>M1786</f>
        <v>SUV</v>
      </c>
    </row>
    <row r="1788" spans="1:13" x14ac:dyDescent="0.25">
      <c r="A1788">
        <v>1786</v>
      </c>
      <c r="B1788" t="s">
        <v>54</v>
      </c>
      <c r="C1788">
        <v>2011</v>
      </c>
      <c r="D1788">
        <f>2023-DATA[[#This Row],[YEAR OF MANUFACTURE]]</f>
        <v>12</v>
      </c>
      <c r="E1788" t="s">
        <v>19</v>
      </c>
      <c r="F1788">
        <v>3621</v>
      </c>
      <c r="G1788">
        <v>3500</v>
      </c>
      <c r="H1788" t="s">
        <v>11</v>
      </c>
      <c r="I1788" s="14">
        <f t="shared" si="116"/>
        <v>5.8687196110210698</v>
      </c>
      <c r="J1788" t="s">
        <v>12</v>
      </c>
      <c r="K1788" s="5">
        <v>6240000</v>
      </c>
      <c r="L1788" s="5" t="str">
        <f t="shared" si="117"/>
        <v>middle-income earners</v>
      </c>
      <c r="M1788" t="s">
        <v>20</v>
      </c>
    </row>
    <row r="1789" spans="1:13" x14ac:dyDescent="0.25">
      <c r="A1789">
        <v>1787</v>
      </c>
      <c r="B1789" t="s">
        <v>13</v>
      </c>
      <c r="C1789">
        <v>2007</v>
      </c>
      <c r="D1789">
        <f>2023-DATA[[#This Row],[YEAR OF MANUFACTURE]]</f>
        <v>16</v>
      </c>
      <c r="E1789" t="s">
        <v>10</v>
      </c>
      <c r="F1789">
        <v>269670</v>
      </c>
      <c r="G1789">
        <v>3500</v>
      </c>
      <c r="H1789" t="s">
        <v>11</v>
      </c>
      <c r="I1789" s="14">
        <f t="shared" si="116"/>
        <v>437.06645056726092</v>
      </c>
      <c r="J1789" t="s">
        <v>12</v>
      </c>
      <c r="K1789" s="5">
        <v>2100000</v>
      </c>
      <c r="L1789" s="5" t="str">
        <f t="shared" si="117"/>
        <v>low-income earners</v>
      </c>
      <c r="M1789" t="str">
        <f>M1788</f>
        <v>SUV</v>
      </c>
    </row>
    <row r="1790" spans="1:13" x14ac:dyDescent="0.25">
      <c r="A1790">
        <v>1788</v>
      </c>
      <c r="B1790" t="s">
        <v>40</v>
      </c>
      <c r="C1790">
        <v>2002</v>
      </c>
      <c r="D1790">
        <f>2023-DATA[[#This Row],[YEAR OF MANUFACTURE]]</f>
        <v>21</v>
      </c>
      <c r="E1790" t="s">
        <v>10</v>
      </c>
      <c r="F1790">
        <v>286114</v>
      </c>
      <c r="G1790">
        <v>3500</v>
      </c>
      <c r="H1790" t="s">
        <v>11</v>
      </c>
      <c r="I1790" s="14">
        <f t="shared" si="116"/>
        <v>463.71799027552674</v>
      </c>
      <c r="J1790" t="s">
        <v>12</v>
      </c>
      <c r="K1790" s="5">
        <v>1456000</v>
      </c>
      <c r="L1790" s="5" t="str">
        <f t="shared" si="117"/>
        <v>low-income earners</v>
      </c>
      <c r="M1790" t="s">
        <v>20</v>
      </c>
    </row>
    <row r="1791" spans="1:13" x14ac:dyDescent="0.25">
      <c r="A1791">
        <v>1789</v>
      </c>
      <c r="B1791" t="s">
        <v>14</v>
      </c>
      <c r="C1791">
        <f>C1790</f>
        <v>2002</v>
      </c>
      <c r="D1791">
        <f>2023-DATA[[#This Row],[YEAR OF MANUFACTURE]]</f>
        <v>21</v>
      </c>
      <c r="E1791" t="str">
        <f>E1790</f>
        <v>Nigerian Used</v>
      </c>
      <c r="F1791">
        <v>29333</v>
      </c>
      <c r="G1791">
        <f>G1790</f>
        <v>3500</v>
      </c>
      <c r="H1791" t="str">
        <f>H1790</f>
        <v>Petrol</v>
      </c>
      <c r="I1791" s="14">
        <f t="shared" si="116"/>
        <v>47.541329011345219</v>
      </c>
      <c r="J1791" t="s">
        <v>12</v>
      </c>
      <c r="K1791" s="5">
        <v>7850000</v>
      </c>
      <c r="L1791" s="5" t="str">
        <f t="shared" si="117"/>
        <v>middle-income earners</v>
      </c>
      <c r="M1791" t="str">
        <f>M1790</f>
        <v>SUV</v>
      </c>
    </row>
    <row r="1792" spans="1:13" x14ac:dyDescent="0.25">
      <c r="A1792">
        <v>1790</v>
      </c>
      <c r="B1792" t="s">
        <v>61</v>
      </c>
      <c r="C1792">
        <f>C1791</f>
        <v>2002</v>
      </c>
      <c r="D1792">
        <f>2023-DATA[[#This Row],[YEAR OF MANUFACTURE]]</f>
        <v>21</v>
      </c>
      <c r="E1792" t="str">
        <f>E1791</f>
        <v>Nigerian Used</v>
      </c>
      <c r="F1792">
        <v>11303</v>
      </c>
      <c r="G1792">
        <f>G1791</f>
        <v>3500</v>
      </c>
      <c r="H1792" t="str">
        <f>H1791</f>
        <v>Petrol</v>
      </c>
      <c r="I1792" s="14">
        <f t="shared" si="116"/>
        <v>18.319286871961101</v>
      </c>
      <c r="J1792" t="s">
        <v>12</v>
      </c>
      <c r="K1792" s="5">
        <v>8410000</v>
      </c>
      <c r="L1792" s="5" t="str">
        <f t="shared" si="117"/>
        <v>middle-income earners</v>
      </c>
      <c r="M1792" t="str">
        <f>M1791</f>
        <v>SUV</v>
      </c>
    </row>
    <row r="1793" spans="1:13" x14ac:dyDescent="0.25">
      <c r="A1793">
        <v>1791</v>
      </c>
      <c r="B1793" t="s">
        <v>58</v>
      </c>
      <c r="C1793">
        <v>2009</v>
      </c>
      <c r="D1793">
        <f>2023-DATA[[#This Row],[YEAR OF MANUFACTURE]]</f>
        <v>14</v>
      </c>
      <c r="E1793" t="s">
        <v>10</v>
      </c>
      <c r="F1793">
        <v>308351</v>
      </c>
      <c r="G1793">
        <v>3700</v>
      </c>
      <c r="H1793" t="s">
        <v>11</v>
      </c>
      <c r="I1793" s="14">
        <f t="shared" si="116"/>
        <v>499.7585089141005</v>
      </c>
      <c r="J1793" t="s">
        <v>12</v>
      </c>
      <c r="K1793" s="5">
        <v>1837500</v>
      </c>
      <c r="L1793" s="5" t="str">
        <f t="shared" si="117"/>
        <v>low-income earners</v>
      </c>
      <c r="M1793" t="str">
        <f>M1792</f>
        <v>SUV</v>
      </c>
    </row>
    <row r="1794" spans="1:13" x14ac:dyDescent="0.25">
      <c r="A1794">
        <v>1792</v>
      </c>
      <c r="B1794" t="s">
        <v>54</v>
      </c>
      <c r="C1794">
        <v>2009</v>
      </c>
      <c r="D1794">
        <f>2023-DATA[[#This Row],[YEAR OF MANUFACTURE]]</f>
        <v>14</v>
      </c>
      <c r="E1794" t="s">
        <v>10</v>
      </c>
      <c r="F1794">
        <v>289764</v>
      </c>
      <c r="G1794">
        <v>35000</v>
      </c>
      <c r="H1794" t="s">
        <v>11</v>
      </c>
      <c r="I1794" s="14">
        <f t="shared" ref="I1794:I1857" si="120">F1794/617</f>
        <v>469.63371150729336</v>
      </c>
      <c r="J1794" t="s">
        <v>12</v>
      </c>
      <c r="K1794" s="5">
        <v>3045000</v>
      </c>
      <c r="L1794" s="5" t="str">
        <f t="shared" ref="L1794:L1857" si="121">IF(K1794&gt;=25000000,"politicians",IF(K1794&gt;10000000,"high-income earners",IF(K1794&gt;=5000000,"middle-income earners",IF(K1794&lt;5000000,"low-income earners","invalid"))))</f>
        <v>low-income earners</v>
      </c>
      <c r="M1794" t="s">
        <v>20</v>
      </c>
    </row>
    <row r="1795" spans="1:13" x14ac:dyDescent="0.25">
      <c r="A1795">
        <v>1793</v>
      </c>
      <c r="B1795" t="s">
        <v>9</v>
      </c>
      <c r="C1795">
        <v>2009</v>
      </c>
      <c r="D1795">
        <f>2023-DATA[[#This Row],[YEAR OF MANUFACTURE]]</f>
        <v>14</v>
      </c>
      <c r="E1795" t="s">
        <v>19</v>
      </c>
      <c r="F1795">
        <v>154195</v>
      </c>
      <c r="G1795">
        <v>3000</v>
      </c>
      <c r="H1795" t="s">
        <v>11</v>
      </c>
      <c r="I1795" s="14">
        <f t="shared" si="120"/>
        <v>249.91085899513777</v>
      </c>
      <c r="J1795" t="s">
        <v>12</v>
      </c>
      <c r="K1795" s="5">
        <v>4056000</v>
      </c>
      <c r="L1795" s="5" t="str">
        <f t="shared" si="121"/>
        <v>low-income earners</v>
      </c>
      <c r="M1795" t="str">
        <f>M1794</f>
        <v>SUV</v>
      </c>
    </row>
    <row r="1796" spans="1:13" x14ac:dyDescent="0.25">
      <c r="A1796">
        <v>1794</v>
      </c>
      <c r="B1796" t="s">
        <v>54</v>
      </c>
      <c r="C1796">
        <v>2010</v>
      </c>
      <c r="D1796">
        <f>2023-DATA[[#This Row],[YEAR OF MANUFACTURE]]</f>
        <v>13</v>
      </c>
      <c r="E1796" t="s">
        <v>10</v>
      </c>
      <c r="F1796">
        <v>113850</v>
      </c>
      <c r="G1796">
        <v>35000</v>
      </c>
      <c r="H1796" t="s">
        <v>11</v>
      </c>
      <c r="I1796" s="14">
        <f t="shared" si="120"/>
        <v>184.52188006482982</v>
      </c>
      <c r="J1796" t="s">
        <v>12</v>
      </c>
      <c r="K1796" s="5">
        <v>3993600</v>
      </c>
      <c r="L1796" s="5" t="str">
        <f t="shared" si="121"/>
        <v>low-income earners</v>
      </c>
      <c r="M1796" t="str">
        <f>M1795</f>
        <v>SUV</v>
      </c>
    </row>
    <row r="1797" spans="1:13" x14ac:dyDescent="0.25">
      <c r="A1797">
        <v>1795</v>
      </c>
      <c r="B1797" t="s">
        <v>14</v>
      </c>
      <c r="C1797">
        <v>2010</v>
      </c>
      <c r="D1797">
        <f>2023-DATA[[#This Row],[YEAR OF MANUFACTURE]]</f>
        <v>13</v>
      </c>
      <c r="E1797" t="s">
        <v>10</v>
      </c>
      <c r="F1797">
        <v>87147</v>
      </c>
      <c r="G1797">
        <v>3500</v>
      </c>
      <c r="H1797" t="s">
        <v>11</v>
      </c>
      <c r="I1797" s="14">
        <f t="shared" si="120"/>
        <v>141.24311183144246</v>
      </c>
      <c r="J1797" t="s">
        <v>12</v>
      </c>
      <c r="K1797" s="5">
        <v>7280000</v>
      </c>
      <c r="L1797" s="5" t="str">
        <f t="shared" si="121"/>
        <v>middle-income earners</v>
      </c>
      <c r="M1797" t="s">
        <v>20</v>
      </c>
    </row>
    <row r="1798" spans="1:13" x14ac:dyDescent="0.25">
      <c r="A1798">
        <v>1796</v>
      </c>
      <c r="B1798" t="s">
        <v>9</v>
      </c>
      <c r="C1798">
        <v>2007</v>
      </c>
      <c r="D1798">
        <f>2023-DATA[[#This Row],[YEAR OF MANUFACTURE]]</f>
        <v>16</v>
      </c>
      <c r="E1798" t="s">
        <v>19</v>
      </c>
      <c r="F1798">
        <v>201452</v>
      </c>
      <c r="G1798">
        <v>1800</v>
      </c>
      <c r="H1798" t="s">
        <v>11</v>
      </c>
      <c r="I1798" s="14">
        <f t="shared" si="120"/>
        <v>326.50243111831441</v>
      </c>
      <c r="J1798" t="s">
        <v>12</v>
      </c>
      <c r="K1798" s="5">
        <v>2860000</v>
      </c>
      <c r="L1798" s="5" t="str">
        <f t="shared" si="121"/>
        <v>low-income earners</v>
      </c>
      <c r="M1798" t="str">
        <f>M1797</f>
        <v>SUV</v>
      </c>
    </row>
    <row r="1799" spans="1:13" x14ac:dyDescent="0.25">
      <c r="A1799">
        <v>1797</v>
      </c>
      <c r="B1799" t="s">
        <v>23</v>
      </c>
      <c r="C1799">
        <v>2010</v>
      </c>
      <c r="D1799">
        <f>2023-DATA[[#This Row],[YEAR OF MANUFACTURE]]</f>
        <v>13</v>
      </c>
      <c r="E1799" t="s">
        <v>10</v>
      </c>
      <c r="F1799">
        <v>141652</v>
      </c>
      <c r="G1799">
        <v>3500</v>
      </c>
      <c r="H1799" t="s">
        <v>11</v>
      </c>
      <c r="I1799" s="14">
        <f t="shared" si="120"/>
        <v>229.58184764991896</v>
      </c>
      <c r="J1799" t="s">
        <v>12</v>
      </c>
      <c r="K1799" s="5">
        <v>3328000</v>
      </c>
      <c r="L1799" s="5" t="str">
        <f t="shared" si="121"/>
        <v>low-income earners</v>
      </c>
      <c r="M1799" t="str">
        <f>M1798</f>
        <v>SUV</v>
      </c>
    </row>
    <row r="1800" spans="1:13" x14ac:dyDescent="0.25">
      <c r="A1800">
        <v>1798</v>
      </c>
      <c r="B1800" t="s">
        <v>9</v>
      </c>
      <c r="C1800">
        <v>2007</v>
      </c>
      <c r="D1800">
        <f>2023-DATA[[#This Row],[YEAR OF MANUFACTURE]]</f>
        <v>16</v>
      </c>
      <c r="E1800" t="s">
        <v>10</v>
      </c>
      <c r="F1800">
        <v>152071</v>
      </c>
      <c r="G1800">
        <v>2400</v>
      </c>
      <c r="H1800" t="s">
        <v>11</v>
      </c>
      <c r="I1800" s="14">
        <f t="shared" si="120"/>
        <v>246.46839546191248</v>
      </c>
      <c r="J1800" t="s">
        <v>12</v>
      </c>
      <c r="K1800" s="5">
        <v>2100000</v>
      </c>
      <c r="L1800" s="5" t="str">
        <f t="shared" si="121"/>
        <v>low-income earners</v>
      </c>
      <c r="M1800" t="str">
        <f>M1799</f>
        <v>SUV</v>
      </c>
    </row>
    <row r="1801" spans="1:13" x14ac:dyDescent="0.25">
      <c r="A1801">
        <v>1799</v>
      </c>
      <c r="B1801" t="s">
        <v>9</v>
      </c>
      <c r="C1801">
        <v>2010</v>
      </c>
      <c r="D1801">
        <f>2023-DATA[[#This Row],[YEAR OF MANUFACTURE]]</f>
        <v>13</v>
      </c>
      <c r="E1801" t="s">
        <v>10</v>
      </c>
      <c r="F1801">
        <v>97244</v>
      </c>
      <c r="G1801">
        <v>3500</v>
      </c>
      <c r="H1801" t="s">
        <v>11</v>
      </c>
      <c r="I1801" s="14">
        <f t="shared" si="120"/>
        <v>157.60777957860617</v>
      </c>
      <c r="J1801" t="s">
        <v>12</v>
      </c>
      <c r="K1801" s="5">
        <v>6760000</v>
      </c>
      <c r="L1801" s="5" t="str">
        <f t="shared" si="121"/>
        <v>middle-income earners</v>
      </c>
      <c r="M1801" t="s">
        <v>20</v>
      </c>
    </row>
    <row r="1802" spans="1:13" x14ac:dyDescent="0.25">
      <c r="A1802">
        <v>1800</v>
      </c>
      <c r="B1802" t="s">
        <v>34</v>
      </c>
      <c r="C1802">
        <f>C1801</f>
        <v>2010</v>
      </c>
      <c r="D1802">
        <f>2023-DATA[[#This Row],[YEAR OF MANUFACTURE]]</f>
        <v>13</v>
      </c>
      <c r="E1802" t="str">
        <f>E1801</f>
        <v>Nigerian Used</v>
      </c>
      <c r="F1802">
        <v>285474</v>
      </c>
      <c r="G1802">
        <f>G1801</f>
        <v>3500</v>
      </c>
      <c r="H1802" t="str">
        <f>H1801</f>
        <v>Petrol</v>
      </c>
      <c r="I1802" s="14">
        <f t="shared" si="120"/>
        <v>462.68071312803892</v>
      </c>
      <c r="J1802" t="s">
        <v>12</v>
      </c>
      <c r="K1802" s="5">
        <v>2250000</v>
      </c>
      <c r="L1802" s="5" t="str">
        <f t="shared" si="121"/>
        <v>low-income earners</v>
      </c>
      <c r="M1802" t="str">
        <f t="shared" ref="M1802:M1812" si="122">M1801</f>
        <v>SUV</v>
      </c>
    </row>
    <row r="1803" spans="1:13" x14ac:dyDescent="0.25">
      <c r="A1803">
        <v>1801</v>
      </c>
      <c r="B1803" t="s">
        <v>9</v>
      </c>
      <c r="C1803">
        <v>2010</v>
      </c>
      <c r="D1803">
        <f>2023-DATA[[#This Row],[YEAR OF MANUFACTURE]]</f>
        <v>13</v>
      </c>
      <c r="E1803" t="s">
        <v>10</v>
      </c>
      <c r="F1803">
        <v>211216</v>
      </c>
      <c r="G1803">
        <v>1800</v>
      </c>
      <c r="H1803" t="s">
        <v>11</v>
      </c>
      <c r="I1803" s="14">
        <f t="shared" si="120"/>
        <v>342.32739059967582</v>
      </c>
      <c r="J1803" t="s">
        <v>12</v>
      </c>
      <c r="K1803" s="5">
        <v>2625000</v>
      </c>
      <c r="L1803" s="5" t="str">
        <f t="shared" si="121"/>
        <v>low-income earners</v>
      </c>
      <c r="M1803" t="str">
        <f t="shared" si="122"/>
        <v>SUV</v>
      </c>
    </row>
    <row r="1804" spans="1:13" x14ac:dyDescent="0.25">
      <c r="A1804">
        <v>1802</v>
      </c>
      <c r="B1804" t="s">
        <v>13</v>
      </c>
      <c r="C1804">
        <v>2008</v>
      </c>
      <c r="D1804">
        <f>2023-DATA[[#This Row],[YEAR OF MANUFACTURE]]</f>
        <v>15</v>
      </c>
      <c r="E1804" t="s">
        <v>10</v>
      </c>
      <c r="F1804">
        <v>120028</v>
      </c>
      <c r="G1804">
        <v>3500</v>
      </c>
      <c r="H1804" t="s">
        <v>11</v>
      </c>
      <c r="I1804" s="14">
        <f t="shared" si="120"/>
        <v>194.53484602917342</v>
      </c>
      <c r="J1804" t="s">
        <v>12</v>
      </c>
      <c r="K1804" s="5">
        <v>3360000</v>
      </c>
      <c r="L1804" s="5" t="str">
        <f t="shared" si="121"/>
        <v>low-income earners</v>
      </c>
      <c r="M1804" t="str">
        <f t="shared" si="122"/>
        <v>SUV</v>
      </c>
    </row>
    <row r="1805" spans="1:13" x14ac:dyDescent="0.25">
      <c r="A1805">
        <v>1803</v>
      </c>
      <c r="B1805" t="s">
        <v>54</v>
      </c>
      <c r="C1805">
        <v>2011</v>
      </c>
      <c r="D1805">
        <f>2023-DATA[[#This Row],[YEAR OF MANUFACTURE]]</f>
        <v>12</v>
      </c>
      <c r="E1805" t="s">
        <v>19</v>
      </c>
      <c r="F1805">
        <v>110508</v>
      </c>
      <c r="G1805">
        <v>3500</v>
      </c>
      <c r="H1805" t="s">
        <v>11</v>
      </c>
      <c r="I1805" s="14">
        <f t="shared" si="120"/>
        <v>179.10534846029174</v>
      </c>
      <c r="J1805" t="s">
        <v>12</v>
      </c>
      <c r="K1805" s="5">
        <v>3675000</v>
      </c>
      <c r="L1805" s="5" t="str">
        <f t="shared" si="121"/>
        <v>low-income earners</v>
      </c>
      <c r="M1805" t="str">
        <f t="shared" si="122"/>
        <v>SUV</v>
      </c>
    </row>
    <row r="1806" spans="1:13" x14ac:dyDescent="0.25">
      <c r="A1806">
        <v>1804</v>
      </c>
      <c r="B1806" t="s">
        <v>54</v>
      </c>
      <c r="C1806">
        <v>2015</v>
      </c>
      <c r="D1806">
        <f>2023-DATA[[#This Row],[YEAR OF MANUFACTURE]]</f>
        <v>8</v>
      </c>
      <c r="E1806" t="s">
        <v>19</v>
      </c>
      <c r="F1806">
        <v>147874</v>
      </c>
      <c r="G1806">
        <v>2400</v>
      </c>
      <c r="H1806" t="s">
        <v>11</v>
      </c>
      <c r="I1806" s="14">
        <f t="shared" si="120"/>
        <v>239.66612641815234</v>
      </c>
      <c r="J1806" t="s">
        <v>12</v>
      </c>
      <c r="K1806" s="5">
        <v>6300000</v>
      </c>
      <c r="L1806" s="5" t="str">
        <f t="shared" si="121"/>
        <v>middle-income earners</v>
      </c>
      <c r="M1806" t="str">
        <f t="shared" si="122"/>
        <v>SUV</v>
      </c>
    </row>
    <row r="1807" spans="1:13" x14ac:dyDescent="0.25">
      <c r="A1807">
        <v>1805</v>
      </c>
      <c r="B1807" t="s">
        <v>9</v>
      </c>
      <c r="C1807">
        <f>C1806</f>
        <v>2015</v>
      </c>
      <c r="D1807">
        <f>2023-DATA[[#This Row],[YEAR OF MANUFACTURE]]</f>
        <v>8</v>
      </c>
      <c r="E1807" t="str">
        <f>E1806</f>
        <v>Foreign Used</v>
      </c>
      <c r="F1807">
        <v>99883</v>
      </c>
      <c r="G1807">
        <f>G1806</f>
        <v>2400</v>
      </c>
      <c r="H1807" t="str">
        <f>H1806</f>
        <v>Petrol</v>
      </c>
      <c r="I1807" s="14">
        <f t="shared" si="120"/>
        <v>161.88492706645056</v>
      </c>
      <c r="J1807" t="s">
        <v>12</v>
      </c>
      <c r="K1807" s="5">
        <v>5050000</v>
      </c>
      <c r="L1807" s="5" t="str">
        <f t="shared" si="121"/>
        <v>middle-income earners</v>
      </c>
      <c r="M1807" t="str">
        <f t="shared" si="122"/>
        <v>SUV</v>
      </c>
    </row>
    <row r="1808" spans="1:13" x14ac:dyDescent="0.25">
      <c r="A1808">
        <v>1806</v>
      </c>
      <c r="B1808" t="s">
        <v>52</v>
      </c>
      <c r="C1808">
        <f>C1807</f>
        <v>2015</v>
      </c>
      <c r="D1808">
        <f>2023-DATA[[#This Row],[YEAR OF MANUFACTURE]]</f>
        <v>8</v>
      </c>
      <c r="E1808" t="str">
        <f>E1807</f>
        <v>Foreign Used</v>
      </c>
      <c r="F1808">
        <v>157197</v>
      </c>
      <c r="G1808">
        <f>G1807</f>
        <v>2400</v>
      </c>
      <c r="H1808" t="str">
        <f>H1807</f>
        <v>Petrol</v>
      </c>
      <c r="I1808" s="14">
        <f t="shared" si="120"/>
        <v>254.77633711507292</v>
      </c>
      <c r="J1808" t="s">
        <v>16</v>
      </c>
      <c r="K1808" s="5">
        <v>1130000</v>
      </c>
      <c r="L1808" s="5" t="str">
        <f t="shared" si="121"/>
        <v>low-income earners</v>
      </c>
      <c r="M1808" t="str">
        <f t="shared" si="122"/>
        <v>SUV</v>
      </c>
    </row>
    <row r="1809" spans="1:13" x14ac:dyDescent="0.25">
      <c r="A1809">
        <v>1807</v>
      </c>
      <c r="B1809" t="s">
        <v>9</v>
      </c>
      <c r="C1809">
        <v>2007</v>
      </c>
      <c r="D1809">
        <f>2023-DATA[[#This Row],[YEAR OF MANUFACTURE]]</f>
        <v>16</v>
      </c>
      <c r="E1809" t="s">
        <v>19</v>
      </c>
      <c r="F1809">
        <v>100605</v>
      </c>
      <c r="G1809">
        <v>3500</v>
      </c>
      <c r="H1809" t="s">
        <v>11</v>
      </c>
      <c r="I1809" s="14">
        <f t="shared" si="120"/>
        <v>163.0551053484603</v>
      </c>
      <c r="J1809" t="s">
        <v>12</v>
      </c>
      <c r="K1809" s="5">
        <v>2415000</v>
      </c>
      <c r="L1809" s="5" t="str">
        <f t="shared" si="121"/>
        <v>low-income earners</v>
      </c>
      <c r="M1809" t="str">
        <f t="shared" si="122"/>
        <v>SUV</v>
      </c>
    </row>
    <row r="1810" spans="1:13" x14ac:dyDescent="0.25">
      <c r="A1810">
        <v>1808</v>
      </c>
      <c r="B1810" t="s">
        <v>58</v>
      </c>
      <c r="C1810">
        <f>C1809</f>
        <v>2007</v>
      </c>
      <c r="D1810">
        <f>2023-DATA[[#This Row],[YEAR OF MANUFACTURE]]</f>
        <v>16</v>
      </c>
      <c r="E1810" t="str">
        <f>E1809</f>
        <v>Foreign Used</v>
      </c>
      <c r="F1810">
        <v>114130</v>
      </c>
      <c r="G1810">
        <f>G1809</f>
        <v>3500</v>
      </c>
      <c r="H1810" t="str">
        <f>H1809</f>
        <v>Petrol</v>
      </c>
      <c r="I1810" s="14">
        <f t="shared" si="120"/>
        <v>184.97568881685575</v>
      </c>
      <c r="J1810" t="s">
        <v>12</v>
      </c>
      <c r="K1810" s="5">
        <v>3100000</v>
      </c>
      <c r="L1810" s="5" t="str">
        <f t="shared" si="121"/>
        <v>low-income earners</v>
      </c>
      <c r="M1810" t="str">
        <f t="shared" si="122"/>
        <v>SUV</v>
      </c>
    </row>
    <row r="1811" spans="1:13" x14ac:dyDescent="0.25">
      <c r="A1811">
        <v>1809</v>
      </c>
      <c r="B1811" t="s">
        <v>9</v>
      </c>
      <c r="C1811">
        <v>2003</v>
      </c>
      <c r="D1811">
        <f>2023-DATA[[#This Row],[YEAR OF MANUFACTURE]]</f>
        <v>20</v>
      </c>
      <c r="E1811" t="s">
        <v>10</v>
      </c>
      <c r="F1811">
        <v>487050</v>
      </c>
      <c r="G1811">
        <v>2400</v>
      </c>
      <c r="H1811" t="s">
        <v>11</v>
      </c>
      <c r="I1811" s="14">
        <f t="shared" si="120"/>
        <v>789.38411669367906</v>
      </c>
      <c r="J1811" t="s">
        <v>12</v>
      </c>
      <c r="K1811" s="5">
        <v>1664000</v>
      </c>
      <c r="L1811" s="5" t="str">
        <f t="shared" si="121"/>
        <v>low-income earners</v>
      </c>
      <c r="M1811" t="str">
        <f t="shared" si="122"/>
        <v>SUV</v>
      </c>
    </row>
    <row r="1812" spans="1:13" x14ac:dyDescent="0.25">
      <c r="A1812">
        <v>1810</v>
      </c>
      <c r="B1812" t="s">
        <v>9</v>
      </c>
      <c r="C1812">
        <f>C1811</f>
        <v>2003</v>
      </c>
      <c r="D1812">
        <f>2023-DATA[[#This Row],[YEAR OF MANUFACTURE]]</f>
        <v>20</v>
      </c>
      <c r="E1812" t="str">
        <f>E1811</f>
        <v>Nigerian Used</v>
      </c>
      <c r="F1812">
        <v>165845</v>
      </c>
      <c r="G1812">
        <f>G1811</f>
        <v>2400</v>
      </c>
      <c r="H1812" t="str">
        <f>H1811</f>
        <v>Petrol</v>
      </c>
      <c r="I1812" s="14">
        <f t="shared" si="120"/>
        <v>268.79254457050246</v>
      </c>
      <c r="J1812" t="s">
        <v>12</v>
      </c>
      <c r="K1812" s="5">
        <v>2250000</v>
      </c>
      <c r="L1812" s="5" t="str">
        <f t="shared" si="121"/>
        <v>low-income earners</v>
      </c>
      <c r="M1812" t="str">
        <f t="shared" si="122"/>
        <v>SUV</v>
      </c>
    </row>
    <row r="1813" spans="1:13" x14ac:dyDescent="0.25">
      <c r="A1813">
        <v>1811</v>
      </c>
      <c r="B1813" t="s">
        <v>54</v>
      </c>
      <c r="C1813">
        <v>2007</v>
      </c>
      <c r="D1813">
        <f>2023-DATA[[#This Row],[YEAR OF MANUFACTURE]]</f>
        <v>16</v>
      </c>
      <c r="E1813" t="s">
        <v>19</v>
      </c>
      <c r="F1813">
        <v>405706</v>
      </c>
      <c r="G1813">
        <v>3500</v>
      </c>
      <c r="H1813" t="s">
        <v>11</v>
      </c>
      <c r="I1813" s="14">
        <f t="shared" si="120"/>
        <v>657.54619124797409</v>
      </c>
      <c r="J1813" t="s">
        <v>12</v>
      </c>
      <c r="K1813" s="5">
        <v>3250000</v>
      </c>
      <c r="L1813" s="5" t="str">
        <f t="shared" si="121"/>
        <v>low-income earners</v>
      </c>
      <c r="M1813" t="s">
        <v>20</v>
      </c>
    </row>
    <row r="1814" spans="1:13" x14ac:dyDescent="0.25">
      <c r="A1814">
        <v>1812</v>
      </c>
      <c r="B1814" t="s">
        <v>9</v>
      </c>
      <c r="C1814">
        <v>2008</v>
      </c>
      <c r="D1814">
        <f>2023-DATA[[#This Row],[YEAR OF MANUFACTURE]]</f>
        <v>15</v>
      </c>
      <c r="E1814" t="s">
        <v>10</v>
      </c>
      <c r="F1814">
        <v>459154</v>
      </c>
      <c r="G1814">
        <v>2400</v>
      </c>
      <c r="H1814" t="s">
        <v>11</v>
      </c>
      <c r="I1814" s="14">
        <f t="shared" si="120"/>
        <v>744.17179902755265</v>
      </c>
      <c r="J1814" t="s">
        <v>12</v>
      </c>
      <c r="K1814" s="5">
        <v>2450000</v>
      </c>
      <c r="L1814" s="5" t="str">
        <f t="shared" si="121"/>
        <v>low-income earners</v>
      </c>
      <c r="M1814" t="str">
        <f>M1813</f>
        <v>SUV</v>
      </c>
    </row>
    <row r="1815" spans="1:13" x14ac:dyDescent="0.25">
      <c r="A1815">
        <v>1813</v>
      </c>
      <c r="B1815" t="s">
        <v>9</v>
      </c>
      <c r="C1815">
        <v>2004</v>
      </c>
      <c r="D1815">
        <f>2023-DATA[[#This Row],[YEAR OF MANUFACTURE]]</f>
        <v>19</v>
      </c>
      <c r="E1815" t="s">
        <v>19</v>
      </c>
      <c r="F1815">
        <v>229604</v>
      </c>
      <c r="G1815">
        <v>3000</v>
      </c>
      <c r="H1815" t="s">
        <v>11</v>
      </c>
      <c r="I1815" s="14">
        <f t="shared" si="120"/>
        <v>372.12965964343596</v>
      </c>
      <c r="J1815" t="s">
        <v>12</v>
      </c>
      <c r="K1815" s="5">
        <v>2100000</v>
      </c>
      <c r="L1815" s="5" t="str">
        <f t="shared" si="121"/>
        <v>low-income earners</v>
      </c>
      <c r="M1815" t="str">
        <f>M1814</f>
        <v>SUV</v>
      </c>
    </row>
    <row r="1816" spans="1:13" x14ac:dyDescent="0.25">
      <c r="A1816">
        <v>1814</v>
      </c>
      <c r="B1816" t="s">
        <v>9</v>
      </c>
      <c r="C1816">
        <v>2007</v>
      </c>
      <c r="D1816">
        <f>2023-DATA[[#This Row],[YEAR OF MANUFACTURE]]</f>
        <v>16</v>
      </c>
      <c r="E1816" t="s">
        <v>19</v>
      </c>
      <c r="F1816">
        <v>97780</v>
      </c>
      <c r="G1816">
        <v>1800</v>
      </c>
      <c r="H1816" t="s">
        <v>11</v>
      </c>
      <c r="I1816" s="14">
        <f t="shared" si="120"/>
        <v>158.47649918962722</v>
      </c>
      <c r="J1816" t="s">
        <v>12</v>
      </c>
      <c r="K1816" s="5">
        <v>3045000</v>
      </c>
      <c r="L1816" s="5" t="str">
        <f t="shared" si="121"/>
        <v>low-income earners</v>
      </c>
      <c r="M1816" t="str">
        <f>M1815</f>
        <v>SUV</v>
      </c>
    </row>
    <row r="1817" spans="1:13" x14ac:dyDescent="0.25">
      <c r="A1817">
        <v>1815</v>
      </c>
      <c r="B1817" t="s">
        <v>61</v>
      </c>
      <c r="C1817">
        <f>C1816</f>
        <v>2007</v>
      </c>
      <c r="D1817">
        <f>2023-DATA[[#This Row],[YEAR OF MANUFACTURE]]</f>
        <v>16</v>
      </c>
      <c r="E1817" t="str">
        <f>E1816</f>
        <v>Foreign Used</v>
      </c>
      <c r="F1817">
        <v>11303</v>
      </c>
      <c r="G1817">
        <f>G1816</f>
        <v>1800</v>
      </c>
      <c r="H1817" t="str">
        <f>H1816</f>
        <v>Petrol</v>
      </c>
      <c r="I1817" s="14">
        <f t="shared" si="120"/>
        <v>18.319286871961101</v>
      </c>
      <c r="J1817" t="s">
        <v>12</v>
      </c>
      <c r="K1817" s="5">
        <v>8410000</v>
      </c>
      <c r="L1817" s="5" t="str">
        <f t="shared" si="121"/>
        <v>middle-income earners</v>
      </c>
      <c r="M1817" t="str">
        <f>M1816</f>
        <v>SUV</v>
      </c>
    </row>
    <row r="1818" spans="1:13" x14ac:dyDescent="0.25">
      <c r="A1818">
        <v>1816</v>
      </c>
      <c r="B1818" t="s">
        <v>48</v>
      </c>
      <c r="C1818">
        <v>2014</v>
      </c>
      <c r="D1818">
        <f>2023-DATA[[#This Row],[YEAR OF MANUFACTURE]]</f>
        <v>9</v>
      </c>
      <c r="E1818" t="s">
        <v>10</v>
      </c>
      <c r="F1818">
        <v>78271</v>
      </c>
      <c r="G1818">
        <v>2500</v>
      </c>
      <c r="H1818" t="s">
        <v>11</v>
      </c>
      <c r="I1818" s="14">
        <f t="shared" si="120"/>
        <v>126.85737439222042</v>
      </c>
      <c r="J1818" t="s">
        <v>12</v>
      </c>
      <c r="K1818" s="5">
        <v>3150000</v>
      </c>
      <c r="L1818" s="5" t="str">
        <f t="shared" si="121"/>
        <v>low-income earners</v>
      </c>
      <c r="M1818" t="str">
        <f>M1817</f>
        <v>SUV</v>
      </c>
    </row>
    <row r="1819" spans="1:13" x14ac:dyDescent="0.25">
      <c r="A1819">
        <v>1817</v>
      </c>
      <c r="B1819" t="s">
        <v>13</v>
      </c>
      <c r="C1819">
        <v>1999</v>
      </c>
      <c r="D1819">
        <f>2023-DATA[[#This Row],[YEAR OF MANUFACTURE]]</f>
        <v>24</v>
      </c>
      <c r="E1819" t="s">
        <v>10</v>
      </c>
      <c r="F1819">
        <v>59302</v>
      </c>
      <c r="G1819">
        <v>3500</v>
      </c>
      <c r="H1819" t="s">
        <v>11</v>
      </c>
      <c r="I1819" s="14">
        <f t="shared" si="120"/>
        <v>96.113452188006477</v>
      </c>
      <c r="J1819" t="s">
        <v>12</v>
      </c>
      <c r="K1819" s="5">
        <v>1575000</v>
      </c>
      <c r="L1819" s="5" t="str">
        <f t="shared" si="121"/>
        <v>low-income earners</v>
      </c>
      <c r="M1819" t="s">
        <v>20</v>
      </c>
    </row>
    <row r="1820" spans="1:13" x14ac:dyDescent="0.25">
      <c r="A1820">
        <v>1818</v>
      </c>
      <c r="B1820" t="s">
        <v>9</v>
      </c>
      <c r="C1820">
        <v>2005</v>
      </c>
      <c r="D1820">
        <f>2023-DATA[[#This Row],[YEAR OF MANUFACTURE]]</f>
        <v>18</v>
      </c>
      <c r="E1820" t="s">
        <v>19</v>
      </c>
      <c r="F1820">
        <v>158761</v>
      </c>
      <c r="G1820">
        <v>1800</v>
      </c>
      <c r="H1820" t="s">
        <v>11</v>
      </c>
      <c r="I1820" s="14">
        <f t="shared" si="120"/>
        <v>257.31118314424634</v>
      </c>
      <c r="J1820" t="s">
        <v>12</v>
      </c>
      <c r="K1820" s="5">
        <v>2860000</v>
      </c>
      <c r="L1820" s="5" t="str">
        <f t="shared" si="121"/>
        <v>low-income earners</v>
      </c>
      <c r="M1820" t="str">
        <f t="shared" ref="M1820:M1828" si="123">M1819</f>
        <v>SUV</v>
      </c>
    </row>
    <row r="1821" spans="1:13" x14ac:dyDescent="0.25">
      <c r="A1821">
        <v>1819</v>
      </c>
      <c r="B1821" t="s">
        <v>9</v>
      </c>
      <c r="C1821">
        <v>2008</v>
      </c>
      <c r="D1821">
        <f>2023-DATA[[#This Row],[YEAR OF MANUFACTURE]]</f>
        <v>15</v>
      </c>
      <c r="E1821" t="s">
        <v>10</v>
      </c>
      <c r="F1821">
        <v>253998</v>
      </c>
      <c r="G1821">
        <v>2400</v>
      </c>
      <c r="H1821" t="s">
        <v>11</v>
      </c>
      <c r="I1821" s="14">
        <f t="shared" si="120"/>
        <v>411.66612641815237</v>
      </c>
      <c r="J1821" t="s">
        <v>12</v>
      </c>
      <c r="K1821" s="5">
        <v>2415000</v>
      </c>
      <c r="L1821" s="5" t="str">
        <f t="shared" si="121"/>
        <v>low-income earners</v>
      </c>
      <c r="M1821" t="str">
        <f t="shared" si="123"/>
        <v>SUV</v>
      </c>
    </row>
    <row r="1822" spans="1:13" x14ac:dyDescent="0.25">
      <c r="A1822">
        <v>1820</v>
      </c>
      <c r="B1822" t="s">
        <v>54</v>
      </c>
      <c r="C1822">
        <v>2013</v>
      </c>
      <c r="D1822">
        <f>2023-DATA[[#This Row],[YEAR OF MANUFACTURE]]</f>
        <v>10</v>
      </c>
      <c r="E1822" t="s">
        <v>19</v>
      </c>
      <c r="F1822">
        <v>135660</v>
      </c>
      <c r="G1822">
        <v>2400</v>
      </c>
      <c r="H1822" t="s">
        <v>11</v>
      </c>
      <c r="I1822" s="14">
        <f t="shared" si="120"/>
        <v>219.87034035656401</v>
      </c>
      <c r="J1822" t="s">
        <v>12</v>
      </c>
      <c r="K1822" s="5">
        <v>5775000</v>
      </c>
      <c r="L1822" s="5" t="str">
        <f t="shared" si="121"/>
        <v>middle-income earners</v>
      </c>
      <c r="M1822" t="str">
        <f t="shared" si="123"/>
        <v>SUV</v>
      </c>
    </row>
    <row r="1823" spans="1:13" x14ac:dyDescent="0.25">
      <c r="A1823">
        <v>1821</v>
      </c>
      <c r="B1823" t="s">
        <v>56</v>
      </c>
      <c r="C1823">
        <f>C1822</f>
        <v>2013</v>
      </c>
      <c r="D1823">
        <f>2023-DATA[[#This Row],[YEAR OF MANUFACTURE]]</f>
        <v>10</v>
      </c>
      <c r="E1823" t="str">
        <f>E1822</f>
        <v>Foreign Used</v>
      </c>
      <c r="F1823">
        <v>8949</v>
      </c>
      <c r="G1823">
        <f>G1822</f>
        <v>2400</v>
      </c>
      <c r="H1823" t="str">
        <f>H1822</f>
        <v>Petrol</v>
      </c>
      <c r="I1823" s="14">
        <f t="shared" si="120"/>
        <v>14.504051863857374</v>
      </c>
      <c r="J1823" t="s">
        <v>12</v>
      </c>
      <c r="K1823" s="5">
        <v>8457500</v>
      </c>
      <c r="L1823" s="5" t="str">
        <f t="shared" si="121"/>
        <v>middle-income earners</v>
      </c>
      <c r="M1823" t="str">
        <f t="shared" si="123"/>
        <v>SUV</v>
      </c>
    </row>
    <row r="1824" spans="1:13" x14ac:dyDescent="0.25">
      <c r="A1824">
        <v>1822</v>
      </c>
      <c r="B1824" t="s">
        <v>9</v>
      </c>
      <c r="C1824">
        <v>2005</v>
      </c>
      <c r="D1824">
        <f>2023-DATA[[#This Row],[YEAR OF MANUFACTURE]]</f>
        <v>18</v>
      </c>
      <c r="E1824" t="s">
        <v>19</v>
      </c>
      <c r="F1824">
        <v>299999</v>
      </c>
      <c r="G1824">
        <v>1800</v>
      </c>
      <c r="H1824" t="s">
        <v>11</v>
      </c>
      <c r="I1824" s="14">
        <f t="shared" si="120"/>
        <v>486.22204213938414</v>
      </c>
      <c r="J1824" t="s">
        <v>12</v>
      </c>
      <c r="K1824" s="5">
        <v>3640000</v>
      </c>
      <c r="L1824" s="5" t="str">
        <f t="shared" si="121"/>
        <v>low-income earners</v>
      </c>
      <c r="M1824" t="str">
        <f t="shared" si="123"/>
        <v>SUV</v>
      </c>
    </row>
    <row r="1825" spans="1:13" x14ac:dyDescent="0.25">
      <c r="A1825">
        <v>1823</v>
      </c>
      <c r="B1825" t="s">
        <v>54</v>
      </c>
      <c r="C1825">
        <v>2014</v>
      </c>
      <c r="D1825">
        <f>2023-DATA[[#This Row],[YEAR OF MANUFACTURE]]</f>
        <v>9</v>
      </c>
      <c r="E1825" t="s">
        <v>19</v>
      </c>
      <c r="F1825">
        <v>258099</v>
      </c>
      <c r="G1825">
        <v>2400</v>
      </c>
      <c r="H1825" t="s">
        <v>11</v>
      </c>
      <c r="I1825" s="14">
        <f t="shared" si="120"/>
        <v>418.31280388978928</v>
      </c>
      <c r="J1825" t="s">
        <v>12</v>
      </c>
      <c r="K1825" s="5">
        <v>5460000</v>
      </c>
      <c r="L1825" s="5" t="str">
        <f t="shared" si="121"/>
        <v>middle-income earners</v>
      </c>
      <c r="M1825" t="str">
        <f t="shared" si="123"/>
        <v>SUV</v>
      </c>
    </row>
    <row r="1826" spans="1:13" x14ac:dyDescent="0.25">
      <c r="A1826">
        <v>1824</v>
      </c>
      <c r="B1826" t="s">
        <v>9</v>
      </c>
      <c r="C1826">
        <v>2009</v>
      </c>
      <c r="D1826">
        <f>2023-DATA[[#This Row],[YEAR OF MANUFACTURE]]</f>
        <v>14</v>
      </c>
      <c r="E1826" t="s">
        <v>10</v>
      </c>
      <c r="F1826">
        <v>146677</v>
      </c>
      <c r="G1826">
        <v>2400</v>
      </c>
      <c r="H1826" t="s">
        <v>11</v>
      </c>
      <c r="I1826" s="14">
        <f t="shared" si="120"/>
        <v>237.72609400324149</v>
      </c>
      <c r="J1826" t="s">
        <v>12</v>
      </c>
      <c r="K1826" s="5">
        <v>2205000</v>
      </c>
      <c r="L1826" s="5" t="str">
        <f t="shared" si="121"/>
        <v>low-income earners</v>
      </c>
      <c r="M1826" t="str">
        <f t="shared" si="123"/>
        <v>SUV</v>
      </c>
    </row>
    <row r="1827" spans="1:13" x14ac:dyDescent="0.25">
      <c r="A1827">
        <v>1825</v>
      </c>
      <c r="B1827" t="s">
        <v>9</v>
      </c>
      <c r="C1827">
        <v>2010</v>
      </c>
      <c r="D1827">
        <f>2023-DATA[[#This Row],[YEAR OF MANUFACTURE]]</f>
        <v>13</v>
      </c>
      <c r="E1827" t="s">
        <v>10</v>
      </c>
      <c r="F1827">
        <v>97673</v>
      </c>
      <c r="G1827">
        <v>2700</v>
      </c>
      <c r="H1827" t="s">
        <v>11</v>
      </c>
      <c r="I1827" s="14">
        <f t="shared" si="120"/>
        <v>158.3030794165316</v>
      </c>
      <c r="J1827" t="s">
        <v>16</v>
      </c>
      <c r="K1827" s="5">
        <v>4725000</v>
      </c>
      <c r="L1827" s="5" t="str">
        <f t="shared" si="121"/>
        <v>low-income earners</v>
      </c>
      <c r="M1827" t="str">
        <f t="shared" si="123"/>
        <v>SUV</v>
      </c>
    </row>
    <row r="1828" spans="1:13" x14ac:dyDescent="0.25">
      <c r="A1828">
        <v>1826</v>
      </c>
      <c r="B1828" t="s">
        <v>58</v>
      </c>
      <c r="C1828">
        <v>2011</v>
      </c>
      <c r="D1828">
        <f>2023-DATA[[#This Row],[YEAR OF MANUFACTURE]]</f>
        <v>12</v>
      </c>
      <c r="E1828" t="s">
        <v>19</v>
      </c>
      <c r="F1828">
        <v>208901</v>
      </c>
      <c r="G1828">
        <v>2000</v>
      </c>
      <c r="H1828" t="s">
        <v>11</v>
      </c>
      <c r="I1828" s="14">
        <f t="shared" si="120"/>
        <v>338.57536466774718</v>
      </c>
      <c r="J1828" t="s">
        <v>12</v>
      </c>
      <c r="K1828" s="5">
        <v>2310000</v>
      </c>
      <c r="L1828" s="5" t="str">
        <f t="shared" si="121"/>
        <v>low-income earners</v>
      </c>
      <c r="M1828" t="str">
        <f t="shared" si="123"/>
        <v>SUV</v>
      </c>
    </row>
    <row r="1829" spans="1:13" x14ac:dyDescent="0.25">
      <c r="A1829">
        <v>1827</v>
      </c>
      <c r="B1829" t="s">
        <v>58</v>
      </c>
      <c r="C1829">
        <v>2007</v>
      </c>
      <c r="D1829">
        <f>2023-DATA[[#This Row],[YEAR OF MANUFACTURE]]</f>
        <v>16</v>
      </c>
      <c r="E1829" t="s">
        <v>19</v>
      </c>
      <c r="F1829">
        <v>180255</v>
      </c>
      <c r="G1829">
        <v>2300</v>
      </c>
      <c r="H1829" t="s">
        <v>11</v>
      </c>
      <c r="I1829" s="14">
        <f t="shared" si="120"/>
        <v>292.14748784440843</v>
      </c>
      <c r="J1829" t="s">
        <v>12</v>
      </c>
      <c r="K1829" s="5">
        <v>2940000</v>
      </c>
      <c r="L1829" s="5" t="str">
        <f t="shared" si="121"/>
        <v>low-income earners</v>
      </c>
      <c r="M1829" t="s">
        <v>20</v>
      </c>
    </row>
    <row r="1830" spans="1:13" x14ac:dyDescent="0.25">
      <c r="A1830">
        <v>1828</v>
      </c>
      <c r="B1830" t="s">
        <v>9</v>
      </c>
      <c r="C1830">
        <v>2010</v>
      </c>
      <c r="D1830">
        <f>2023-DATA[[#This Row],[YEAR OF MANUFACTURE]]</f>
        <v>13</v>
      </c>
      <c r="E1830" t="s">
        <v>10</v>
      </c>
      <c r="F1830">
        <v>211216</v>
      </c>
      <c r="G1830">
        <v>1800</v>
      </c>
      <c r="H1830" t="s">
        <v>11</v>
      </c>
      <c r="I1830" s="14">
        <f t="shared" si="120"/>
        <v>342.32739059967582</v>
      </c>
      <c r="J1830" t="s">
        <v>12</v>
      </c>
      <c r="K1830" s="5">
        <v>2625000</v>
      </c>
      <c r="L1830" s="5" t="str">
        <f t="shared" si="121"/>
        <v>low-income earners</v>
      </c>
      <c r="M1830" t="str">
        <f>M1829</f>
        <v>SUV</v>
      </c>
    </row>
    <row r="1831" spans="1:13" x14ac:dyDescent="0.25">
      <c r="A1831">
        <v>1829</v>
      </c>
      <c r="B1831" t="s">
        <v>40</v>
      </c>
      <c r="C1831">
        <v>2002</v>
      </c>
      <c r="D1831">
        <f>2023-DATA[[#This Row],[YEAR OF MANUFACTURE]]</f>
        <v>21</v>
      </c>
      <c r="E1831" t="s">
        <v>10</v>
      </c>
      <c r="F1831">
        <v>286114</v>
      </c>
      <c r="G1831">
        <v>3500</v>
      </c>
      <c r="H1831" t="s">
        <v>11</v>
      </c>
      <c r="I1831" s="14">
        <f t="shared" si="120"/>
        <v>463.71799027552674</v>
      </c>
      <c r="J1831" t="s">
        <v>12</v>
      </c>
      <c r="K1831" s="5">
        <v>1456000</v>
      </c>
      <c r="L1831" s="5" t="str">
        <f t="shared" si="121"/>
        <v>low-income earners</v>
      </c>
      <c r="M1831" t="s">
        <v>20</v>
      </c>
    </row>
    <row r="1832" spans="1:13" x14ac:dyDescent="0.25">
      <c r="A1832">
        <v>1830</v>
      </c>
      <c r="B1832" t="s">
        <v>9</v>
      </c>
      <c r="C1832">
        <v>2004</v>
      </c>
      <c r="D1832">
        <f>2023-DATA[[#This Row],[YEAR OF MANUFACTURE]]</f>
        <v>19</v>
      </c>
      <c r="E1832" t="s">
        <v>19</v>
      </c>
      <c r="F1832">
        <v>229604</v>
      </c>
      <c r="G1832">
        <v>3000</v>
      </c>
      <c r="H1832" t="s">
        <v>11</v>
      </c>
      <c r="I1832" s="14">
        <f t="shared" si="120"/>
        <v>372.12965964343596</v>
      </c>
      <c r="J1832" t="s">
        <v>12</v>
      </c>
      <c r="K1832" s="5">
        <v>2100000</v>
      </c>
      <c r="L1832" s="5" t="str">
        <f t="shared" si="121"/>
        <v>low-income earners</v>
      </c>
      <c r="M1832" t="str">
        <f>M1831</f>
        <v>SUV</v>
      </c>
    </row>
    <row r="1833" spans="1:13" x14ac:dyDescent="0.25">
      <c r="A1833">
        <v>1831</v>
      </c>
      <c r="B1833" t="s">
        <v>54</v>
      </c>
      <c r="C1833">
        <v>2007</v>
      </c>
      <c r="D1833">
        <f>2023-DATA[[#This Row],[YEAR OF MANUFACTURE]]</f>
        <v>16</v>
      </c>
      <c r="E1833" t="s">
        <v>19</v>
      </c>
      <c r="F1833">
        <v>125000</v>
      </c>
      <c r="G1833">
        <v>3500</v>
      </c>
      <c r="H1833" t="s">
        <v>11</v>
      </c>
      <c r="I1833" s="14">
        <f t="shared" si="120"/>
        <v>202.5931928687196</v>
      </c>
      <c r="J1833" t="s">
        <v>12</v>
      </c>
      <c r="K1833" s="5">
        <v>3224000</v>
      </c>
      <c r="L1833" s="5" t="str">
        <f t="shared" si="121"/>
        <v>low-income earners</v>
      </c>
      <c r="M1833" t="s">
        <v>20</v>
      </c>
    </row>
    <row r="1834" spans="1:13" x14ac:dyDescent="0.25">
      <c r="A1834">
        <v>1832</v>
      </c>
      <c r="B1834" t="s">
        <v>49</v>
      </c>
      <c r="C1834">
        <v>2009</v>
      </c>
      <c r="D1834">
        <f>2023-DATA[[#This Row],[YEAR OF MANUFACTURE]]</f>
        <v>14</v>
      </c>
      <c r="E1834" t="s">
        <v>10</v>
      </c>
      <c r="F1834">
        <v>368168</v>
      </c>
      <c r="G1834">
        <v>3300</v>
      </c>
      <c r="H1834" t="s">
        <v>11</v>
      </c>
      <c r="I1834" s="14">
        <f t="shared" si="120"/>
        <v>596.70664505672607</v>
      </c>
      <c r="J1834" t="s">
        <v>12</v>
      </c>
      <c r="K1834" s="5">
        <v>2415000</v>
      </c>
      <c r="L1834" s="5" t="str">
        <f t="shared" si="121"/>
        <v>low-income earners</v>
      </c>
      <c r="M1834" t="s">
        <v>20</v>
      </c>
    </row>
    <row r="1835" spans="1:13" x14ac:dyDescent="0.25">
      <c r="A1835">
        <v>1833</v>
      </c>
      <c r="B1835" t="s">
        <v>54</v>
      </c>
      <c r="C1835">
        <v>2007</v>
      </c>
      <c r="D1835">
        <f>2023-DATA[[#This Row],[YEAR OF MANUFACTURE]]</f>
        <v>16</v>
      </c>
      <c r="E1835" t="s">
        <v>19</v>
      </c>
      <c r="F1835">
        <v>270810</v>
      </c>
      <c r="G1835">
        <v>3500</v>
      </c>
      <c r="H1835" t="s">
        <v>11</v>
      </c>
      <c r="I1835" s="14">
        <f t="shared" si="120"/>
        <v>438.91410048622367</v>
      </c>
      <c r="J1835" t="s">
        <v>12</v>
      </c>
      <c r="K1835" s="5">
        <v>4680000</v>
      </c>
      <c r="L1835" s="5" t="str">
        <f t="shared" si="121"/>
        <v>low-income earners</v>
      </c>
      <c r="M1835" t="str">
        <f>M1834</f>
        <v>SUV</v>
      </c>
    </row>
    <row r="1836" spans="1:13" x14ac:dyDescent="0.25">
      <c r="A1836">
        <v>1834</v>
      </c>
      <c r="B1836" t="s">
        <v>9</v>
      </c>
      <c r="C1836">
        <v>2007</v>
      </c>
      <c r="D1836">
        <f>2023-DATA[[#This Row],[YEAR OF MANUFACTURE]]</f>
        <v>16</v>
      </c>
      <c r="E1836" t="s">
        <v>10</v>
      </c>
      <c r="F1836">
        <v>152071</v>
      </c>
      <c r="G1836">
        <v>2400</v>
      </c>
      <c r="H1836" t="s">
        <v>11</v>
      </c>
      <c r="I1836" s="14">
        <f t="shared" si="120"/>
        <v>246.46839546191248</v>
      </c>
      <c r="J1836" t="s">
        <v>12</v>
      </c>
      <c r="K1836" s="5">
        <v>2100000</v>
      </c>
      <c r="L1836" s="5" t="str">
        <f t="shared" si="121"/>
        <v>low-income earners</v>
      </c>
      <c r="M1836" t="str">
        <f>M1835</f>
        <v>SUV</v>
      </c>
    </row>
    <row r="1837" spans="1:13" x14ac:dyDescent="0.25">
      <c r="A1837">
        <v>1835</v>
      </c>
      <c r="B1837" t="s">
        <v>49</v>
      </c>
      <c r="C1837">
        <v>2014</v>
      </c>
      <c r="D1837">
        <f>2023-DATA[[#This Row],[YEAR OF MANUFACTURE]]</f>
        <v>9</v>
      </c>
      <c r="E1837" t="s">
        <v>19</v>
      </c>
      <c r="F1837">
        <v>120005</v>
      </c>
      <c r="G1837">
        <v>3300</v>
      </c>
      <c r="H1837" t="s">
        <v>11</v>
      </c>
      <c r="I1837" s="14">
        <f t="shared" si="120"/>
        <v>194.49756888168557</v>
      </c>
      <c r="J1837" t="s">
        <v>12</v>
      </c>
      <c r="K1837" s="5">
        <v>9880000</v>
      </c>
      <c r="L1837" s="5" t="str">
        <f t="shared" si="121"/>
        <v>middle-income earners</v>
      </c>
      <c r="M1837" t="s">
        <v>20</v>
      </c>
    </row>
    <row r="1838" spans="1:13" x14ac:dyDescent="0.25">
      <c r="A1838">
        <v>1836</v>
      </c>
      <c r="B1838" t="s">
        <v>60</v>
      </c>
      <c r="C1838">
        <v>2014</v>
      </c>
      <c r="D1838">
        <f>2023-DATA[[#This Row],[YEAR OF MANUFACTURE]]</f>
        <v>9</v>
      </c>
      <c r="E1838" t="s">
        <v>10</v>
      </c>
      <c r="F1838">
        <v>241710</v>
      </c>
      <c r="G1838">
        <v>2400</v>
      </c>
      <c r="H1838" t="s">
        <v>11</v>
      </c>
      <c r="I1838" s="14">
        <f t="shared" si="120"/>
        <v>391.75040518638576</v>
      </c>
      <c r="J1838" t="s">
        <v>16</v>
      </c>
      <c r="K1838" s="5">
        <v>3150000</v>
      </c>
      <c r="L1838" s="5" t="str">
        <f t="shared" si="121"/>
        <v>low-income earners</v>
      </c>
      <c r="M1838" t="str">
        <f t="shared" ref="M1838:M1845" si="124">M1837</f>
        <v>SUV</v>
      </c>
    </row>
    <row r="1839" spans="1:13" x14ac:dyDescent="0.25">
      <c r="A1839">
        <v>1837</v>
      </c>
      <c r="B1839" t="s">
        <v>9</v>
      </c>
      <c r="C1839">
        <v>2003</v>
      </c>
      <c r="D1839">
        <f>2023-DATA[[#This Row],[YEAR OF MANUFACTURE]]</f>
        <v>20</v>
      </c>
      <c r="E1839" t="s">
        <v>10</v>
      </c>
      <c r="F1839">
        <v>195566</v>
      </c>
      <c r="G1839">
        <v>2400</v>
      </c>
      <c r="H1839" t="s">
        <v>11</v>
      </c>
      <c r="I1839" s="14">
        <f t="shared" si="120"/>
        <v>316.96272285251217</v>
      </c>
      <c r="J1839" t="s">
        <v>12</v>
      </c>
      <c r="K1839" s="5">
        <v>1664000</v>
      </c>
      <c r="L1839" s="5" t="str">
        <f t="shared" si="121"/>
        <v>low-income earners</v>
      </c>
      <c r="M1839" t="str">
        <f t="shared" si="124"/>
        <v>SUV</v>
      </c>
    </row>
    <row r="1840" spans="1:13" x14ac:dyDescent="0.25">
      <c r="A1840">
        <v>1838</v>
      </c>
      <c r="B1840" t="s">
        <v>9</v>
      </c>
      <c r="C1840">
        <v>2006</v>
      </c>
      <c r="D1840">
        <f>2023-DATA[[#This Row],[YEAR OF MANUFACTURE]]</f>
        <v>17</v>
      </c>
      <c r="E1840" t="s">
        <v>10</v>
      </c>
      <c r="F1840">
        <v>351866</v>
      </c>
      <c r="G1840">
        <v>1600</v>
      </c>
      <c r="H1840" t="s">
        <v>11</v>
      </c>
      <c r="I1840" s="14">
        <f t="shared" si="120"/>
        <v>570.28525121555913</v>
      </c>
      <c r="J1840" t="s">
        <v>12</v>
      </c>
      <c r="K1840" s="5">
        <v>1890000</v>
      </c>
      <c r="L1840" s="5" t="str">
        <f t="shared" si="121"/>
        <v>low-income earners</v>
      </c>
      <c r="M1840" t="str">
        <f t="shared" si="124"/>
        <v>SUV</v>
      </c>
    </row>
    <row r="1841" spans="1:13" x14ac:dyDescent="0.25">
      <c r="A1841">
        <v>1839</v>
      </c>
      <c r="B1841" t="s">
        <v>49</v>
      </c>
      <c r="C1841">
        <v>2012</v>
      </c>
      <c r="D1841">
        <f>2023-DATA[[#This Row],[YEAR OF MANUFACTURE]]</f>
        <v>11</v>
      </c>
      <c r="E1841" t="s">
        <v>10</v>
      </c>
      <c r="F1841">
        <v>78686</v>
      </c>
      <c r="G1841">
        <v>2400</v>
      </c>
      <c r="H1841" t="s">
        <v>11</v>
      </c>
      <c r="I1841" s="14">
        <f t="shared" si="120"/>
        <v>127.52998379254457</v>
      </c>
      <c r="J1841" t="s">
        <v>12</v>
      </c>
      <c r="K1841" s="5">
        <v>2625000</v>
      </c>
      <c r="L1841" s="5" t="str">
        <f t="shared" si="121"/>
        <v>low-income earners</v>
      </c>
      <c r="M1841" t="str">
        <f t="shared" si="124"/>
        <v>SUV</v>
      </c>
    </row>
    <row r="1842" spans="1:13" x14ac:dyDescent="0.25">
      <c r="A1842">
        <v>1840</v>
      </c>
      <c r="B1842" t="s">
        <v>54</v>
      </c>
      <c r="C1842">
        <v>2006</v>
      </c>
      <c r="D1842">
        <f>2023-DATA[[#This Row],[YEAR OF MANUFACTURE]]</f>
        <v>17</v>
      </c>
      <c r="E1842" t="s">
        <v>19</v>
      </c>
      <c r="F1842">
        <v>316207</v>
      </c>
      <c r="G1842">
        <v>3500</v>
      </c>
      <c r="H1842" t="s">
        <v>11</v>
      </c>
      <c r="I1842" s="14">
        <f t="shared" si="120"/>
        <v>512.49108589951379</v>
      </c>
      <c r="J1842" t="s">
        <v>12</v>
      </c>
      <c r="K1842" s="5">
        <v>3885000</v>
      </c>
      <c r="L1842" s="5" t="str">
        <f t="shared" si="121"/>
        <v>low-income earners</v>
      </c>
      <c r="M1842" t="str">
        <f t="shared" si="124"/>
        <v>SUV</v>
      </c>
    </row>
    <row r="1843" spans="1:13" x14ac:dyDescent="0.25">
      <c r="A1843">
        <v>1841</v>
      </c>
      <c r="B1843" t="s">
        <v>9</v>
      </c>
      <c r="C1843">
        <v>2006</v>
      </c>
      <c r="D1843">
        <f>2023-DATA[[#This Row],[YEAR OF MANUFACTURE]]</f>
        <v>17</v>
      </c>
      <c r="E1843" t="s">
        <v>10</v>
      </c>
      <c r="F1843">
        <v>252040</v>
      </c>
      <c r="G1843">
        <v>4000</v>
      </c>
      <c r="H1843" t="s">
        <v>11</v>
      </c>
      <c r="I1843" s="14">
        <f t="shared" si="120"/>
        <v>408.49270664505673</v>
      </c>
      <c r="J1843" t="s">
        <v>12</v>
      </c>
      <c r="K1843" s="5">
        <v>4410000</v>
      </c>
      <c r="L1843" s="5" t="str">
        <f t="shared" si="121"/>
        <v>low-income earners</v>
      </c>
      <c r="M1843" t="str">
        <f t="shared" si="124"/>
        <v>SUV</v>
      </c>
    </row>
    <row r="1844" spans="1:13" x14ac:dyDescent="0.25">
      <c r="A1844">
        <v>1842</v>
      </c>
      <c r="B1844" t="s">
        <v>34</v>
      </c>
      <c r="C1844">
        <v>1999</v>
      </c>
      <c r="D1844">
        <f>2023-DATA[[#This Row],[YEAR OF MANUFACTURE]]</f>
        <v>24</v>
      </c>
      <c r="E1844" t="s">
        <v>10</v>
      </c>
      <c r="F1844">
        <v>182759</v>
      </c>
      <c r="G1844">
        <v>4600</v>
      </c>
      <c r="H1844" t="s">
        <v>11</v>
      </c>
      <c r="I1844" s="14">
        <f t="shared" si="120"/>
        <v>296.20583468395461</v>
      </c>
      <c r="J1844" t="s">
        <v>12</v>
      </c>
      <c r="K1844" s="5">
        <v>2100000</v>
      </c>
      <c r="L1844" s="5" t="str">
        <f t="shared" si="121"/>
        <v>low-income earners</v>
      </c>
      <c r="M1844" t="str">
        <f t="shared" si="124"/>
        <v>SUV</v>
      </c>
    </row>
    <row r="1845" spans="1:13" x14ac:dyDescent="0.25">
      <c r="A1845">
        <v>1843</v>
      </c>
      <c r="B1845" t="s">
        <v>60</v>
      </c>
      <c r="C1845">
        <f>C1844</f>
        <v>1999</v>
      </c>
      <c r="D1845">
        <f>2023-DATA[[#This Row],[YEAR OF MANUFACTURE]]</f>
        <v>24</v>
      </c>
      <c r="E1845" t="str">
        <f>E1844</f>
        <v>Nigerian Used</v>
      </c>
      <c r="F1845">
        <v>337469</v>
      </c>
      <c r="G1845">
        <f>G1844</f>
        <v>4600</v>
      </c>
      <c r="H1845" t="str">
        <f>H1844</f>
        <v>Petrol</v>
      </c>
      <c r="I1845" s="14">
        <f t="shared" si="120"/>
        <v>546.95137763371156</v>
      </c>
      <c r="J1845" t="s">
        <v>16</v>
      </c>
      <c r="K1845" s="5">
        <v>2045000</v>
      </c>
      <c r="L1845" s="5" t="str">
        <f t="shared" si="121"/>
        <v>low-income earners</v>
      </c>
      <c r="M1845" t="str">
        <f t="shared" si="124"/>
        <v>SUV</v>
      </c>
    </row>
    <row r="1846" spans="1:13" x14ac:dyDescent="0.25">
      <c r="A1846">
        <v>1844</v>
      </c>
      <c r="B1846" t="s">
        <v>48</v>
      </c>
      <c r="C1846">
        <v>2013</v>
      </c>
      <c r="D1846">
        <f>2023-DATA[[#This Row],[YEAR OF MANUFACTURE]]</f>
        <v>10</v>
      </c>
      <c r="E1846" t="s">
        <v>19</v>
      </c>
      <c r="F1846">
        <v>42618</v>
      </c>
      <c r="G1846">
        <v>3500</v>
      </c>
      <c r="H1846" t="s">
        <v>11</v>
      </c>
      <c r="I1846" s="14">
        <f t="shared" si="120"/>
        <v>69.072933549432733</v>
      </c>
      <c r="J1846" t="s">
        <v>12</v>
      </c>
      <c r="K1846" s="5">
        <v>3570000</v>
      </c>
      <c r="L1846" s="5" t="str">
        <f t="shared" si="121"/>
        <v>low-income earners</v>
      </c>
      <c r="M1846" t="s">
        <v>20</v>
      </c>
    </row>
    <row r="1847" spans="1:13" x14ac:dyDescent="0.25">
      <c r="A1847">
        <v>1845</v>
      </c>
      <c r="B1847" t="s">
        <v>54</v>
      </c>
      <c r="C1847">
        <v>2017</v>
      </c>
      <c r="D1847">
        <f>2023-DATA[[#This Row],[YEAR OF MANUFACTURE]]</f>
        <v>6</v>
      </c>
      <c r="E1847" t="s">
        <v>19</v>
      </c>
      <c r="F1847">
        <v>161271</v>
      </c>
      <c r="G1847">
        <v>20000</v>
      </c>
      <c r="H1847" t="s">
        <v>11</v>
      </c>
      <c r="I1847" s="14">
        <f t="shared" si="120"/>
        <v>261.37925445705025</v>
      </c>
      <c r="J1847" t="s">
        <v>12</v>
      </c>
      <c r="K1847" s="5">
        <v>6825000</v>
      </c>
      <c r="L1847" s="5" t="str">
        <f t="shared" si="121"/>
        <v>middle-income earners</v>
      </c>
      <c r="M1847" t="str">
        <f t="shared" ref="M1847:M1875" si="125">M1846</f>
        <v>SUV</v>
      </c>
    </row>
    <row r="1848" spans="1:13" x14ac:dyDescent="0.25">
      <c r="A1848">
        <v>1846</v>
      </c>
      <c r="B1848" t="s">
        <v>9</v>
      </c>
      <c r="C1848">
        <v>2013</v>
      </c>
      <c r="D1848">
        <f>2023-DATA[[#This Row],[YEAR OF MANUFACTURE]]</f>
        <v>10</v>
      </c>
      <c r="E1848" t="s">
        <v>10</v>
      </c>
      <c r="F1848">
        <v>228107</v>
      </c>
      <c r="G1848">
        <v>1800</v>
      </c>
      <c r="H1848" t="s">
        <v>11</v>
      </c>
      <c r="I1848" s="14">
        <f t="shared" si="120"/>
        <v>369.7034035656402</v>
      </c>
      <c r="J1848" t="s">
        <v>12</v>
      </c>
      <c r="K1848" s="5">
        <v>2835000</v>
      </c>
      <c r="L1848" s="5" t="str">
        <f t="shared" si="121"/>
        <v>low-income earners</v>
      </c>
      <c r="M1848" t="str">
        <f t="shared" si="125"/>
        <v>SUV</v>
      </c>
    </row>
    <row r="1849" spans="1:13" x14ac:dyDescent="0.25">
      <c r="A1849">
        <v>1847</v>
      </c>
      <c r="B1849" t="s">
        <v>9</v>
      </c>
      <c r="C1849">
        <v>2005</v>
      </c>
      <c r="D1849">
        <f>2023-DATA[[#This Row],[YEAR OF MANUFACTURE]]</f>
        <v>18</v>
      </c>
      <c r="E1849" t="s">
        <v>19</v>
      </c>
      <c r="F1849">
        <v>202570</v>
      </c>
      <c r="G1849">
        <v>1800</v>
      </c>
      <c r="H1849" t="s">
        <v>11</v>
      </c>
      <c r="I1849" s="14">
        <f t="shared" si="120"/>
        <v>328.31442463533227</v>
      </c>
      <c r="J1849" t="s">
        <v>12</v>
      </c>
      <c r="K1849" s="5">
        <v>2730000</v>
      </c>
      <c r="L1849" s="5" t="str">
        <f t="shared" si="121"/>
        <v>low-income earners</v>
      </c>
      <c r="M1849" t="str">
        <f t="shared" si="125"/>
        <v>SUV</v>
      </c>
    </row>
    <row r="1850" spans="1:13" x14ac:dyDescent="0.25">
      <c r="A1850">
        <v>1848</v>
      </c>
      <c r="B1850" t="s">
        <v>52</v>
      </c>
      <c r="C1850">
        <v>2009</v>
      </c>
      <c r="D1850">
        <f>2023-DATA[[#This Row],[YEAR OF MANUFACTURE]]</f>
        <v>14</v>
      </c>
      <c r="E1850" t="s">
        <v>10</v>
      </c>
      <c r="F1850">
        <v>177319</v>
      </c>
      <c r="G1850">
        <v>2400</v>
      </c>
      <c r="H1850" t="s">
        <v>11</v>
      </c>
      <c r="I1850" s="14">
        <f t="shared" si="120"/>
        <v>287.38897893030793</v>
      </c>
      <c r="J1850" t="s">
        <v>12</v>
      </c>
      <c r="K1850" s="5">
        <v>1575000</v>
      </c>
      <c r="L1850" s="5" t="str">
        <f t="shared" si="121"/>
        <v>low-income earners</v>
      </c>
      <c r="M1850" t="str">
        <f t="shared" si="125"/>
        <v>SUV</v>
      </c>
    </row>
    <row r="1851" spans="1:13" x14ac:dyDescent="0.25">
      <c r="A1851">
        <v>1849</v>
      </c>
      <c r="B1851" t="s">
        <v>56</v>
      </c>
      <c r="C1851">
        <v>2014</v>
      </c>
      <c r="D1851">
        <f>2023-DATA[[#This Row],[YEAR OF MANUFACTURE]]</f>
        <v>9</v>
      </c>
      <c r="E1851" t="s">
        <v>10</v>
      </c>
      <c r="F1851">
        <v>116180</v>
      </c>
      <c r="G1851">
        <v>1800</v>
      </c>
      <c r="H1851" t="s">
        <v>11</v>
      </c>
      <c r="I1851" s="14">
        <f t="shared" si="120"/>
        <v>188.29821717990276</v>
      </c>
      <c r="J1851" t="s">
        <v>16</v>
      </c>
      <c r="K1851" s="5">
        <v>3675000</v>
      </c>
      <c r="L1851" s="5" t="str">
        <f t="shared" si="121"/>
        <v>low-income earners</v>
      </c>
      <c r="M1851" t="str">
        <f t="shared" si="125"/>
        <v>SUV</v>
      </c>
    </row>
    <row r="1852" spans="1:13" x14ac:dyDescent="0.25">
      <c r="A1852">
        <v>1850</v>
      </c>
      <c r="B1852" t="s">
        <v>56</v>
      </c>
      <c r="C1852">
        <f>C1851</f>
        <v>2014</v>
      </c>
      <c r="D1852">
        <f>2023-DATA[[#This Row],[YEAR OF MANUFACTURE]]</f>
        <v>9</v>
      </c>
      <c r="E1852" t="str">
        <f>E1851</f>
        <v>Nigerian Used</v>
      </c>
      <c r="F1852">
        <v>137624</v>
      </c>
      <c r="G1852">
        <f>G1851</f>
        <v>1800</v>
      </c>
      <c r="H1852" t="str">
        <f>H1851</f>
        <v>Petrol</v>
      </c>
      <c r="I1852" s="14">
        <f t="shared" si="120"/>
        <v>223.05348460291734</v>
      </c>
      <c r="J1852" t="s">
        <v>12</v>
      </c>
      <c r="K1852" s="5">
        <v>2586000</v>
      </c>
      <c r="L1852" s="5" t="str">
        <f t="shared" si="121"/>
        <v>low-income earners</v>
      </c>
      <c r="M1852" t="str">
        <f t="shared" si="125"/>
        <v>SUV</v>
      </c>
    </row>
    <row r="1853" spans="1:13" x14ac:dyDescent="0.25">
      <c r="A1853">
        <v>1851</v>
      </c>
      <c r="B1853" t="s">
        <v>49</v>
      </c>
      <c r="C1853">
        <f>C1852</f>
        <v>2014</v>
      </c>
      <c r="D1853">
        <f>2023-DATA[[#This Row],[YEAR OF MANUFACTURE]]</f>
        <v>9</v>
      </c>
      <c r="E1853" t="str">
        <f>E1852</f>
        <v>Nigerian Used</v>
      </c>
      <c r="F1853">
        <v>88643</v>
      </c>
      <c r="G1853">
        <f>G1852</f>
        <v>1800</v>
      </c>
      <c r="H1853" t="str">
        <f>H1852</f>
        <v>Petrol</v>
      </c>
      <c r="I1853" s="14">
        <f t="shared" si="120"/>
        <v>143.66774716369531</v>
      </c>
      <c r="J1853" t="s">
        <v>12</v>
      </c>
      <c r="K1853" s="5">
        <v>2810000</v>
      </c>
      <c r="L1853" s="5" t="str">
        <f t="shared" si="121"/>
        <v>low-income earners</v>
      </c>
      <c r="M1853" t="str">
        <f t="shared" si="125"/>
        <v>SUV</v>
      </c>
    </row>
    <row r="1854" spans="1:13" x14ac:dyDescent="0.25">
      <c r="A1854">
        <v>1852</v>
      </c>
      <c r="B1854" t="s">
        <v>9</v>
      </c>
      <c r="C1854">
        <v>2003</v>
      </c>
      <c r="D1854">
        <f>2023-DATA[[#This Row],[YEAR OF MANUFACTURE]]</f>
        <v>20</v>
      </c>
      <c r="E1854" t="s">
        <v>10</v>
      </c>
      <c r="F1854">
        <v>240839</v>
      </c>
      <c r="G1854">
        <v>3000</v>
      </c>
      <c r="H1854" t="s">
        <v>11</v>
      </c>
      <c r="I1854" s="14">
        <f t="shared" si="120"/>
        <v>390.33873581847649</v>
      </c>
      <c r="J1854" t="s">
        <v>12</v>
      </c>
      <c r="K1854" s="5">
        <v>1575000</v>
      </c>
      <c r="L1854" s="5" t="str">
        <f t="shared" si="121"/>
        <v>low-income earners</v>
      </c>
      <c r="M1854" t="str">
        <f t="shared" si="125"/>
        <v>SUV</v>
      </c>
    </row>
    <row r="1855" spans="1:13" x14ac:dyDescent="0.25">
      <c r="A1855">
        <v>1853</v>
      </c>
      <c r="B1855" t="s">
        <v>49</v>
      </c>
      <c r="C1855">
        <v>2014</v>
      </c>
      <c r="D1855">
        <f>2023-DATA[[#This Row],[YEAR OF MANUFACTURE]]</f>
        <v>9</v>
      </c>
      <c r="E1855" t="s">
        <v>10</v>
      </c>
      <c r="F1855">
        <v>73822</v>
      </c>
      <c r="G1855">
        <v>1800</v>
      </c>
      <c r="H1855" t="s">
        <v>11</v>
      </c>
      <c r="I1855" s="14">
        <f t="shared" si="120"/>
        <v>119.64667747163695</v>
      </c>
      <c r="J1855" t="s">
        <v>12</v>
      </c>
      <c r="K1855" s="5">
        <v>2625000</v>
      </c>
      <c r="L1855" s="5" t="str">
        <f t="shared" si="121"/>
        <v>low-income earners</v>
      </c>
      <c r="M1855" t="str">
        <f t="shared" si="125"/>
        <v>SUV</v>
      </c>
    </row>
    <row r="1856" spans="1:13" x14ac:dyDescent="0.25">
      <c r="A1856">
        <v>1854</v>
      </c>
      <c r="B1856" t="s">
        <v>34</v>
      </c>
      <c r="C1856">
        <v>1999</v>
      </c>
      <c r="D1856">
        <f>2023-DATA[[#This Row],[YEAR OF MANUFACTURE]]</f>
        <v>24</v>
      </c>
      <c r="E1856" t="s">
        <v>10</v>
      </c>
      <c r="F1856">
        <v>182759</v>
      </c>
      <c r="G1856">
        <v>4600</v>
      </c>
      <c r="H1856" t="s">
        <v>11</v>
      </c>
      <c r="I1856" s="14">
        <f t="shared" si="120"/>
        <v>296.20583468395461</v>
      </c>
      <c r="J1856" t="s">
        <v>12</v>
      </c>
      <c r="K1856" s="5">
        <v>2100000</v>
      </c>
      <c r="L1856" s="5" t="str">
        <f t="shared" si="121"/>
        <v>low-income earners</v>
      </c>
      <c r="M1856" t="str">
        <f t="shared" si="125"/>
        <v>SUV</v>
      </c>
    </row>
    <row r="1857" spans="1:13" x14ac:dyDescent="0.25">
      <c r="A1857">
        <v>1855</v>
      </c>
      <c r="B1857" t="s">
        <v>9</v>
      </c>
      <c r="C1857">
        <v>2007</v>
      </c>
      <c r="D1857">
        <f>2023-DATA[[#This Row],[YEAR OF MANUFACTURE]]</f>
        <v>16</v>
      </c>
      <c r="E1857" t="s">
        <v>10</v>
      </c>
      <c r="F1857">
        <v>339113</v>
      </c>
      <c r="G1857">
        <v>3500</v>
      </c>
      <c r="H1857" t="s">
        <v>11</v>
      </c>
      <c r="I1857" s="14">
        <f t="shared" si="120"/>
        <v>549.61588330632094</v>
      </c>
      <c r="J1857" t="s">
        <v>12</v>
      </c>
      <c r="K1857" s="5">
        <v>1890000</v>
      </c>
      <c r="L1857" s="5" t="str">
        <f t="shared" si="121"/>
        <v>low-income earners</v>
      </c>
      <c r="M1857" t="str">
        <f t="shared" si="125"/>
        <v>SUV</v>
      </c>
    </row>
    <row r="1858" spans="1:13" x14ac:dyDescent="0.25">
      <c r="A1858">
        <v>1856</v>
      </c>
      <c r="B1858" t="s">
        <v>9</v>
      </c>
      <c r="C1858">
        <v>2003</v>
      </c>
      <c r="D1858">
        <f>2023-DATA[[#This Row],[YEAR OF MANUFACTURE]]</f>
        <v>20</v>
      </c>
      <c r="E1858" t="s">
        <v>10</v>
      </c>
      <c r="F1858">
        <v>249141</v>
      </c>
      <c r="G1858">
        <v>2400</v>
      </c>
      <c r="H1858" t="s">
        <v>11</v>
      </c>
      <c r="I1858" s="14">
        <f t="shared" ref="I1858:I1921" si="126">F1858/617</f>
        <v>403.79416531604539</v>
      </c>
      <c r="J1858" t="s">
        <v>12</v>
      </c>
      <c r="K1858" s="5">
        <v>1872000</v>
      </c>
      <c r="L1858" s="5" t="str">
        <f t="shared" ref="L1858:L1921" si="127">IF(K1858&gt;=25000000,"politicians",IF(K1858&gt;10000000,"high-income earners",IF(K1858&gt;=5000000,"middle-income earners",IF(K1858&lt;5000000,"low-income earners","invalid"))))</f>
        <v>low-income earners</v>
      </c>
      <c r="M1858" t="str">
        <f t="shared" si="125"/>
        <v>SUV</v>
      </c>
    </row>
    <row r="1859" spans="1:13" x14ac:dyDescent="0.25">
      <c r="A1859">
        <v>1857</v>
      </c>
      <c r="B1859" t="s">
        <v>54</v>
      </c>
      <c r="C1859">
        <v>2014</v>
      </c>
      <c r="D1859">
        <f>2023-DATA[[#This Row],[YEAR OF MANUFACTURE]]</f>
        <v>9</v>
      </c>
      <c r="E1859" t="s">
        <v>19</v>
      </c>
      <c r="F1859">
        <v>258099</v>
      </c>
      <c r="G1859">
        <v>2400</v>
      </c>
      <c r="H1859" t="s">
        <v>11</v>
      </c>
      <c r="I1859" s="14">
        <f t="shared" si="126"/>
        <v>418.31280388978928</v>
      </c>
      <c r="J1859" t="s">
        <v>12</v>
      </c>
      <c r="K1859" s="5">
        <v>5460000</v>
      </c>
      <c r="L1859" s="5" t="str">
        <f t="shared" si="127"/>
        <v>middle-income earners</v>
      </c>
      <c r="M1859" t="str">
        <f t="shared" si="125"/>
        <v>SUV</v>
      </c>
    </row>
    <row r="1860" spans="1:13" x14ac:dyDescent="0.25">
      <c r="A1860">
        <v>1858</v>
      </c>
      <c r="B1860" t="s">
        <v>40</v>
      </c>
      <c r="C1860">
        <v>2000</v>
      </c>
      <c r="D1860">
        <f>2023-DATA[[#This Row],[YEAR OF MANUFACTURE]]</f>
        <v>23</v>
      </c>
      <c r="E1860" t="s">
        <v>10</v>
      </c>
      <c r="F1860">
        <v>324259</v>
      </c>
      <c r="G1860">
        <v>3000</v>
      </c>
      <c r="H1860" t="s">
        <v>11</v>
      </c>
      <c r="I1860" s="14">
        <f t="shared" si="126"/>
        <v>525.54132901134517</v>
      </c>
      <c r="J1860" t="s">
        <v>12</v>
      </c>
      <c r="K1860" s="5">
        <v>1575000</v>
      </c>
      <c r="L1860" s="5" t="str">
        <f t="shared" si="127"/>
        <v>low-income earners</v>
      </c>
      <c r="M1860" t="str">
        <f t="shared" si="125"/>
        <v>SUV</v>
      </c>
    </row>
    <row r="1861" spans="1:13" x14ac:dyDescent="0.25">
      <c r="A1861">
        <v>1859</v>
      </c>
      <c r="B1861" t="s">
        <v>50</v>
      </c>
      <c r="C1861">
        <v>2003</v>
      </c>
      <c r="D1861">
        <f>2023-DATA[[#This Row],[YEAR OF MANUFACTURE]]</f>
        <v>20</v>
      </c>
      <c r="E1861" t="s">
        <v>10</v>
      </c>
      <c r="F1861">
        <v>142523</v>
      </c>
      <c r="G1861">
        <v>1800</v>
      </c>
      <c r="H1861" t="s">
        <v>11</v>
      </c>
      <c r="I1861" s="14">
        <f t="shared" si="126"/>
        <v>230.9935170178282</v>
      </c>
      <c r="J1861" t="s">
        <v>12</v>
      </c>
      <c r="K1861" s="5">
        <v>1785000</v>
      </c>
      <c r="L1861" s="5" t="str">
        <f t="shared" si="127"/>
        <v>low-income earners</v>
      </c>
      <c r="M1861" t="str">
        <f t="shared" si="125"/>
        <v>SUV</v>
      </c>
    </row>
    <row r="1862" spans="1:13" x14ac:dyDescent="0.25">
      <c r="A1862">
        <v>1860</v>
      </c>
      <c r="B1862" t="s">
        <v>48</v>
      </c>
      <c r="C1862">
        <v>2005</v>
      </c>
      <c r="D1862">
        <f>2023-DATA[[#This Row],[YEAR OF MANUFACTURE]]</f>
        <v>18</v>
      </c>
      <c r="E1862" t="s">
        <v>19</v>
      </c>
      <c r="F1862">
        <v>98697</v>
      </c>
      <c r="G1862">
        <v>56000</v>
      </c>
      <c r="H1862" t="s">
        <v>11</v>
      </c>
      <c r="I1862" s="14">
        <f t="shared" si="126"/>
        <v>159.96272285251214</v>
      </c>
      <c r="J1862" t="s">
        <v>12</v>
      </c>
      <c r="K1862" s="5">
        <v>3675000</v>
      </c>
      <c r="L1862" s="5" t="str">
        <f t="shared" si="127"/>
        <v>low-income earners</v>
      </c>
      <c r="M1862" t="str">
        <f t="shared" si="125"/>
        <v>SUV</v>
      </c>
    </row>
    <row r="1863" spans="1:13" x14ac:dyDescent="0.25">
      <c r="A1863">
        <v>1861</v>
      </c>
      <c r="B1863" t="s">
        <v>9</v>
      </c>
      <c r="C1863">
        <f>C1862</f>
        <v>2005</v>
      </c>
      <c r="D1863">
        <f>2023-DATA[[#This Row],[YEAR OF MANUFACTURE]]</f>
        <v>18</v>
      </c>
      <c r="E1863" t="str">
        <f>E1862</f>
        <v>Foreign Used</v>
      </c>
      <c r="F1863">
        <v>51593</v>
      </c>
      <c r="G1863">
        <f>G1862</f>
        <v>56000</v>
      </c>
      <c r="H1863" t="str">
        <f>H1862</f>
        <v>Petrol</v>
      </c>
      <c r="I1863" s="14">
        <f t="shared" si="126"/>
        <v>83.619124797406812</v>
      </c>
      <c r="J1863" t="s">
        <v>12</v>
      </c>
      <c r="K1863" s="5">
        <v>8410000</v>
      </c>
      <c r="L1863" s="5" t="str">
        <f t="shared" si="127"/>
        <v>middle-income earners</v>
      </c>
      <c r="M1863" t="str">
        <f t="shared" si="125"/>
        <v>SUV</v>
      </c>
    </row>
    <row r="1864" spans="1:13" x14ac:dyDescent="0.25">
      <c r="A1864">
        <v>1862</v>
      </c>
      <c r="B1864" t="s">
        <v>60</v>
      </c>
      <c r="C1864">
        <f>C1863</f>
        <v>2005</v>
      </c>
      <c r="D1864">
        <f>2023-DATA[[#This Row],[YEAR OF MANUFACTURE]]</f>
        <v>18</v>
      </c>
      <c r="E1864" t="str">
        <f>E1863</f>
        <v>Foreign Used</v>
      </c>
      <c r="F1864">
        <v>337469</v>
      </c>
      <c r="G1864">
        <f>G1863</f>
        <v>56000</v>
      </c>
      <c r="H1864" t="str">
        <f>H1863</f>
        <v>Petrol</v>
      </c>
      <c r="I1864" s="14">
        <f t="shared" si="126"/>
        <v>546.95137763371156</v>
      </c>
      <c r="J1864" t="s">
        <v>16</v>
      </c>
      <c r="K1864" s="5">
        <v>2045000</v>
      </c>
      <c r="L1864" s="5" t="str">
        <f t="shared" si="127"/>
        <v>low-income earners</v>
      </c>
      <c r="M1864" t="str">
        <f t="shared" si="125"/>
        <v>SUV</v>
      </c>
    </row>
    <row r="1865" spans="1:13" x14ac:dyDescent="0.25">
      <c r="A1865">
        <v>1863</v>
      </c>
      <c r="B1865" t="s">
        <v>13</v>
      </c>
      <c r="C1865">
        <v>2004</v>
      </c>
      <c r="D1865">
        <f>2023-DATA[[#This Row],[YEAR OF MANUFACTURE]]</f>
        <v>19</v>
      </c>
      <c r="E1865" t="s">
        <v>10</v>
      </c>
      <c r="F1865">
        <v>268444</v>
      </c>
      <c r="G1865">
        <v>3000</v>
      </c>
      <c r="H1865" t="s">
        <v>11</v>
      </c>
      <c r="I1865" s="14">
        <f t="shared" si="126"/>
        <v>435.07941653160452</v>
      </c>
      <c r="J1865" t="s">
        <v>12</v>
      </c>
      <c r="K1865" s="5">
        <v>1995000</v>
      </c>
      <c r="L1865" s="5" t="str">
        <f t="shared" si="127"/>
        <v>low-income earners</v>
      </c>
      <c r="M1865" t="str">
        <f t="shared" si="125"/>
        <v>SUV</v>
      </c>
    </row>
    <row r="1866" spans="1:13" x14ac:dyDescent="0.25">
      <c r="A1866">
        <v>1864</v>
      </c>
      <c r="B1866" t="s">
        <v>9</v>
      </c>
      <c r="C1866">
        <v>2002</v>
      </c>
      <c r="D1866">
        <f>2023-DATA[[#This Row],[YEAR OF MANUFACTURE]]</f>
        <v>21</v>
      </c>
      <c r="E1866" t="s">
        <v>10</v>
      </c>
      <c r="F1866">
        <v>104944</v>
      </c>
      <c r="G1866">
        <v>3000</v>
      </c>
      <c r="H1866" t="s">
        <v>11</v>
      </c>
      <c r="I1866" s="14">
        <f t="shared" si="126"/>
        <v>170.08752025931929</v>
      </c>
      <c r="J1866" t="s">
        <v>12</v>
      </c>
      <c r="K1866" s="5">
        <v>2288000</v>
      </c>
      <c r="L1866" s="5" t="str">
        <f t="shared" si="127"/>
        <v>low-income earners</v>
      </c>
      <c r="M1866" t="str">
        <f t="shared" si="125"/>
        <v>SUV</v>
      </c>
    </row>
    <row r="1867" spans="1:13" x14ac:dyDescent="0.25">
      <c r="A1867">
        <v>1865</v>
      </c>
      <c r="B1867" t="s">
        <v>14</v>
      </c>
      <c r="C1867">
        <v>2016</v>
      </c>
      <c r="D1867">
        <f>2023-DATA[[#This Row],[YEAR OF MANUFACTURE]]</f>
        <v>7</v>
      </c>
      <c r="E1867" t="s">
        <v>10</v>
      </c>
      <c r="F1867">
        <v>27120</v>
      </c>
      <c r="G1867">
        <v>2000</v>
      </c>
      <c r="H1867" t="s">
        <v>11</v>
      </c>
      <c r="I1867" s="14">
        <f t="shared" si="126"/>
        <v>43.954619124797404</v>
      </c>
      <c r="J1867" t="s">
        <v>12</v>
      </c>
      <c r="K1867" s="5">
        <v>8400000</v>
      </c>
      <c r="L1867" s="5" t="str">
        <f t="shared" si="127"/>
        <v>middle-income earners</v>
      </c>
      <c r="M1867" t="str">
        <f t="shared" si="125"/>
        <v>SUV</v>
      </c>
    </row>
    <row r="1868" spans="1:13" x14ac:dyDescent="0.25">
      <c r="A1868">
        <v>1866</v>
      </c>
      <c r="B1868" t="s">
        <v>56</v>
      </c>
      <c r="C1868">
        <v>2013</v>
      </c>
      <c r="D1868">
        <f>2023-DATA[[#This Row],[YEAR OF MANUFACTURE]]</f>
        <v>10</v>
      </c>
      <c r="E1868" t="s">
        <v>10</v>
      </c>
      <c r="F1868">
        <v>139488</v>
      </c>
      <c r="G1868">
        <f>G1867</f>
        <v>2000</v>
      </c>
      <c r="H1868" t="s">
        <v>11</v>
      </c>
      <c r="I1868" s="14">
        <f t="shared" si="126"/>
        <v>226.07455429497568</v>
      </c>
      <c r="J1868" t="s">
        <v>12</v>
      </c>
      <c r="K1868" s="5">
        <v>2100000</v>
      </c>
      <c r="L1868" s="5" t="str">
        <f t="shared" si="127"/>
        <v>low-income earners</v>
      </c>
      <c r="M1868" t="str">
        <f t="shared" si="125"/>
        <v>SUV</v>
      </c>
    </row>
    <row r="1869" spans="1:13" x14ac:dyDescent="0.25">
      <c r="A1869">
        <v>1867</v>
      </c>
      <c r="B1869" t="s">
        <v>49</v>
      </c>
      <c r="C1869">
        <v>2011</v>
      </c>
      <c r="D1869">
        <f>2023-DATA[[#This Row],[YEAR OF MANUFACTURE]]</f>
        <v>12</v>
      </c>
      <c r="E1869" t="s">
        <v>10</v>
      </c>
      <c r="F1869">
        <v>224612</v>
      </c>
      <c r="G1869">
        <v>2400</v>
      </c>
      <c r="H1869" t="s">
        <v>11</v>
      </c>
      <c r="I1869" s="14">
        <f t="shared" si="126"/>
        <v>364.03889789303082</v>
      </c>
      <c r="J1869" t="s">
        <v>12</v>
      </c>
      <c r="K1869" s="5">
        <v>2625000</v>
      </c>
      <c r="L1869" s="5" t="str">
        <f t="shared" si="127"/>
        <v>low-income earners</v>
      </c>
      <c r="M1869" t="str">
        <f t="shared" si="125"/>
        <v>SUV</v>
      </c>
    </row>
    <row r="1870" spans="1:13" x14ac:dyDescent="0.25">
      <c r="A1870">
        <v>1868</v>
      </c>
      <c r="B1870" t="s">
        <v>9</v>
      </c>
      <c r="C1870">
        <v>2009</v>
      </c>
      <c r="D1870">
        <f>2023-DATA[[#This Row],[YEAR OF MANUFACTURE]]</f>
        <v>14</v>
      </c>
      <c r="E1870" t="s">
        <v>10</v>
      </c>
      <c r="F1870">
        <v>167474</v>
      </c>
      <c r="G1870">
        <v>2400</v>
      </c>
      <c r="H1870" t="s">
        <v>11</v>
      </c>
      <c r="I1870" s="14">
        <f t="shared" si="126"/>
        <v>271.43273905996756</v>
      </c>
      <c r="J1870" t="s">
        <v>12</v>
      </c>
      <c r="K1870" s="5">
        <v>2600000</v>
      </c>
      <c r="L1870" s="5" t="str">
        <f t="shared" si="127"/>
        <v>low-income earners</v>
      </c>
      <c r="M1870" t="str">
        <f t="shared" si="125"/>
        <v>SUV</v>
      </c>
    </row>
    <row r="1871" spans="1:13" x14ac:dyDescent="0.25">
      <c r="A1871">
        <v>1869</v>
      </c>
      <c r="B1871" t="s">
        <v>9</v>
      </c>
      <c r="C1871">
        <v>2004</v>
      </c>
      <c r="D1871">
        <f>2023-DATA[[#This Row],[YEAR OF MANUFACTURE]]</f>
        <v>19</v>
      </c>
      <c r="E1871" t="s">
        <v>10</v>
      </c>
      <c r="F1871">
        <v>135526</v>
      </c>
      <c r="G1871">
        <v>2400</v>
      </c>
      <c r="H1871" t="s">
        <v>11</v>
      </c>
      <c r="I1871" s="14">
        <f t="shared" si="126"/>
        <v>219.65316045380874</v>
      </c>
      <c r="J1871" t="s">
        <v>12</v>
      </c>
      <c r="K1871" s="5">
        <v>2392000</v>
      </c>
      <c r="L1871" s="5" t="str">
        <f t="shared" si="127"/>
        <v>low-income earners</v>
      </c>
      <c r="M1871" t="str">
        <f t="shared" si="125"/>
        <v>SUV</v>
      </c>
    </row>
    <row r="1872" spans="1:13" x14ac:dyDescent="0.25">
      <c r="A1872">
        <v>1870</v>
      </c>
      <c r="B1872" t="s">
        <v>48</v>
      </c>
      <c r="C1872">
        <v>2012</v>
      </c>
      <c r="D1872">
        <f>2023-DATA[[#This Row],[YEAR OF MANUFACTURE]]</f>
        <v>11</v>
      </c>
      <c r="E1872" t="s">
        <v>19</v>
      </c>
      <c r="F1872">
        <v>163526</v>
      </c>
      <c r="G1872">
        <v>3500</v>
      </c>
      <c r="H1872" t="s">
        <v>11</v>
      </c>
      <c r="I1872" s="14">
        <f t="shared" si="126"/>
        <v>265.03403565640195</v>
      </c>
      <c r="J1872" t="s">
        <v>12</v>
      </c>
      <c r="K1872" s="5">
        <v>5565000</v>
      </c>
      <c r="L1872" s="5" t="str">
        <f t="shared" si="127"/>
        <v>middle-income earners</v>
      </c>
      <c r="M1872" t="str">
        <f t="shared" si="125"/>
        <v>SUV</v>
      </c>
    </row>
    <row r="1873" spans="1:13" x14ac:dyDescent="0.25">
      <c r="A1873">
        <v>1871</v>
      </c>
      <c r="B1873" t="s">
        <v>9</v>
      </c>
      <c r="C1873">
        <v>2010</v>
      </c>
      <c r="D1873">
        <f>2023-DATA[[#This Row],[YEAR OF MANUFACTURE]]</f>
        <v>13</v>
      </c>
      <c r="E1873" t="s">
        <v>10</v>
      </c>
      <c r="F1873">
        <v>1134383</v>
      </c>
      <c r="G1873">
        <v>3500</v>
      </c>
      <c r="H1873" t="s">
        <v>11</v>
      </c>
      <c r="I1873" s="14">
        <f t="shared" si="126"/>
        <v>1838.5461912479741</v>
      </c>
      <c r="J1873" t="s">
        <v>12</v>
      </c>
      <c r="K1873" s="5">
        <v>2310000</v>
      </c>
      <c r="L1873" s="5" t="str">
        <f t="shared" si="127"/>
        <v>low-income earners</v>
      </c>
      <c r="M1873" t="str">
        <f t="shared" si="125"/>
        <v>SUV</v>
      </c>
    </row>
    <row r="1874" spans="1:13" x14ac:dyDescent="0.25">
      <c r="A1874">
        <v>1872</v>
      </c>
      <c r="B1874" t="s">
        <v>9</v>
      </c>
      <c r="C1874">
        <v>2004</v>
      </c>
      <c r="D1874">
        <f>2023-DATA[[#This Row],[YEAR OF MANUFACTURE]]</f>
        <v>19</v>
      </c>
      <c r="E1874" t="s">
        <v>10</v>
      </c>
      <c r="F1874">
        <v>274604</v>
      </c>
      <c r="G1874">
        <v>3000</v>
      </c>
      <c r="H1874" t="s">
        <v>11</v>
      </c>
      <c r="I1874" s="14">
        <f t="shared" si="126"/>
        <v>445.06320907617504</v>
      </c>
      <c r="J1874" t="s">
        <v>12</v>
      </c>
      <c r="K1874" s="5">
        <v>1872000</v>
      </c>
      <c r="L1874" s="5" t="str">
        <f t="shared" si="127"/>
        <v>low-income earners</v>
      </c>
      <c r="M1874" t="str">
        <f t="shared" si="125"/>
        <v>SUV</v>
      </c>
    </row>
    <row r="1875" spans="1:13" x14ac:dyDescent="0.25">
      <c r="A1875">
        <v>1873</v>
      </c>
      <c r="B1875" t="s">
        <v>9</v>
      </c>
      <c r="C1875">
        <v>2007</v>
      </c>
      <c r="D1875">
        <f>2023-DATA[[#This Row],[YEAR OF MANUFACTURE]]</f>
        <v>16</v>
      </c>
      <c r="E1875" t="s">
        <v>19</v>
      </c>
      <c r="F1875">
        <v>124417</v>
      </c>
      <c r="G1875">
        <v>1800</v>
      </c>
      <c r="H1875" t="s">
        <v>11</v>
      </c>
      <c r="I1875" s="14">
        <f t="shared" si="126"/>
        <v>201.6482982171799</v>
      </c>
      <c r="J1875" t="s">
        <v>12</v>
      </c>
      <c r="K1875" s="5">
        <v>2940000</v>
      </c>
      <c r="L1875" s="5" t="str">
        <f t="shared" si="127"/>
        <v>low-income earners</v>
      </c>
      <c r="M1875" t="str">
        <f t="shared" si="125"/>
        <v>SUV</v>
      </c>
    </row>
    <row r="1876" spans="1:13" x14ac:dyDescent="0.25">
      <c r="A1876">
        <v>1874</v>
      </c>
      <c r="B1876" t="s">
        <v>56</v>
      </c>
      <c r="C1876">
        <v>2011</v>
      </c>
      <c r="D1876">
        <f>2023-DATA[[#This Row],[YEAR OF MANUFACTURE]]</f>
        <v>12</v>
      </c>
      <c r="E1876" t="s">
        <v>10</v>
      </c>
      <c r="F1876">
        <v>128051</v>
      </c>
      <c r="G1876">
        <v>3500</v>
      </c>
      <c r="H1876" t="s">
        <v>11</v>
      </c>
      <c r="I1876" s="14">
        <f t="shared" si="126"/>
        <v>207.53808752025932</v>
      </c>
      <c r="J1876" t="s">
        <v>12</v>
      </c>
      <c r="K1876" s="5">
        <v>3675000</v>
      </c>
      <c r="L1876" s="5" t="str">
        <f t="shared" si="127"/>
        <v>low-income earners</v>
      </c>
      <c r="M1876" t="s">
        <v>20</v>
      </c>
    </row>
    <row r="1877" spans="1:13" x14ac:dyDescent="0.25">
      <c r="A1877">
        <v>1875</v>
      </c>
      <c r="B1877" t="s">
        <v>9</v>
      </c>
      <c r="C1877">
        <v>2014</v>
      </c>
      <c r="D1877">
        <f>2023-DATA[[#This Row],[YEAR OF MANUFACTURE]]</f>
        <v>9</v>
      </c>
      <c r="E1877" t="s">
        <v>10</v>
      </c>
      <c r="F1877">
        <v>51400</v>
      </c>
      <c r="G1877">
        <v>3500</v>
      </c>
      <c r="H1877" t="s">
        <v>11</v>
      </c>
      <c r="I1877" s="14">
        <f t="shared" si="126"/>
        <v>83.306320907617504</v>
      </c>
      <c r="J1877" t="s">
        <v>12</v>
      </c>
      <c r="K1877" s="5">
        <v>6760000</v>
      </c>
      <c r="L1877" s="5" t="str">
        <f t="shared" si="127"/>
        <v>middle-income earners</v>
      </c>
      <c r="M1877" t="s">
        <v>20</v>
      </c>
    </row>
    <row r="1878" spans="1:13" x14ac:dyDescent="0.25">
      <c r="A1878">
        <v>1876</v>
      </c>
      <c r="B1878" t="s">
        <v>48</v>
      </c>
      <c r="C1878">
        <v>2013</v>
      </c>
      <c r="D1878">
        <f>2023-DATA[[#This Row],[YEAR OF MANUFACTURE]]</f>
        <v>10</v>
      </c>
      <c r="E1878" t="s">
        <v>10</v>
      </c>
      <c r="F1878">
        <f>F1877</f>
        <v>51400</v>
      </c>
      <c r="G1878">
        <v>22</v>
      </c>
      <c r="H1878" t="s">
        <v>11</v>
      </c>
      <c r="I1878" s="14">
        <f t="shared" si="126"/>
        <v>83.306320907617504</v>
      </c>
      <c r="J1878" t="s">
        <v>16</v>
      </c>
      <c r="K1878" s="5">
        <v>2625000</v>
      </c>
      <c r="L1878" s="5" t="str">
        <f t="shared" si="127"/>
        <v>low-income earners</v>
      </c>
      <c r="M1878" t="str">
        <f>M1877</f>
        <v>SUV</v>
      </c>
    </row>
    <row r="1879" spans="1:13" x14ac:dyDescent="0.25">
      <c r="A1879">
        <v>1877</v>
      </c>
      <c r="B1879" t="s">
        <v>9</v>
      </c>
      <c r="C1879">
        <v>2009</v>
      </c>
      <c r="D1879">
        <f>2023-DATA[[#This Row],[YEAR OF MANUFACTURE]]</f>
        <v>14</v>
      </c>
      <c r="E1879" t="s">
        <v>10</v>
      </c>
      <c r="F1879">
        <v>165863</v>
      </c>
      <c r="G1879">
        <v>1800</v>
      </c>
      <c r="H1879" t="s">
        <v>11</v>
      </c>
      <c r="I1879" s="14">
        <f t="shared" si="126"/>
        <v>268.82171799027554</v>
      </c>
      <c r="J1879" t="s">
        <v>12</v>
      </c>
      <c r="K1879" s="5">
        <v>3120000</v>
      </c>
      <c r="L1879" s="5" t="str">
        <f t="shared" si="127"/>
        <v>low-income earners</v>
      </c>
      <c r="M1879" t="str">
        <f>M1878</f>
        <v>SUV</v>
      </c>
    </row>
    <row r="1880" spans="1:13" x14ac:dyDescent="0.25">
      <c r="A1880">
        <v>1878</v>
      </c>
      <c r="B1880" t="s">
        <v>9</v>
      </c>
      <c r="C1880">
        <v>2003</v>
      </c>
      <c r="D1880">
        <f>2023-DATA[[#This Row],[YEAR OF MANUFACTURE]]</f>
        <v>20</v>
      </c>
      <c r="E1880" t="s">
        <v>10</v>
      </c>
      <c r="F1880">
        <v>487050</v>
      </c>
      <c r="G1880">
        <v>2400</v>
      </c>
      <c r="H1880" t="s">
        <v>11</v>
      </c>
      <c r="I1880" s="14">
        <f t="shared" si="126"/>
        <v>789.38411669367906</v>
      </c>
      <c r="J1880" t="s">
        <v>12</v>
      </c>
      <c r="K1880" s="5">
        <v>1664000</v>
      </c>
      <c r="L1880" s="5" t="str">
        <f t="shared" si="127"/>
        <v>low-income earners</v>
      </c>
      <c r="M1880" t="str">
        <f>M1879</f>
        <v>SUV</v>
      </c>
    </row>
    <row r="1881" spans="1:13" x14ac:dyDescent="0.25">
      <c r="A1881">
        <v>1879</v>
      </c>
      <c r="B1881" t="s">
        <v>13</v>
      </c>
      <c r="C1881">
        <v>2008</v>
      </c>
      <c r="D1881">
        <f>2023-DATA[[#This Row],[YEAR OF MANUFACTURE]]</f>
        <v>15</v>
      </c>
      <c r="E1881" t="s">
        <v>19</v>
      </c>
      <c r="F1881">
        <v>198621</v>
      </c>
      <c r="G1881">
        <v>3500</v>
      </c>
      <c r="H1881" t="s">
        <v>11</v>
      </c>
      <c r="I1881" s="14">
        <f t="shared" si="126"/>
        <v>321.91410048622367</v>
      </c>
      <c r="J1881" t="s">
        <v>12</v>
      </c>
      <c r="K1881" s="5">
        <v>6240000</v>
      </c>
      <c r="L1881" s="5" t="str">
        <f t="shared" si="127"/>
        <v>middle-income earners</v>
      </c>
      <c r="M1881" t="s">
        <v>20</v>
      </c>
    </row>
    <row r="1882" spans="1:13" x14ac:dyDescent="0.25">
      <c r="A1882">
        <v>1880</v>
      </c>
      <c r="B1882" t="s">
        <v>52</v>
      </c>
      <c r="C1882">
        <f>C1881</f>
        <v>2008</v>
      </c>
      <c r="D1882">
        <f>2023-DATA[[#This Row],[YEAR OF MANUFACTURE]]</f>
        <v>15</v>
      </c>
      <c r="E1882" t="str">
        <f>E1881</f>
        <v>Foreign Used</v>
      </c>
      <c r="F1882">
        <v>157197</v>
      </c>
      <c r="G1882">
        <f>G1881</f>
        <v>3500</v>
      </c>
      <c r="H1882" t="str">
        <f>H1881</f>
        <v>Petrol</v>
      </c>
      <c r="I1882" s="14">
        <f t="shared" si="126"/>
        <v>254.77633711507292</v>
      </c>
      <c r="J1882" t="s">
        <v>16</v>
      </c>
      <c r="K1882" s="5">
        <v>1130000</v>
      </c>
      <c r="L1882" s="5" t="str">
        <f t="shared" si="127"/>
        <v>low-income earners</v>
      </c>
      <c r="M1882" t="str">
        <f>M1881</f>
        <v>SUV</v>
      </c>
    </row>
    <row r="1883" spans="1:13" x14ac:dyDescent="0.25">
      <c r="A1883">
        <v>1881</v>
      </c>
      <c r="B1883" t="s">
        <v>9</v>
      </c>
      <c r="C1883">
        <v>2007</v>
      </c>
      <c r="D1883">
        <f>2023-DATA[[#This Row],[YEAR OF MANUFACTURE]]</f>
        <v>16</v>
      </c>
      <c r="E1883" t="s">
        <v>10</v>
      </c>
      <c r="F1883">
        <v>145058</v>
      </c>
      <c r="G1883">
        <v>2400</v>
      </c>
      <c r="H1883" t="s">
        <v>11</v>
      </c>
      <c r="I1883" s="14">
        <f t="shared" si="126"/>
        <v>235.10210696920583</v>
      </c>
      <c r="J1883" t="s">
        <v>12</v>
      </c>
      <c r="K1883" s="5">
        <v>2500000</v>
      </c>
      <c r="L1883" s="5" t="str">
        <f t="shared" si="127"/>
        <v>low-income earners</v>
      </c>
      <c r="M1883" t="str">
        <f>M1882</f>
        <v>SUV</v>
      </c>
    </row>
    <row r="1884" spans="1:13" x14ac:dyDescent="0.25">
      <c r="A1884">
        <v>1882</v>
      </c>
      <c r="B1884" t="s">
        <v>9</v>
      </c>
      <c r="C1884">
        <v>2003</v>
      </c>
      <c r="D1884">
        <f>2023-DATA[[#This Row],[YEAR OF MANUFACTURE]]</f>
        <v>20</v>
      </c>
      <c r="E1884" t="s">
        <v>10</v>
      </c>
      <c r="F1884">
        <v>271092</v>
      </c>
      <c r="G1884">
        <v>2400</v>
      </c>
      <c r="H1884" t="s">
        <v>11</v>
      </c>
      <c r="I1884" s="14">
        <f t="shared" si="126"/>
        <v>439.37115072933551</v>
      </c>
      <c r="J1884" t="s">
        <v>12</v>
      </c>
      <c r="K1884" s="5">
        <v>1514000</v>
      </c>
      <c r="L1884" s="5" t="str">
        <f t="shared" si="127"/>
        <v>low-income earners</v>
      </c>
      <c r="M1884" t="str">
        <f>M1883</f>
        <v>SUV</v>
      </c>
    </row>
    <row r="1885" spans="1:13" x14ac:dyDescent="0.25">
      <c r="A1885">
        <v>1883</v>
      </c>
      <c r="B1885" t="s">
        <v>54</v>
      </c>
      <c r="C1885">
        <v>2012</v>
      </c>
      <c r="D1885">
        <f>2023-DATA[[#This Row],[YEAR OF MANUFACTURE]]</f>
        <v>11</v>
      </c>
      <c r="E1885" t="s">
        <v>10</v>
      </c>
      <c r="F1885">
        <v>39002</v>
      </c>
      <c r="G1885">
        <v>3500</v>
      </c>
      <c r="H1885" t="s">
        <v>11</v>
      </c>
      <c r="I1885" s="14">
        <f t="shared" si="126"/>
        <v>63.212317666126417</v>
      </c>
      <c r="J1885" t="s">
        <v>12</v>
      </c>
      <c r="K1885" s="5">
        <v>3640000</v>
      </c>
      <c r="L1885" s="5" t="str">
        <f t="shared" si="127"/>
        <v>low-income earners</v>
      </c>
      <c r="M1885" t="str">
        <f>M1884</f>
        <v>SUV</v>
      </c>
    </row>
    <row r="1886" spans="1:13" x14ac:dyDescent="0.25">
      <c r="A1886">
        <v>1884</v>
      </c>
      <c r="B1886" t="s">
        <v>48</v>
      </c>
      <c r="C1886">
        <v>2010</v>
      </c>
      <c r="D1886">
        <f>2023-DATA[[#This Row],[YEAR OF MANUFACTURE]]</f>
        <v>13</v>
      </c>
      <c r="E1886" t="s">
        <v>19</v>
      </c>
      <c r="F1886">
        <v>353097</v>
      </c>
      <c r="G1886">
        <v>2500</v>
      </c>
      <c r="H1886" t="s">
        <v>11</v>
      </c>
      <c r="I1886" s="14">
        <f t="shared" si="126"/>
        <v>572.28038897893032</v>
      </c>
      <c r="J1886" t="s">
        <v>12</v>
      </c>
      <c r="K1886" s="5">
        <v>3465000</v>
      </c>
      <c r="L1886" s="5" t="str">
        <f t="shared" si="127"/>
        <v>low-income earners</v>
      </c>
      <c r="M1886" t="s">
        <v>20</v>
      </c>
    </row>
    <row r="1887" spans="1:13" x14ac:dyDescent="0.25">
      <c r="A1887">
        <v>1885</v>
      </c>
      <c r="B1887" t="s">
        <v>40</v>
      </c>
      <c r="C1887">
        <f>C1886</f>
        <v>2010</v>
      </c>
      <c r="D1887">
        <f>2023-DATA[[#This Row],[YEAR OF MANUFACTURE]]</f>
        <v>13</v>
      </c>
      <c r="E1887" t="str">
        <f>E1886</f>
        <v>Foreign Used</v>
      </c>
      <c r="F1887">
        <v>212718</v>
      </c>
      <c r="G1887">
        <f>G1886</f>
        <v>2500</v>
      </c>
      <c r="H1887" t="str">
        <f>H1886</f>
        <v>Petrol</v>
      </c>
      <c r="I1887" s="14">
        <f t="shared" si="126"/>
        <v>344.76175040518638</v>
      </c>
      <c r="J1887" t="s">
        <v>12</v>
      </c>
      <c r="K1887" s="5">
        <v>1130000</v>
      </c>
      <c r="L1887" s="5" t="str">
        <f t="shared" si="127"/>
        <v>low-income earners</v>
      </c>
      <c r="M1887" t="str">
        <f>M1886</f>
        <v>SUV</v>
      </c>
    </row>
    <row r="1888" spans="1:13" x14ac:dyDescent="0.25">
      <c r="A1888">
        <v>1886</v>
      </c>
      <c r="B1888" t="s">
        <v>9</v>
      </c>
      <c r="C1888">
        <v>2002</v>
      </c>
      <c r="D1888">
        <f>2023-DATA[[#This Row],[YEAR OF MANUFACTURE]]</f>
        <v>21</v>
      </c>
      <c r="E1888" t="s">
        <v>10</v>
      </c>
      <c r="F1888">
        <v>107954</v>
      </c>
      <c r="G1888">
        <v>3000</v>
      </c>
      <c r="H1888" t="s">
        <v>11</v>
      </c>
      <c r="I1888" s="14">
        <f t="shared" si="126"/>
        <v>174.96596434359805</v>
      </c>
      <c r="J1888" t="s">
        <v>12</v>
      </c>
      <c r="K1888" s="5">
        <v>1575000</v>
      </c>
      <c r="L1888" s="5" t="str">
        <f t="shared" si="127"/>
        <v>low-income earners</v>
      </c>
      <c r="M1888" t="s">
        <v>20</v>
      </c>
    </row>
    <row r="1889" spans="1:13" x14ac:dyDescent="0.25">
      <c r="A1889">
        <v>1887</v>
      </c>
      <c r="B1889" t="s">
        <v>58</v>
      </c>
      <c r="C1889">
        <v>2009</v>
      </c>
      <c r="D1889">
        <f>2023-DATA[[#This Row],[YEAR OF MANUFACTURE]]</f>
        <v>14</v>
      </c>
      <c r="E1889" t="s">
        <v>10</v>
      </c>
      <c r="F1889">
        <v>308351</v>
      </c>
      <c r="G1889">
        <v>3700</v>
      </c>
      <c r="H1889" t="s">
        <v>11</v>
      </c>
      <c r="I1889" s="14">
        <f t="shared" si="126"/>
        <v>499.7585089141005</v>
      </c>
      <c r="J1889" t="s">
        <v>12</v>
      </c>
      <c r="K1889" s="5">
        <v>1837500</v>
      </c>
      <c r="L1889" s="5" t="str">
        <f t="shared" si="127"/>
        <v>low-income earners</v>
      </c>
      <c r="M1889" t="str">
        <f>M1888</f>
        <v>SUV</v>
      </c>
    </row>
    <row r="1890" spans="1:13" x14ac:dyDescent="0.25">
      <c r="A1890">
        <v>1888</v>
      </c>
      <c r="B1890" t="s">
        <v>13</v>
      </c>
      <c r="C1890">
        <v>1999</v>
      </c>
      <c r="D1890">
        <f>2023-DATA[[#This Row],[YEAR OF MANUFACTURE]]</f>
        <v>24</v>
      </c>
      <c r="E1890" t="s">
        <v>10</v>
      </c>
      <c r="F1890">
        <v>53312</v>
      </c>
      <c r="G1890">
        <v>3000</v>
      </c>
      <c r="H1890" t="s">
        <v>11</v>
      </c>
      <c r="I1890" s="14">
        <f t="shared" si="126"/>
        <v>86.405186385737437</v>
      </c>
      <c r="J1890" t="s">
        <v>12</v>
      </c>
      <c r="K1890" s="5">
        <v>1575000</v>
      </c>
      <c r="L1890" s="5" t="str">
        <f t="shared" si="127"/>
        <v>low-income earners</v>
      </c>
      <c r="M1890" t="s">
        <v>20</v>
      </c>
    </row>
    <row r="1891" spans="1:13" x14ac:dyDescent="0.25">
      <c r="A1891">
        <v>1889</v>
      </c>
      <c r="B1891" t="s">
        <v>9</v>
      </c>
      <c r="C1891">
        <v>2003</v>
      </c>
      <c r="D1891">
        <f>2023-DATA[[#This Row],[YEAR OF MANUFACTURE]]</f>
        <v>20</v>
      </c>
      <c r="E1891" t="s">
        <v>10</v>
      </c>
      <c r="F1891">
        <v>249141</v>
      </c>
      <c r="G1891">
        <v>2400</v>
      </c>
      <c r="H1891" t="s">
        <v>11</v>
      </c>
      <c r="I1891" s="14">
        <f t="shared" si="126"/>
        <v>403.79416531604539</v>
      </c>
      <c r="J1891" t="s">
        <v>12</v>
      </c>
      <c r="K1891" s="5">
        <v>1872000</v>
      </c>
      <c r="L1891" s="5" t="str">
        <f t="shared" si="127"/>
        <v>low-income earners</v>
      </c>
      <c r="M1891" t="str">
        <f>M1890</f>
        <v>SUV</v>
      </c>
    </row>
    <row r="1892" spans="1:13" x14ac:dyDescent="0.25">
      <c r="A1892">
        <v>1890</v>
      </c>
      <c r="B1892" t="s">
        <v>48</v>
      </c>
      <c r="C1892">
        <v>2010</v>
      </c>
      <c r="D1892">
        <f>2023-DATA[[#This Row],[YEAR OF MANUFACTURE]]</f>
        <v>13</v>
      </c>
      <c r="E1892" t="s">
        <v>10</v>
      </c>
      <c r="F1892">
        <v>83077</v>
      </c>
      <c r="G1892">
        <v>4500</v>
      </c>
      <c r="H1892" t="s">
        <v>11</v>
      </c>
      <c r="I1892" s="14">
        <f t="shared" si="126"/>
        <v>134.64667747163696</v>
      </c>
      <c r="J1892" t="s">
        <v>16</v>
      </c>
      <c r="K1892" s="5">
        <v>8400000</v>
      </c>
      <c r="L1892" s="5" t="str">
        <f t="shared" si="127"/>
        <v>middle-income earners</v>
      </c>
      <c r="M1892" t="str">
        <f>M1891</f>
        <v>SUV</v>
      </c>
    </row>
    <row r="1893" spans="1:13" x14ac:dyDescent="0.25">
      <c r="A1893">
        <v>1891</v>
      </c>
      <c r="B1893" t="s">
        <v>54</v>
      </c>
      <c r="C1893">
        <v>2005</v>
      </c>
      <c r="D1893">
        <f>2023-DATA[[#This Row],[YEAR OF MANUFACTURE]]</f>
        <v>18</v>
      </c>
      <c r="E1893" t="s">
        <v>10</v>
      </c>
      <c r="F1893">
        <v>24726</v>
      </c>
      <c r="G1893">
        <v>2400</v>
      </c>
      <c r="H1893" t="s">
        <v>11</v>
      </c>
      <c r="I1893" s="14">
        <f t="shared" si="126"/>
        <v>40.074554294975691</v>
      </c>
      <c r="J1893" t="s">
        <v>12</v>
      </c>
      <c r="K1893" s="5">
        <v>1560000</v>
      </c>
      <c r="L1893" s="5" t="str">
        <f t="shared" si="127"/>
        <v>low-income earners</v>
      </c>
      <c r="M1893" t="s">
        <v>20</v>
      </c>
    </row>
    <row r="1894" spans="1:13" x14ac:dyDescent="0.25">
      <c r="A1894">
        <v>1892</v>
      </c>
      <c r="B1894" t="s">
        <v>13</v>
      </c>
      <c r="C1894">
        <v>2002</v>
      </c>
      <c r="D1894">
        <f>2023-DATA[[#This Row],[YEAR OF MANUFACTURE]]</f>
        <v>21</v>
      </c>
      <c r="E1894" t="s">
        <v>10</v>
      </c>
      <c r="F1894">
        <v>317078</v>
      </c>
      <c r="G1894">
        <v>3300</v>
      </c>
      <c r="H1894" t="s">
        <v>11</v>
      </c>
      <c r="I1894" s="14">
        <f t="shared" si="126"/>
        <v>513.902755267423</v>
      </c>
      <c r="J1894" t="s">
        <v>12</v>
      </c>
      <c r="K1894" s="5">
        <v>1890000</v>
      </c>
      <c r="L1894" s="5" t="str">
        <f t="shared" si="127"/>
        <v>low-income earners</v>
      </c>
      <c r="M1894" t="str">
        <f>M1893</f>
        <v>SUV</v>
      </c>
    </row>
    <row r="1895" spans="1:13" x14ac:dyDescent="0.25">
      <c r="A1895">
        <v>1893</v>
      </c>
      <c r="B1895" t="s">
        <v>9</v>
      </c>
      <c r="C1895">
        <v>2008</v>
      </c>
      <c r="D1895">
        <f>2023-DATA[[#This Row],[YEAR OF MANUFACTURE]]</f>
        <v>15</v>
      </c>
      <c r="E1895" t="s">
        <v>19</v>
      </c>
      <c r="F1895">
        <v>152808</v>
      </c>
      <c r="G1895">
        <v>2000</v>
      </c>
      <c r="H1895" t="s">
        <v>11</v>
      </c>
      <c r="I1895" s="14">
        <f t="shared" si="126"/>
        <v>247.66288492706644</v>
      </c>
      <c r="J1895" t="s">
        <v>12</v>
      </c>
      <c r="K1895" s="5">
        <v>4160000</v>
      </c>
      <c r="L1895" s="5" t="str">
        <f t="shared" si="127"/>
        <v>low-income earners</v>
      </c>
      <c r="M1895" t="str">
        <f>M1894</f>
        <v>SUV</v>
      </c>
    </row>
    <row r="1896" spans="1:13" x14ac:dyDescent="0.25">
      <c r="A1896">
        <v>1894</v>
      </c>
      <c r="B1896" t="s">
        <v>50</v>
      </c>
      <c r="C1896">
        <v>2003</v>
      </c>
      <c r="D1896">
        <f>2023-DATA[[#This Row],[YEAR OF MANUFACTURE]]</f>
        <v>20</v>
      </c>
      <c r="E1896" t="s">
        <v>10</v>
      </c>
      <c r="F1896">
        <v>142523</v>
      </c>
      <c r="G1896">
        <v>1800</v>
      </c>
      <c r="H1896" t="s">
        <v>11</v>
      </c>
      <c r="I1896" s="14">
        <f t="shared" si="126"/>
        <v>230.9935170178282</v>
      </c>
      <c r="J1896" t="s">
        <v>12</v>
      </c>
      <c r="K1896" s="5">
        <v>1785000</v>
      </c>
      <c r="L1896" s="5" t="str">
        <f t="shared" si="127"/>
        <v>low-income earners</v>
      </c>
      <c r="M1896" t="str">
        <f>M1895</f>
        <v>SUV</v>
      </c>
    </row>
    <row r="1897" spans="1:13" x14ac:dyDescent="0.25">
      <c r="A1897">
        <v>1895</v>
      </c>
      <c r="B1897" t="s">
        <v>9</v>
      </c>
      <c r="C1897">
        <v>2004</v>
      </c>
      <c r="D1897">
        <f>2023-DATA[[#This Row],[YEAR OF MANUFACTURE]]</f>
        <v>19</v>
      </c>
      <c r="E1897" t="s">
        <v>10</v>
      </c>
      <c r="F1897">
        <v>274604</v>
      </c>
      <c r="G1897">
        <v>3000</v>
      </c>
      <c r="H1897" t="s">
        <v>11</v>
      </c>
      <c r="I1897" s="14">
        <f t="shared" si="126"/>
        <v>445.06320907617504</v>
      </c>
      <c r="J1897" t="s">
        <v>12</v>
      </c>
      <c r="K1897" s="5">
        <v>1872000</v>
      </c>
      <c r="L1897" s="5" t="str">
        <f t="shared" si="127"/>
        <v>low-income earners</v>
      </c>
      <c r="M1897" t="str">
        <f>M1896</f>
        <v>SUV</v>
      </c>
    </row>
    <row r="1898" spans="1:13" x14ac:dyDescent="0.25">
      <c r="A1898">
        <v>1896</v>
      </c>
      <c r="B1898" t="s">
        <v>54</v>
      </c>
      <c r="C1898">
        <v>2012</v>
      </c>
      <c r="D1898">
        <f>2023-DATA[[#This Row],[YEAR OF MANUFACTURE]]</f>
        <v>11</v>
      </c>
      <c r="E1898" t="s">
        <v>19</v>
      </c>
      <c r="F1898">
        <v>79396</v>
      </c>
      <c r="G1898">
        <v>2400</v>
      </c>
      <c r="H1898" t="s">
        <v>11</v>
      </c>
      <c r="I1898" s="14">
        <f t="shared" si="126"/>
        <v>128.68071312803889</v>
      </c>
      <c r="J1898" t="s">
        <v>12</v>
      </c>
      <c r="K1898" s="5">
        <v>5775000</v>
      </c>
      <c r="L1898" s="5" t="str">
        <f t="shared" si="127"/>
        <v>middle-income earners</v>
      </c>
      <c r="M1898" t="s">
        <v>20</v>
      </c>
    </row>
    <row r="1899" spans="1:13" x14ac:dyDescent="0.25">
      <c r="A1899">
        <v>1897</v>
      </c>
      <c r="B1899" t="s">
        <v>9</v>
      </c>
      <c r="C1899">
        <f>C1898</f>
        <v>2012</v>
      </c>
      <c r="D1899">
        <f>2023-DATA[[#This Row],[YEAR OF MANUFACTURE]]</f>
        <v>11</v>
      </c>
      <c r="E1899" t="str">
        <f>E1898</f>
        <v>Foreign Used</v>
      </c>
      <c r="F1899">
        <v>51593</v>
      </c>
      <c r="G1899">
        <f>G1898</f>
        <v>2400</v>
      </c>
      <c r="H1899" t="str">
        <f>H1898</f>
        <v>Petrol</v>
      </c>
      <c r="I1899" s="14">
        <f t="shared" si="126"/>
        <v>83.619124797406812</v>
      </c>
      <c r="J1899" t="s">
        <v>12</v>
      </c>
      <c r="K1899" s="5">
        <v>8410000</v>
      </c>
      <c r="L1899" s="5" t="str">
        <f t="shared" si="127"/>
        <v>middle-income earners</v>
      </c>
      <c r="M1899" t="str">
        <f>M1898</f>
        <v>SUV</v>
      </c>
    </row>
    <row r="1900" spans="1:13" x14ac:dyDescent="0.25">
      <c r="A1900">
        <v>1898</v>
      </c>
      <c r="B1900" t="s">
        <v>13</v>
      </c>
      <c r="C1900">
        <v>2000</v>
      </c>
      <c r="D1900">
        <f>2023-DATA[[#This Row],[YEAR OF MANUFACTURE]]</f>
        <v>23</v>
      </c>
      <c r="E1900" t="s">
        <v>19</v>
      </c>
      <c r="F1900">
        <v>213792</v>
      </c>
      <c r="G1900">
        <v>3000</v>
      </c>
      <c r="H1900" t="s">
        <v>11</v>
      </c>
      <c r="I1900" s="14">
        <f t="shared" si="126"/>
        <v>346.50243111831441</v>
      </c>
      <c r="J1900" t="s">
        <v>12</v>
      </c>
      <c r="K1900" s="5">
        <v>2205000</v>
      </c>
      <c r="L1900" s="5" t="str">
        <f t="shared" si="127"/>
        <v>low-income earners</v>
      </c>
      <c r="M1900" t="str">
        <f>M1899</f>
        <v>SUV</v>
      </c>
    </row>
    <row r="1901" spans="1:13" x14ac:dyDescent="0.25">
      <c r="A1901">
        <v>1899</v>
      </c>
      <c r="B1901" t="s">
        <v>48</v>
      </c>
      <c r="C1901">
        <v>2008</v>
      </c>
      <c r="D1901">
        <f>2023-DATA[[#This Row],[YEAR OF MANUFACTURE]]</f>
        <v>15</v>
      </c>
      <c r="E1901" t="s">
        <v>19</v>
      </c>
      <c r="F1901">
        <v>125945</v>
      </c>
      <c r="G1901">
        <v>3500</v>
      </c>
      <c r="H1901" t="s">
        <v>11</v>
      </c>
      <c r="I1901" s="14">
        <f t="shared" si="126"/>
        <v>204.12479740680712</v>
      </c>
      <c r="J1901" t="s">
        <v>12</v>
      </c>
      <c r="K1901" s="5">
        <v>3120000</v>
      </c>
      <c r="L1901" s="5" t="str">
        <f t="shared" si="127"/>
        <v>low-income earners</v>
      </c>
      <c r="M1901" t="str">
        <f>M1900</f>
        <v>SUV</v>
      </c>
    </row>
    <row r="1902" spans="1:13" x14ac:dyDescent="0.25">
      <c r="A1902">
        <v>1900</v>
      </c>
      <c r="B1902" t="s">
        <v>13</v>
      </c>
      <c r="C1902">
        <v>2007</v>
      </c>
      <c r="D1902">
        <f>2023-DATA[[#This Row],[YEAR OF MANUFACTURE]]</f>
        <v>16</v>
      </c>
      <c r="E1902" t="s">
        <v>10</v>
      </c>
      <c r="F1902">
        <v>269670</v>
      </c>
      <c r="G1902">
        <v>3500</v>
      </c>
      <c r="H1902" t="s">
        <v>11</v>
      </c>
      <c r="I1902" s="14">
        <f t="shared" si="126"/>
        <v>437.06645056726092</v>
      </c>
      <c r="J1902" t="s">
        <v>12</v>
      </c>
      <c r="K1902" s="5">
        <v>2100000</v>
      </c>
      <c r="L1902" s="5" t="str">
        <f t="shared" si="127"/>
        <v>low-income earners</v>
      </c>
      <c r="M1902" t="str">
        <f>M1901</f>
        <v>SUV</v>
      </c>
    </row>
    <row r="1903" spans="1:13" x14ac:dyDescent="0.25">
      <c r="A1903">
        <v>1901</v>
      </c>
      <c r="B1903" t="s">
        <v>54</v>
      </c>
      <c r="C1903">
        <f>C1902</f>
        <v>2007</v>
      </c>
      <c r="D1903">
        <f>2023-DATA[[#This Row],[YEAR OF MANUFACTURE]]</f>
        <v>16</v>
      </c>
      <c r="E1903" t="str">
        <f>E1902</f>
        <v>Nigerian Used</v>
      </c>
      <c r="F1903">
        <v>105710</v>
      </c>
      <c r="G1903">
        <f>G1902</f>
        <v>3500</v>
      </c>
      <c r="H1903" t="str">
        <f>H1902</f>
        <v>Petrol</v>
      </c>
      <c r="I1903" s="14">
        <f t="shared" si="126"/>
        <v>171.32901134521879</v>
      </c>
      <c r="J1903" t="s">
        <v>12</v>
      </c>
      <c r="K1903" s="5">
        <v>5610000</v>
      </c>
      <c r="L1903" s="5" t="str">
        <f t="shared" si="127"/>
        <v>middle-income earners</v>
      </c>
      <c r="M1903" t="str">
        <f>M1902</f>
        <v>SUV</v>
      </c>
    </row>
    <row r="1904" spans="1:13" x14ac:dyDescent="0.25">
      <c r="A1904">
        <v>1902</v>
      </c>
      <c r="B1904" t="s">
        <v>9</v>
      </c>
      <c r="C1904">
        <v>2006</v>
      </c>
      <c r="D1904">
        <f>2023-DATA[[#This Row],[YEAR OF MANUFACTURE]]</f>
        <v>17</v>
      </c>
      <c r="E1904" t="s">
        <v>10</v>
      </c>
      <c r="F1904">
        <v>284652</v>
      </c>
      <c r="G1904">
        <v>3300</v>
      </c>
      <c r="H1904" t="s">
        <v>11</v>
      </c>
      <c r="I1904" s="14">
        <f t="shared" si="126"/>
        <v>461.34846029173417</v>
      </c>
      <c r="J1904" t="s">
        <v>12</v>
      </c>
      <c r="K1904" s="5">
        <v>2625000</v>
      </c>
      <c r="L1904" s="5" t="str">
        <f t="shared" si="127"/>
        <v>low-income earners</v>
      </c>
      <c r="M1904" t="s">
        <v>20</v>
      </c>
    </row>
    <row r="1905" spans="1:13" x14ac:dyDescent="0.25">
      <c r="A1905">
        <v>1903</v>
      </c>
      <c r="B1905" t="s">
        <v>48</v>
      </c>
      <c r="C1905">
        <v>2009</v>
      </c>
      <c r="D1905">
        <f>2023-DATA[[#This Row],[YEAR OF MANUFACTURE]]</f>
        <v>14</v>
      </c>
      <c r="E1905" t="s">
        <v>19</v>
      </c>
      <c r="F1905">
        <v>257648</v>
      </c>
      <c r="G1905">
        <v>2500</v>
      </c>
      <c r="H1905" t="s">
        <v>11</v>
      </c>
      <c r="I1905" s="14">
        <f t="shared" si="126"/>
        <v>417.58184764991898</v>
      </c>
      <c r="J1905" t="s">
        <v>38</v>
      </c>
      <c r="K1905" s="5">
        <v>3150000</v>
      </c>
      <c r="L1905" s="5" t="str">
        <f t="shared" si="127"/>
        <v>low-income earners</v>
      </c>
      <c r="M1905" t="s">
        <v>20</v>
      </c>
    </row>
    <row r="1906" spans="1:13" x14ac:dyDescent="0.25">
      <c r="A1906">
        <v>1904</v>
      </c>
      <c r="B1906" t="s">
        <v>9</v>
      </c>
      <c r="C1906">
        <v>2011</v>
      </c>
      <c r="D1906">
        <f>2023-DATA[[#This Row],[YEAR OF MANUFACTURE]]</f>
        <v>12</v>
      </c>
      <c r="E1906" t="s">
        <v>10</v>
      </c>
      <c r="F1906">
        <v>197020</v>
      </c>
      <c r="G1906">
        <v>1800</v>
      </c>
      <c r="H1906" t="s">
        <v>11</v>
      </c>
      <c r="I1906" s="14">
        <f t="shared" si="126"/>
        <v>319.31928687196108</v>
      </c>
      <c r="J1906" t="s">
        <v>12</v>
      </c>
      <c r="K1906" s="5">
        <v>3744000</v>
      </c>
      <c r="L1906" s="5" t="str">
        <f t="shared" si="127"/>
        <v>low-income earners</v>
      </c>
      <c r="M1906" t="str">
        <f>M1905</f>
        <v>SUV</v>
      </c>
    </row>
    <row r="1907" spans="1:13" x14ac:dyDescent="0.25">
      <c r="A1907">
        <v>1905</v>
      </c>
      <c r="B1907" t="s">
        <v>13</v>
      </c>
      <c r="C1907">
        <v>2000</v>
      </c>
      <c r="D1907">
        <f>2023-DATA[[#This Row],[YEAR OF MANUFACTURE]]</f>
        <v>23</v>
      </c>
      <c r="E1907" t="s">
        <v>10</v>
      </c>
      <c r="F1907">
        <v>485206</v>
      </c>
      <c r="G1907">
        <v>3000</v>
      </c>
      <c r="H1907" t="s">
        <v>11</v>
      </c>
      <c r="I1907" s="14">
        <f t="shared" si="126"/>
        <v>786.39546191247973</v>
      </c>
      <c r="J1907" t="s">
        <v>12</v>
      </c>
      <c r="K1907" s="5">
        <v>1680000</v>
      </c>
      <c r="L1907" s="5" t="str">
        <f t="shared" si="127"/>
        <v>low-income earners</v>
      </c>
      <c r="M1907" t="s">
        <v>20</v>
      </c>
    </row>
    <row r="1908" spans="1:13" x14ac:dyDescent="0.25">
      <c r="A1908">
        <v>1906</v>
      </c>
      <c r="B1908" t="s">
        <v>9</v>
      </c>
      <c r="C1908">
        <v>2009</v>
      </c>
      <c r="D1908">
        <f>2023-DATA[[#This Row],[YEAR OF MANUFACTURE]]</f>
        <v>14</v>
      </c>
      <c r="E1908" t="s">
        <v>10</v>
      </c>
      <c r="F1908">
        <v>248427</v>
      </c>
      <c r="G1908">
        <v>2400</v>
      </c>
      <c r="H1908" t="s">
        <v>11</v>
      </c>
      <c r="I1908" s="14">
        <f t="shared" si="126"/>
        <v>402.63695299837923</v>
      </c>
      <c r="J1908" t="s">
        <v>12</v>
      </c>
      <c r="K1908" s="5">
        <v>2600000</v>
      </c>
      <c r="L1908" s="5" t="str">
        <f t="shared" si="127"/>
        <v>low-income earners</v>
      </c>
      <c r="M1908" t="str">
        <f>M1907</f>
        <v>SUV</v>
      </c>
    </row>
    <row r="1909" spans="1:13" x14ac:dyDescent="0.25">
      <c r="A1909">
        <v>1907</v>
      </c>
      <c r="B1909" t="s">
        <v>48</v>
      </c>
      <c r="C1909">
        <f>C1908</f>
        <v>2009</v>
      </c>
      <c r="D1909">
        <f>2023-DATA[[#This Row],[YEAR OF MANUFACTURE]]</f>
        <v>14</v>
      </c>
      <c r="E1909" t="str">
        <f>E1908</f>
        <v>Nigerian Used</v>
      </c>
      <c r="F1909">
        <v>163439</v>
      </c>
      <c r="G1909">
        <f>G1908</f>
        <v>2400</v>
      </c>
      <c r="H1909" t="str">
        <f>H1908</f>
        <v>Petrol</v>
      </c>
      <c r="I1909" s="14">
        <f t="shared" si="126"/>
        <v>264.89303079416533</v>
      </c>
      <c r="J1909" t="s">
        <v>12</v>
      </c>
      <c r="K1909" s="5">
        <v>7626000</v>
      </c>
      <c r="L1909" s="5" t="str">
        <f t="shared" si="127"/>
        <v>middle-income earners</v>
      </c>
      <c r="M1909" t="str">
        <f>M1908</f>
        <v>SUV</v>
      </c>
    </row>
    <row r="1910" spans="1:13" x14ac:dyDescent="0.25">
      <c r="A1910">
        <v>1908</v>
      </c>
      <c r="B1910" t="s">
        <v>9</v>
      </c>
      <c r="C1910">
        <v>2007</v>
      </c>
      <c r="D1910">
        <f>2023-DATA[[#This Row],[YEAR OF MANUFACTURE]]</f>
        <v>16</v>
      </c>
      <c r="E1910" t="s">
        <v>19</v>
      </c>
      <c r="F1910">
        <v>170049</v>
      </c>
      <c r="G1910">
        <v>1600</v>
      </c>
      <c r="H1910" t="s">
        <v>11</v>
      </c>
      <c r="I1910" s="14">
        <f t="shared" si="126"/>
        <v>275.6061588330632</v>
      </c>
      <c r="J1910" t="s">
        <v>12</v>
      </c>
      <c r="K1910" s="5">
        <v>3432000</v>
      </c>
      <c r="L1910" s="5" t="str">
        <f t="shared" si="127"/>
        <v>low-income earners</v>
      </c>
      <c r="M1910" t="str">
        <f>M1909</f>
        <v>SUV</v>
      </c>
    </row>
    <row r="1911" spans="1:13" x14ac:dyDescent="0.25">
      <c r="A1911">
        <v>1909</v>
      </c>
      <c r="B1911" t="s">
        <v>48</v>
      </c>
      <c r="C1911">
        <v>2011</v>
      </c>
      <c r="D1911">
        <f>2023-DATA[[#This Row],[YEAR OF MANUFACTURE]]</f>
        <v>12</v>
      </c>
      <c r="E1911" t="s">
        <v>19</v>
      </c>
      <c r="F1911">
        <v>335021</v>
      </c>
      <c r="G1911">
        <v>2500</v>
      </c>
      <c r="H1911" t="s">
        <v>11</v>
      </c>
      <c r="I1911" s="14">
        <f t="shared" si="126"/>
        <v>542.98379254457052</v>
      </c>
      <c r="J1911" t="s">
        <v>38</v>
      </c>
      <c r="K1911" s="5">
        <v>3780000</v>
      </c>
      <c r="L1911" s="5" t="str">
        <f t="shared" si="127"/>
        <v>low-income earners</v>
      </c>
      <c r="M1911" t="s">
        <v>20</v>
      </c>
    </row>
    <row r="1912" spans="1:13" x14ac:dyDescent="0.25">
      <c r="A1912">
        <v>1910</v>
      </c>
      <c r="B1912" t="s">
        <v>54</v>
      </c>
      <c r="C1912">
        <v>2012</v>
      </c>
      <c r="D1912">
        <f>2023-DATA[[#This Row],[YEAR OF MANUFACTURE]]</f>
        <v>11</v>
      </c>
      <c r="E1912" t="s">
        <v>19</v>
      </c>
      <c r="F1912">
        <v>79396</v>
      </c>
      <c r="G1912">
        <v>2400</v>
      </c>
      <c r="H1912" t="s">
        <v>11</v>
      </c>
      <c r="I1912" s="14">
        <f t="shared" si="126"/>
        <v>128.68071312803889</v>
      </c>
      <c r="J1912" t="s">
        <v>12</v>
      </c>
      <c r="K1912" s="5">
        <v>5775000</v>
      </c>
      <c r="L1912" s="5" t="str">
        <f t="shared" si="127"/>
        <v>middle-income earners</v>
      </c>
      <c r="M1912" t="s">
        <v>20</v>
      </c>
    </row>
    <row r="1913" spans="1:13" x14ac:dyDescent="0.25">
      <c r="A1913">
        <v>1911</v>
      </c>
      <c r="B1913" t="s">
        <v>34</v>
      </c>
      <c r="C1913">
        <v>2002</v>
      </c>
      <c r="D1913">
        <f>2023-DATA[[#This Row],[YEAR OF MANUFACTURE]]</f>
        <v>21</v>
      </c>
      <c r="E1913" t="s">
        <v>10</v>
      </c>
      <c r="F1913">
        <v>253810</v>
      </c>
      <c r="G1913">
        <v>4000</v>
      </c>
      <c r="H1913" t="s">
        <v>11</v>
      </c>
      <c r="I1913" s="14">
        <f t="shared" si="126"/>
        <v>411.36142625607778</v>
      </c>
      <c r="J1913" t="s">
        <v>12</v>
      </c>
      <c r="K1913" s="5">
        <v>1470000</v>
      </c>
      <c r="L1913" s="5" t="str">
        <f t="shared" si="127"/>
        <v>low-income earners</v>
      </c>
      <c r="M1913" t="s">
        <v>20</v>
      </c>
    </row>
    <row r="1914" spans="1:13" x14ac:dyDescent="0.25">
      <c r="A1914">
        <v>1912</v>
      </c>
      <c r="B1914" t="s">
        <v>54</v>
      </c>
      <c r="C1914">
        <v>2015</v>
      </c>
      <c r="D1914">
        <f>2023-DATA[[#This Row],[YEAR OF MANUFACTURE]]</f>
        <v>8</v>
      </c>
      <c r="E1914" t="s">
        <v>19</v>
      </c>
      <c r="F1914">
        <v>83310</v>
      </c>
      <c r="G1914">
        <v>2400</v>
      </c>
      <c r="H1914" t="s">
        <v>11</v>
      </c>
      <c r="I1914" s="14">
        <f t="shared" si="126"/>
        <v>135.02431118314425</v>
      </c>
      <c r="J1914" t="s">
        <v>38</v>
      </c>
      <c r="K1914" s="5">
        <v>8400000</v>
      </c>
      <c r="L1914" s="5" t="str">
        <f t="shared" si="127"/>
        <v>middle-income earners</v>
      </c>
      <c r="M1914" t="s">
        <v>20</v>
      </c>
    </row>
    <row r="1915" spans="1:13" x14ac:dyDescent="0.25">
      <c r="A1915">
        <v>1913</v>
      </c>
      <c r="B1915" t="s">
        <v>54</v>
      </c>
      <c r="C1915">
        <f>C1914</f>
        <v>2015</v>
      </c>
      <c r="D1915">
        <f>2023-DATA[[#This Row],[YEAR OF MANUFACTURE]]</f>
        <v>8</v>
      </c>
      <c r="E1915" t="str">
        <f>E1914</f>
        <v>Foreign Used</v>
      </c>
      <c r="F1915">
        <v>61346</v>
      </c>
      <c r="G1915">
        <f>G1914</f>
        <v>2400</v>
      </c>
      <c r="H1915" t="str">
        <f>H1914</f>
        <v>Petrol</v>
      </c>
      <c r="I1915" s="14">
        <f t="shared" si="126"/>
        <v>99.426256077795784</v>
      </c>
      <c r="J1915" t="s">
        <v>12</v>
      </c>
      <c r="K1915" s="5">
        <v>5610000</v>
      </c>
      <c r="L1915" s="5" t="str">
        <f t="shared" si="127"/>
        <v>middle-income earners</v>
      </c>
      <c r="M1915" t="str">
        <f>M1914</f>
        <v>SUV</v>
      </c>
    </row>
    <row r="1916" spans="1:13" x14ac:dyDescent="0.25">
      <c r="A1916">
        <v>1914</v>
      </c>
      <c r="B1916" t="s">
        <v>13</v>
      </c>
      <c r="C1916">
        <v>2013</v>
      </c>
      <c r="D1916">
        <f>2023-DATA[[#This Row],[YEAR OF MANUFACTURE]]</f>
        <v>10</v>
      </c>
      <c r="E1916" t="s">
        <v>10</v>
      </c>
      <c r="F1916">
        <v>82065</v>
      </c>
      <c r="G1916">
        <v>3500</v>
      </c>
      <c r="H1916" t="s">
        <v>11</v>
      </c>
      <c r="I1916" s="14">
        <f t="shared" si="126"/>
        <v>133.0064829821718</v>
      </c>
      <c r="J1916" t="s">
        <v>12</v>
      </c>
      <c r="K1916" s="5">
        <v>8528000</v>
      </c>
      <c r="L1916" s="5" t="str">
        <f t="shared" si="127"/>
        <v>middle-income earners</v>
      </c>
      <c r="M1916" t="s">
        <v>20</v>
      </c>
    </row>
    <row r="1917" spans="1:13" x14ac:dyDescent="0.25">
      <c r="A1917">
        <v>1915</v>
      </c>
      <c r="B1917" t="s">
        <v>9</v>
      </c>
      <c r="C1917">
        <v>2009</v>
      </c>
      <c r="D1917">
        <f>2023-DATA[[#This Row],[YEAR OF MANUFACTURE]]</f>
        <v>14</v>
      </c>
      <c r="E1917" t="s">
        <v>10</v>
      </c>
      <c r="F1917">
        <v>165863</v>
      </c>
      <c r="G1917">
        <v>1800</v>
      </c>
      <c r="H1917" t="s">
        <v>11</v>
      </c>
      <c r="I1917" s="14">
        <f t="shared" si="126"/>
        <v>268.82171799027554</v>
      </c>
      <c r="J1917" t="s">
        <v>12</v>
      </c>
      <c r="K1917" s="5">
        <v>3120000</v>
      </c>
      <c r="L1917" s="5" t="str">
        <f t="shared" si="127"/>
        <v>low-income earners</v>
      </c>
      <c r="M1917" t="str">
        <f>M1916</f>
        <v>SUV</v>
      </c>
    </row>
    <row r="1918" spans="1:13" x14ac:dyDescent="0.25">
      <c r="A1918">
        <v>1916</v>
      </c>
      <c r="B1918" t="s">
        <v>48</v>
      </c>
      <c r="C1918">
        <v>2004</v>
      </c>
      <c r="D1918">
        <f>2023-DATA[[#This Row],[YEAR OF MANUFACTURE]]</f>
        <v>19</v>
      </c>
      <c r="E1918" t="s">
        <v>10</v>
      </c>
      <c r="F1918">
        <v>328883</v>
      </c>
      <c r="G1918">
        <v>5600</v>
      </c>
      <c r="H1918" t="s">
        <v>11</v>
      </c>
      <c r="I1918" s="14">
        <f t="shared" si="126"/>
        <v>533.03565640194495</v>
      </c>
      <c r="J1918" t="s">
        <v>12</v>
      </c>
      <c r="K1918" s="5">
        <v>1680000</v>
      </c>
      <c r="L1918" s="5" t="str">
        <f t="shared" si="127"/>
        <v>low-income earners</v>
      </c>
      <c r="M1918" t="str">
        <f>M1917</f>
        <v>SUV</v>
      </c>
    </row>
    <row r="1919" spans="1:13" x14ac:dyDescent="0.25">
      <c r="A1919">
        <v>1917</v>
      </c>
      <c r="B1919" t="s">
        <v>9</v>
      </c>
      <c r="C1919">
        <v>2006</v>
      </c>
      <c r="D1919">
        <f>2023-DATA[[#This Row],[YEAR OF MANUFACTURE]]</f>
        <v>17</v>
      </c>
      <c r="E1919" t="s">
        <v>10</v>
      </c>
      <c r="F1919">
        <v>284652</v>
      </c>
      <c r="G1919">
        <v>3300</v>
      </c>
      <c r="H1919" t="s">
        <v>11</v>
      </c>
      <c r="I1919" s="14">
        <f t="shared" si="126"/>
        <v>461.34846029173417</v>
      </c>
      <c r="J1919" t="s">
        <v>12</v>
      </c>
      <c r="K1919" s="5">
        <v>2625000</v>
      </c>
      <c r="L1919" s="5" t="str">
        <f t="shared" si="127"/>
        <v>low-income earners</v>
      </c>
      <c r="M1919" t="s">
        <v>20</v>
      </c>
    </row>
    <row r="1920" spans="1:13" x14ac:dyDescent="0.25">
      <c r="A1920">
        <v>1918</v>
      </c>
      <c r="B1920" t="s">
        <v>9</v>
      </c>
      <c r="C1920">
        <v>2004</v>
      </c>
      <c r="D1920">
        <f>2023-DATA[[#This Row],[YEAR OF MANUFACTURE]]</f>
        <v>19</v>
      </c>
      <c r="E1920" t="s">
        <v>10</v>
      </c>
      <c r="F1920">
        <v>402783</v>
      </c>
      <c r="G1920">
        <v>2400</v>
      </c>
      <c r="H1920" t="s">
        <v>11</v>
      </c>
      <c r="I1920" s="14">
        <f t="shared" si="126"/>
        <v>652.80875202593188</v>
      </c>
      <c r="J1920" t="s">
        <v>12</v>
      </c>
      <c r="K1920" s="5">
        <v>2100000</v>
      </c>
      <c r="L1920" s="5" t="str">
        <f t="shared" si="127"/>
        <v>low-income earners</v>
      </c>
      <c r="M1920" t="str">
        <f t="shared" ref="M1920:M1927" si="128">M1919</f>
        <v>SUV</v>
      </c>
    </row>
    <row r="1921" spans="1:13" x14ac:dyDescent="0.25">
      <c r="A1921">
        <v>1919</v>
      </c>
      <c r="B1921" t="s">
        <v>54</v>
      </c>
      <c r="C1921">
        <v>2016</v>
      </c>
      <c r="D1921">
        <f>2023-DATA[[#This Row],[YEAR OF MANUFACTURE]]</f>
        <v>7</v>
      </c>
      <c r="E1921" t="s">
        <v>19</v>
      </c>
      <c r="F1921">
        <v>69381</v>
      </c>
      <c r="G1921">
        <v>2400</v>
      </c>
      <c r="H1921" t="s">
        <v>11</v>
      </c>
      <c r="I1921" s="14">
        <f t="shared" si="126"/>
        <v>112.44894651539708</v>
      </c>
      <c r="J1921" t="s">
        <v>38</v>
      </c>
      <c r="K1921" s="5">
        <v>6825000</v>
      </c>
      <c r="L1921" s="5" t="str">
        <f t="shared" si="127"/>
        <v>middle-income earners</v>
      </c>
      <c r="M1921" t="str">
        <f t="shared" si="128"/>
        <v>SUV</v>
      </c>
    </row>
    <row r="1922" spans="1:13" x14ac:dyDescent="0.25">
      <c r="A1922">
        <v>1920</v>
      </c>
      <c r="B1922" t="s">
        <v>49</v>
      </c>
      <c r="C1922">
        <f>C1921</f>
        <v>2016</v>
      </c>
      <c r="D1922">
        <f>2023-DATA[[#This Row],[YEAR OF MANUFACTURE]]</f>
        <v>7</v>
      </c>
      <c r="E1922" t="str">
        <f>E1921</f>
        <v>Foreign Used</v>
      </c>
      <c r="F1922">
        <v>88643</v>
      </c>
      <c r="G1922">
        <f>G1921</f>
        <v>2400</v>
      </c>
      <c r="H1922" t="str">
        <f>H1921</f>
        <v>Petrol</v>
      </c>
      <c r="I1922" s="14">
        <f t="shared" ref="I1922:I1985" si="129">F1922/617</f>
        <v>143.66774716369531</v>
      </c>
      <c r="J1922" t="s">
        <v>12</v>
      </c>
      <c r="K1922" s="5">
        <v>2810000</v>
      </c>
      <c r="L1922" s="5" t="str">
        <f t="shared" ref="L1922:L1985" si="130">IF(K1922&gt;=25000000,"politicians",IF(K1922&gt;10000000,"high-income earners",IF(K1922&gt;=5000000,"middle-income earners",IF(K1922&lt;5000000,"low-income earners","invalid"))))</f>
        <v>low-income earners</v>
      </c>
      <c r="M1922" t="str">
        <f t="shared" si="128"/>
        <v>SUV</v>
      </c>
    </row>
    <row r="1923" spans="1:13" x14ac:dyDescent="0.25">
      <c r="A1923">
        <v>1921</v>
      </c>
      <c r="B1923" t="s">
        <v>9</v>
      </c>
      <c r="C1923">
        <v>2012</v>
      </c>
      <c r="D1923">
        <f>2023-DATA[[#This Row],[YEAR OF MANUFACTURE]]</f>
        <v>11</v>
      </c>
      <c r="E1923" t="s">
        <v>19</v>
      </c>
      <c r="F1923">
        <v>77459</v>
      </c>
      <c r="G1923">
        <v>2400</v>
      </c>
      <c r="H1923" t="s">
        <v>11</v>
      </c>
      <c r="I1923" s="14">
        <f t="shared" si="129"/>
        <v>125.54132901134521</v>
      </c>
      <c r="J1923" t="s">
        <v>12</v>
      </c>
      <c r="K1923" s="5">
        <v>5565000</v>
      </c>
      <c r="L1923" s="5" t="str">
        <f t="shared" si="130"/>
        <v>middle-income earners</v>
      </c>
      <c r="M1923" t="str">
        <f t="shared" si="128"/>
        <v>SUV</v>
      </c>
    </row>
    <row r="1924" spans="1:13" x14ac:dyDescent="0.25">
      <c r="A1924">
        <v>1922</v>
      </c>
      <c r="B1924" t="s">
        <v>9</v>
      </c>
      <c r="C1924">
        <v>2014</v>
      </c>
      <c r="D1924">
        <f>2023-DATA[[#This Row],[YEAR OF MANUFACTURE]]</f>
        <v>9</v>
      </c>
      <c r="E1924" t="s">
        <v>10</v>
      </c>
      <c r="F1924">
        <v>179056</v>
      </c>
      <c r="G1924">
        <v>1800</v>
      </c>
      <c r="H1924" t="s">
        <v>11</v>
      </c>
      <c r="I1924" s="14">
        <f t="shared" si="129"/>
        <v>290.20421393841167</v>
      </c>
      <c r="J1924" t="s">
        <v>16</v>
      </c>
      <c r="K1924" s="5">
        <v>3045000</v>
      </c>
      <c r="L1924" s="5" t="str">
        <f t="shared" si="130"/>
        <v>low-income earners</v>
      </c>
      <c r="M1924" t="str">
        <f t="shared" si="128"/>
        <v>SUV</v>
      </c>
    </row>
    <row r="1925" spans="1:13" x14ac:dyDescent="0.25">
      <c r="A1925">
        <v>1923</v>
      </c>
      <c r="B1925" t="s">
        <v>9</v>
      </c>
      <c r="C1925">
        <v>2012</v>
      </c>
      <c r="D1925">
        <f>2023-DATA[[#This Row],[YEAR OF MANUFACTURE]]</f>
        <v>11</v>
      </c>
      <c r="E1925" t="s">
        <v>10</v>
      </c>
      <c r="F1925">
        <v>107663</v>
      </c>
      <c r="G1925">
        <v>2500</v>
      </c>
      <c r="H1925" t="s">
        <v>11</v>
      </c>
      <c r="I1925" s="14">
        <f t="shared" si="129"/>
        <v>174.49432739059966</v>
      </c>
      <c r="J1925" t="s">
        <v>12</v>
      </c>
      <c r="K1925" s="5">
        <v>4056000</v>
      </c>
      <c r="L1925" s="5" t="str">
        <f t="shared" si="130"/>
        <v>low-income earners</v>
      </c>
      <c r="M1925" t="str">
        <f t="shared" si="128"/>
        <v>SUV</v>
      </c>
    </row>
    <row r="1926" spans="1:13" x14ac:dyDescent="0.25">
      <c r="A1926">
        <v>1924</v>
      </c>
      <c r="B1926" t="s">
        <v>56</v>
      </c>
      <c r="C1926">
        <v>2004</v>
      </c>
      <c r="D1926">
        <f>2023-DATA[[#This Row],[YEAR OF MANUFACTURE]]</f>
        <v>19</v>
      </c>
      <c r="E1926" t="s">
        <v>10</v>
      </c>
      <c r="F1926">
        <v>149509</v>
      </c>
      <c r="G1926">
        <v>3500</v>
      </c>
      <c r="H1926" t="s">
        <v>11</v>
      </c>
      <c r="I1926" s="14">
        <f t="shared" si="129"/>
        <v>242.31604538087521</v>
      </c>
      <c r="J1926" t="s">
        <v>12</v>
      </c>
      <c r="K1926" s="5">
        <v>1470000</v>
      </c>
      <c r="L1926" s="5" t="str">
        <f t="shared" si="130"/>
        <v>low-income earners</v>
      </c>
      <c r="M1926" t="str">
        <f t="shared" si="128"/>
        <v>SUV</v>
      </c>
    </row>
    <row r="1927" spans="1:13" x14ac:dyDescent="0.25">
      <c r="A1927">
        <v>1925</v>
      </c>
      <c r="B1927" t="s">
        <v>58</v>
      </c>
      <c r="C1927">
        <f>C1926</f>
        <v>2004</v>
      </c>
      <c r="D1927">
        <f>2023-DATA[[#This Row],[YEAR OF MANUFACTURE]]</f>
        <v>19</v>
      </c>
      <c r="E1927" t="str">
        <f>E1926</f>
        <v>Nigerian Used</v>
      </c>
      <c r="F1927">
        <v>248669</v>
      </c>
      <c r="G1927">
        <f>G1926</f>
        <v>3500</v>
      </c>
      <c r="H1927" t="str">
        <f>H1926</f>
        <v>Petrol</v>
      </c>
      <c r="I1927" s="14">
        <f t="shared" si="129"/>
        <v>403.02917341977309</v>
      </c>
      <c r="J1927" t="s">
        <v>12</v>
      </c>
      <c r="K1927" s="5">
        <v>3146000</v>
      </c>
      <c r="L1927" s="5" t="str">
        <f t="shared" si="130"/>
        <v>low-income earners</v>
      </c>
      <c r="M1927" t="str">
        <f t="shared" si="128"/>
        <v>SUV</v>
      </c>
    </row>
    <row r="1928" spans="1:13" x14ac:dyDescent="0.25">
      <c r="A1928">
        <v>1926</v>
      </c>
      <c r="B1928" t="s">
        <v>34</v>
      </c>
      <c r="C1928">
        <v>2010</v>
      </c>
      <c r="D1928">
        <f>2023-DATA[[#This Row],[YEAR OF MANUFACTURE]]</f>
        <v>13</v>
      </c>
      <c r="E1928" t="s">
        <v>10</v>
      </c>
      <c r="F1928">
        <v>288554</v>
      </c>
      <c r="G1928">
        <v>3500</v>
      </c>
      <c r="H1928" t="s">
        <v>11</v>
      </c>
      <c r="I1928" s="14">
        <f t="shared" si="129"/>
        <v>467.67260940032418</v>
      </c>
      <c r="J1928" t="s">
        <v>12</v>
      </c>
      <c r="K1928" s="5">
        <v>3328000</v>
      </c>
      <c r="L1928" s="5" t="str">
        <f t="shared" si="130"/>
        <v>low-income earners</v>
      </c>
      <c r="M1928" t="s">
        <v>20</v>
      </c>
    </row>
    <row r="1929" spans="1:13" x14ac:dyDescent="0.25">
      <c r="A1929">
        <v>1927</v>
      </c>
      <c r="B1929" t="s">
        <v>9</v>
      </c>
      <c r="C1929">
        <v>2014</v>
      </c>
      <c r="D1929">
        <f>2023-DATA[[#This Row],[YEAR OF MANUFACTURE]]</f>
        <v>9</v>
      </c>
      <c r="E1929" t="s">
        <v>10</v>
      </c>
      <c r="F1929">
        <v>170008</v>
      </c>
      <c r="G1929">
        <v>1800</v>
      </c>
      <c r="H1929" t="s">
        <v>11</v>
      </c>
      <c r="I1929" s="14">
        <f t="shared" si="129"/>
        <v>275.53970826580229</v>
      </c>
      <c r="J1929" t="s">
        <v>12</v>
      </c>
      <c r="K1929" s="5">
        <v>4200000</v>
      </c>
      <c r="L1929" s="5" t="str">
        <f t="shared" si="130"/>
        <v>low-income earners</v>
      </c>
      <c r="M1929" t="str">
        <f t="shared" ref="M1929:M1936" si="131">M1928</f>
        <v>SUV</v>
      </c>
    </row>
    <row r="1930" spans="1:13" x14ac:dyDescent="0.25">
      <c r="A1930">
        <v>1928</v>
      </c>
      <c r="B1930" t="s">
        <v>9</v>
      </c>
      <c r="C1930">
        <v>2013</v>
      </c>
      <c r="D1930">
        <f>2023-DATA[[#This Row],[YEAR OF MANUFACTURE]]</f>
        <v>10</v>
      </c>
      <c r="E1930" t="s">
        <v>19</v>
      </c>
      <c r="F1930">
        <v>73632</v>
      </c>
      <c r="G1930">
        <v>1800</v>
      </c>
      <c r="H1930" t="s">
        <v>11</v>
      </c>
      <c r="I1930" s="14">
        <f t="shared" si="129"/>
        <v>119.33873581847649</v>
      </c>
      <c r="J1930" t="s">
        <v>12</v>
      </c>
      <c r="K1930" s="5">
        <v>4725000</v>
      </c>
      <c r="L1930" s="5" t="str">
        <f t="shared" si="130"/>
        <v>low-income earners</v>
      </c>
      <c r="M1930" t="str">
        <f t="shared" si="131"/>
        <v>SUV</v>
      </c>
    </row>
    <row r="1931" spans="1:13" x14ac:dyDescent="0.25">
      <c r="A1931">
        <v>1929</v>
      </c>
      <c r="B1931" t="s">
        <v>9</v>
      </c>
      <c r="C1931">
        <v>2010</v>
      </c>
      <c r="D1931">
        <f>2023-DATA[[#This Row],[YEAR OF MANUFACTURE]]</f>
        <v>13</v>
      </c>
      <c r="E1931" t="s">
        <v>10</v>
      </c>
      <c r="F1931">
        <v>189224</v>
      </c>
      <c r="G1931">
        <v>1800</v>
      </c>
      <c r="H1931" t="s">
        <v>11</v>
      </c>
      <c r="I1931" s="14">
        <f t="shared" si="129"/>
        <v>306.68395461912479</v>
      </c>
      <c r="J1931" t="s">
        <v>12</v>
      </c>
      <c r="K1931" s="5">
        <v>2625000</v>
      </c>
      <c r="L1931" s="5" t="str">
        <f t="shared" si="130"/>
        <v>low-income earners</v>
      </c>
      <c r="M1931" t="str">
        <f t="shared" si="131"/>
        <v>SUV</v>
      </c>
    </row>
    <row r="1932" spans="1:13" x14ac:dyDescent="0.25">
      <c r="A1932">
        <v>1930</v>
      </c>
      <c r="B1932" t="s">
        <v>49</v>
      </c>
      <c r="C1932">
        <v>2013</v>
      </c>
      <c r="D1932">
        <f>2023-DATA[[#This Row],[YEAR OF MANUFACTURE]]</f>
        <v>10</v>
      </c>
      <c r="E1932" t="s">
        <v>10</v>
      </c>
      <c r="F1932">
        <v>51115</v>
      </c>
      <c r="G1932">
        <v>1800</v>
      </c>
      <c r="H1932" t="s">
        <v>11</v>
      </c>
      <c r="I1932" s="14">
        <f t="shared" si="129"/>
        <v>82.844408427876829</v>
      </c>
      <c r="J1932" t="s">
        <v>12</v>
      </c>
      <c r="K1932" s="5">
        <v>2808000</v>
      </c>
      <c r="L1932" s="5" t="str">
        <f t="shared" si="130"/>
        <v>low-income earners</v>
      </c>
      <c r="M1932" t="str">
        <f t="shared" si="131"/>
        <v>SUV</v>
      </c>
    </row>
    <row r="1933" spans="1:13" x14ac:dyDescent="0.25">
      <c r="A1933">
        <v>1931</v>
      </c>
      <c r="B1933" t="s">
        <v>9</v>
      </c>
      <c r="C1933">
        <v>2007</v>
      </c>
      <c r="D1933">
        <f>2023-DATA[[#This Row],[YEAR OF MANUFACTURE]]</f>
        <v>16</v>
      </c>
      <c r="E1933" t="s">
        <v>10</v>
      </c>
      <c r="F1933">
        <v>360654</v>
      </c>
      <c r="G1933">
        <v>3500</v>
      </c>
      <c r="H1933" t="s">
        <v>11</v>
      </c>
      <c r="I1933" s="14">
        <f t="shared" si="129"/>
        <v>584.52836304700168</v>
      </c>
      <c r="J1933" t="s">
        <v>12</v>
      </c>
      <c r="K1933" s="5">
        <v>2600000</v>
      </c>
      <c r="L1933" s="5" t="str">
        <f t="shared" si="130"/>
        <v>low-income earners</v>
      </c>
      <c r="M1933" t="str">
        <f t="shared" si="131"/>
        <v>SUV</v>
      </c>
    </row>
    <row r="1934" spans="1:13" x14ac:dyDescent="0.25">
      <c r="A1934">
        <v>1932</v>
      </c>
      <c r="B1934" t="s">
        <v>48</v>
      </c>
      <c r="C1934">
        <v>2000</v>
      </c>
      <c r="D1934">
        <f>2023-DATA[[#This Row],[YEAR OF MANUFACTURE]]</f>
        <v>23</v>
      </c>
      <c r="E1934" t="s">
        <v>10</v>
      </c>
      <c r="F1934">
        <v>2694068</v>
      </c>
      <c r="G1934">
        <v>2700</v>
      </c>
      <c r="H1934" t="s">
        <v>22</v>
      </c>
      <c r="I1934" s="14">
        <f t="shared" si="129"/>
        <v>4366.3987034035654</v>
      </c>
      <c r="J1934" t="s">
        <v>12</v>
      </c>
      <c r="K1934" s="5">
        <v>1785000</v>
      </c>
      <c r="L1934" s="5" t="str">
        <f t="shared" si="130"/>
        <v>low-income earners</v>
      </c>
      <c r="M1934" t="str">
        <f t="shared" si="131"/>
        <v>SUV</v>
      </c>
    </row>
    <row r="1935" spans="1:13" x14ac:dyDescent="0.25">
      <c r="A1935">
        <v>1933</v>
      </c>
      <c r="B1935" t="s">
        <v>48</v>
      </c>
      <c r="C1935">
        <v>2013</v>
      </c>
      <c r="D1935">
        <f>2023-DATA[[#This Row],[YEAR OF MANUFACTURE]]</f>
        <v>10</v>
      </c>
      <c r="E1935" t="s">
        <v>19</v>
      </c>
      <c r="F1935">
        <v>184398</v>
      </c>
      <c r="G1935">
        <v>2500</v>
      </c>
      <c r="H1935" t="s">
        <v>11</v>
      </c>
      <c r="I1935" s="14">
        <f t="shared" si="129"/>
        <v>298.86223662884925</v>
      </c>
      <c r="J1935" t="s">
        <v>12</v>
      </c>
      <c r="K1935" s="5">
        <v>2625000</v>
      </c>
      <c r="L1935" s="5" t="str">
        <f t="shared" si="130"/>
        <v>low-income earners</v>
      </c>
      <c r="M1935" t="str">
        <f t="shared" si="131"/>
        <v>SUV</v>
      </c>
    </row>
    <row r="1936" spans="1:13" x14ac:dyDescent="0.25">
      <c r="A1936">
        <v>1934</v>
      </c>
      <c r="B1936" t="s">
        <v>9</v>
      </c>
      <c r="C1936">
        <v>2004</v>
      </c>
      <c r="D1936">
        <f>2023-DATA[[#This Row],[YEAR OF MANUFACTURE]]</f>
        <v>19</v>
      </c>
      <c r="E1936" t="s">
        <v>10</v>
      </c>
      <c r="F1936">
        <v>219385</v>
      </c>
      <c r="G1936">
        <v>2400</v>
      </c>
      <c r="H1936" t="s">
        <v>11</v>
      </c>
      <c r="I1936" s="14">
        <f t="shared" si="129"/>
        <v>355.56726094003244</v>
      </c>
      <c r="J1936" t="s">
        <v>12</v>
      </c>
      <c r="K1936" s="5">
        <v>1575000</v>
      </c>
      <c r="L1936" s="5" t="str">
        <f t="shared" si="130"/>
        <v>low-income earners</v>
      </c>
      <c r="M1936" t="str">
        <f t="shared" si="131"/>
        <v>SUV</v>
      </c>
    </row>
    <row r="1937" spans="1:13" x14ac:dyDescent="0.25">
      <c r="A1937">
        <v>1935</v>
      </c>
      <c r="B1937" t="s">
        <v>48</v>
      </c>
      <c r="C1937">
        <v>2014</v>
      </c>
      <c r="D1937">
        <f>2023-DATA[[#This Row],[YEAR OF MANUFACTURE]]</f>
        <v>9</v>
      </c>
      <c r="E1937" t="s">
        <v>10</v>
      </c>
      <c r="F1937">
        <v>55684</v>
      </c>
      <c r="G1937">
        <v>3500</v>
      </c>
      <c r="H1937" t="s">
        <v>11</v>
      </c>
      <c r="I1937" s="14">
        <f t="shared" si="129"/>
        <v>90.249594813614266</v>
      </c>
      <c r="J1937" t="s">
        <v>12</v>
      </c>
      <c r="K1937" s="5">
        <v>5250000</v>
      </c>
      <c r="L1937" s="5" t="str">
        <f t="shared" si="130"/>
        <v>middle-income earners</v>
      </c>
      <c r="M1937" t="s">
        <v>20</v>
      </c>
    </row>
    <row r="1938" spans="1:13" x14ac:dyDescent="0.25">
      <c r="A1938">
        <v>1936</v>
      </c>
      <c r="B1938" t="s">
        <v>54</v>
      </c>
      <c r="C1938">
        <v>2007</v>
      </c>
      <c r="D1938">
        <f>2023-DATA[[#This Row],[YEAR OF MANUFACTURE]]</f>
        <v>16</v>
      </c>
      <c r="E1938" t="s">
        <v>19</v>
      </c>
      <c r="F1938">
        <v>199827</v>
      </c>
      <c r="G1938">
        <v>3500</v>
      </c>
      <c r="H1938" t="s">
        <v>11</v>
      </c>
      <c r="I1938" s="14">
        <f t="shared" si="129"/>
        <v>323.86871961102105</v>
      </c>
      <c r="J1938" t="s">
        <v>12</v>
      </c>
      <c r="K1938" s="5">
        <v>2625000</v>
      </c>
      <c r="L1938" s="5" t="str">
        <f t="shared" si="130"/>
        <v>low-income earners</v>
      </c>
      <c r="M1938" t="str">
        <f>M1937</f>
        <v>SUV</v>
      </c>
    </row>
    <row r="1939" spans="1:13" x14ac:dyDescent="0.25">
      <c r="A1939">
        <v>1937</v>
      </c>
      <c r="B1939" t="s">
        <v>56</v>
      </c>
      <c r="C1939">
        <f>C1938</f>
        <v>2007</v>
      </c>
      <c r="D1939">
        <f>2023-DATA[[#This Row],[YEAR OF MANUFACTURE]]</f>
        <v>16</v>
      </c>
      <c r="E1939" t="str">
        <f>E1938</f>
        <v>Foreign Used</v>
      </c>
      <c r="F1939">
        <v>97287</v>
      </c>
      <c r="G1939">
        <f>G1938</f>
        <v>3500</v>
      </c>
      <c r="H1939" t="str">
        <f>H1938</f>
        <v>Petrol</v>
      </c>
      <c r="I1939" s="14">
        <f t="shared" si="129"/>
        <v>157.67747163695299</v>
      </c>
      <c r="J1939" t="s">
        <v>12</v>
      </c>
      <c r="K1939" s="5">
        <v>3370000</v>
      </c>
      <c r="L1939" s="5" t="str">
        <f t="shared" si="130"/>
        <v>low-income earners</v>
      </c>
      <c r="M1939" t="str">
        <f>M1938</f>
        <v>SUV</v>
      </c>
    </row>
    <row r="1940" spans="1:13" x14ac:dyDescent="0.25">
      <c r="A1940">
        <v>1938</v>
      </c>
      <c r="B1940" t="s">
        <v>48</v>
      </c>
      <c r="C1940">
        <f>C1939</f>
        <v>2007</v>
      </c>
      <c r="D1940">
        <f>2023-DATA[[#This Row],[YEAR OF MANUFACTURE]]</f>
        <v>16</v>
      </c>
      <c r="E1940" t="str">
        <f>E1939</f>
        <v>Foreign Used</v>
      </c>
      <c r="F1940">
        <f>F1939</f>
        <v>97287</v>
      </c>
      <c r="G1940">
        <f>G1939</f>
        <v>3500</v>
      </c>
      <c r="H1940" t="str">
        <f>H1939</f>
        <v>Petrol</v>
      </c>
      <c r="I1940" s="14">
        <f t="shared" si="129"/>
        <v>157.67747163695299</v>
      </c>
      <c r="J1940" t="s">
        <v>12</v>
      </c>
      <c r="K1940" s="5">
        <v>50970000</v>
      </c>
      <c r="L1940" s="5" t="str">
        <f t="shared" si="130"/>
        <v>politicians</v>
      </c>
      <c r="M1940" t="str">
        <f>M1939</f>
        <v>SUV</v>
      </c>
    </row>
    <row r="1941" spans="1:13" x14ac:dyDescent="0.25">
      <c r="A1941">
        <v>1939</v>
      </c>
      <c r="B1941" t="s">
        <v>48</v>
      </c>
      <c r="C1941">
        <v>2013</v>
      </c>
      <c r="D1941">
        <f>2023-DATA[[#This Row],[YEAR OF MANUFACTURE]]</f>
        <v>10</v>
      </c>
      <c r="E1941" t="s">
        <v>19</v>
      </c>
      <c r="F1941">
        <v>247024</v>
      </c>
      <c r="G1941">
        <v>2500</v>
      </c>
      <c r="H1941" t="s">
        <v>11</v>
      </c>
      <c r="I1941" s="14">
        <f t="shared" si="129"/>
        <v>400.36304700162077</v>
      </c>
      <c r="J1941" t="s">
        <v>12</v>
      </c>
      <c r="K1941" s="5">
        <v>4784000</v>
      </c>
      <c r="L1941" s="5" t="str">
        <f t="shared" si="130"/>
        <v>low-income earners</v>
      </c>
      <c r="M1941" t="str">
        <f>M1940</f>
        <v>SUV</v>
      </c>
    </row>
    <row r="1942" spans="1:13" x14ac:dyDescent="0.25">
      <c r="A1942">
        <v>1940</v>
      </c>
      <c r="B1942" t="s">
        <v>58</v>
      </c>
      <c r="C1942">
        <v>2007</v>
      </c>
      <c r="D1942">
        <f>2023-DATA[[#This Row],[YEAR OF MANUFACTURE]]</f>
        <v>16</v>
      </c>
      <c r="E1942" t="s">
        <v>10</v>
      </c>
      <c r="F1942">
        <v>190830</v>
      </c>
      <c r="G1942">
        <v>2300</v>
      </c>
      <c r="H1942" t="s">
        <v>11</v>
      </c>
      <c r="I1942" s="14">
        <f t="shared" si="129"/>
        <v>309.28687196110212</v>
      </c>
      <c r="J1942" t="s">
        <v>12</v>
      </c>
      <c r="K1942" s="5">
        <v>3432000</v>
      </c>
      <c r="L1942" s="5" t="str">
        <f t="shared" si="130"/>
        <v>low-income earners</v>
      </c>
      <c r="M1942" t="s">
        <v>20</v>
      </c>
    </row>
    <row r="1943" spans="1:13" x14ac:dyDescent="0.25">
      <c r="A1943">
        <v>1941</v>
      </c>
      <c r="B1943" t="s">
        <v>56</v>
      </c>
      <c r="C1943">
        <v>2013</v>
      </c>
      <c r="D1943">
        <f>2023-DATA[[#This Row],[YEAR OF MANUFACTURE]]</f>
        <v>10</v>
      </c>
      <c r="E1943" t="s">
        <v>19</v>
      </c>
      <c r="F1943">
        <v>134409</v>
      </c>
      <c r="G1943">
        <v>2400</v>
      </c>
      <c r="H1943" t="s">
        <v>11</v>
      </c>
      <c r="I1943" s="14">
        <f t="shared" si="129"/>
        <v>217.84278768233386</v>
      </c>
      <c r="J1943" t="s">
        <v>12</v>
      </c>
      <c r="K1943" s="5">
        <v>6615000</v>
      </c>
      <c r="L1943" s="5" t="str">
        <f t="shared" si="130"/>
        <v>middle-income earners</v>
      </c>
      <c r="M1943" t="s">
        <v>20</v>
      </c>
    </row>
    <row r="1944" spans="1:13" x14ac:dyDescent="0.25">
      <c r="A1944">
        <v>1942</v>
      </c>
      <c r="B1944" t="s">
        <v>9</v>
      </c>
      <c r="C1944">
        <v>2007</v>
      </c>
      <c r="D1944">
        <f>2023-DATA[[#This Row],[YEAR OF MANUFACTURE]]</f>
        <v>16</v>
      </c>
      <c r="E1944" t="s">
        <v>19</v>
      </c>
      <c r="F1944">
        <v>248511</v>
      </c>
      <c r="G1944">
        <v>1800</v>
      </c>
      <c r="H1944" t="s">
        <v>11</v>
      </c>
      <c r="I1944" s="14">
        <f t="shared" si="129"/>
        <v>402.77309562398705</v>
      </c>
      <c r="J1944" t="s">
        <v>12</v>
      </c>
      <c r="K1944" s="5">
        <v>2940000</v>
      </c>
      <c r="L1944" s="5" t="str">
        <f t="shared" si="130"/>
        <v>low-income earners</v>
      </c>
      <c r="M1944" t="str">
        <f>M1943</f>
        <v>SUV</v>
      </c>
    </row>
    <row r="1945" spans="1:13" x14ac:dyDescent="0.25">
      <c r="A1945">
        <v>1943</v>
      </c>
      <c r="B1945" t="s">
        <v>48</v>
      </c>
      <c r="C1945">
        <v>2015</v>
      </c>
      <c r="D1945">
        <f>2023-DATA[[#This Row],[YEAR OF MANUFACTURE]]</f>
        <v>8</v>
      </c>
      <c r="E1945" t="s">
        <v>10</v>
      </c>
      <c r="F1945">
        <v>50278</v>
      </c>
      <c r="G1945">
        <v>3500</v>
      </c>
      <c r="H1945" t="s">
        <v>11</v>
      </c>
      <c r="I1945" s="14">
        <f t="shared" si="129"/>
        <v>81.487844408427875</v>
      </c>
      <c r="J1945" t="s">
        <v>12</v>
      </c>
      <c r="K1945" s="5">
        <v>7875000</v>
      </c>
      <c r="L1945" s="5" t="str">
        <f t="shared" si="130"/>
        <v>middle-income earners</v>
      </c>
      <c r="M1945" t="s">
        <v>20</v>
      </c>
    </row>
    <row r="1946" spans="1:13" x14ac:dyDescent="0.25">
      <c r="A1946">
        <v>1944</v>
      </c>
      <c r="B1946" t="s">
        <v>49</v>
      </c>
      <c r="C1946">
        <v>2014</v>
      </c>
      <c r="D1946">
        <f>2023-DATA[[#This Row],[YEAR OF MANUFACTURE]]</f>
        <v>9</v>
      </c>
      <c r="E1946" t="s">
        <v>10</v>
      </c>
      <c r="F1946">
        <v>73822</v>
      </c>
      <c r="G1946">
        <v>1800</v>
      </c>
      <c r="H1946" t="s">
        <v>11</v>
      </c>
      <c r="I1946" s="14">
        <f t="shared" si="129"/>
        <v>119.64667747163695</v>
      </c>
      <c r="J1946" t="s">
        <v>12</v>
      </c>
      <c r="K1946" s="5">
        <v>2625000</v>
      </c>
      <c r="L1946" s="5" t="str">
        <f t="shared" si="130"/>
        <v>low-income earners</v>
      </c>
      <c r="M1946" t="str">
        <f>M1945</f>
        <v>SUV</v>
      </c>
    </row>
    <row r="1947" spans="1:13" x14ac:dyDescent="0.25">
      <c r="A1947">
        <v>1945</v>
      </c>
      <c r="B1947" t="s">
        <v>48</v>
      </c>
      <c r="C1947">
        <f>C1946</f>
        <v>2014</v>
      </c>
      <c r="D1947">
        <f>2023-DATA[[#This Row],[YEAR OF MANUFACTURE]]</f>
        <v>9</v>
      </c>
      <c r="E1947" t="str">
        <f>E1946</f>
        <v>Nigerian Used</v>
      </c>
      <c r="F1947">
        <v>163439</v>
      </c>
      <c r="G1947">
        <f>G1946</f>
        <v>1800</v>
      </c>
      <c r="H1947" t="str">
        <f>H1946</f>
        <v>Petrol</v>
      </c>
      <c r="I1947" s="14">
        <f t="shared" si="129"/>
        <v>264.89303079416533</v>
      </c>
      <c r="J1947" t="s">
        <v>12</v>
      </c>
      <c r="K1947" s="5">
        <v>7626000</v>
      </c>
      <c r="L1947" s="5" t="str">
        <f t="shared" si="130"/>
        <v>middle-income earners</v>
      </c>
      <c r="M1947" t="str">
        <f>M1946</f>
        <v>SUV</v>
      </c>
    </row>
    <row r="1948" spans="1:13" x14ac:dyDescent="0.25">
      <c r="A1948">
        <v>1946</v>
      </c>
      <c r="B1948" t="s">
        <v>9</v>
      </c>
      <c r="C1948">
        <v>2007</v>
      </c>
      <c r="D1948">
        <f>2023-DATA[[#This Row],[YEAR OF MANUFACTURE]]</f>
        <v>16</v>
      </c>
      <c r="E1948" t="s">
        <v>10</v>
      </c>
      <c r="F1948">
        <v>150685</v>
      </c>
      <c r="G1948">
        <v>2400</v>
      </c>
      <c r="H1948" t="s">
        <v>11</v>
      </c>
      <c r="I1948" s="14">
        <f t="shared" si="129"/>
        <v>244.22204213938411</v>
      </c>
      <c r="J1948" t="s">
        <v>12</v>
      </c>
      <c r="K1948" s="5">
        <v>2500000</v>
      </c>
      <c r="L1948" s="5" t="str">
        <f t="shared" si="130"/>
        <v>low-income earners</v>
      </c>
      <c r="M1948" t="str">
        <f>M1947</f>
        <v>SUV</v>
      </c>
    </row>
    <row r="1949" spans="1:13" x14ac:dyDescent="0.25">
      <c r="A1949">
        <v>1947</v>
      </c>
      <c r="B1949" t="s">
        <v>9</v>
      </c>
      <c r="C1949">
        <v>2009</v>
      </c>
      <c r="D1949">
        <f>2023-DATA[[#This Row],[YEAR OF MANUFACTURE]]</f>
        <v>14</v>
      </c>
      <c r="E1949" t="s">
        <v>10</v>
      </c>
      <c r="F1949">
        <v>105332</v>
      </c>
      <c r="G1949">
        <v>2400</v>
      </c>
      <c r="H1949" t="s">
        <v>11</v>
      </c>
      <c r="I1949" s="14">
        <f t="shared" si="129"/>
        <v>170.71636952998378</v>
      </c>
      <c r="J1949" t="s">
        <v>12</v>
      </c>
      <c r="K1949" s="5">
        <v>2520000</v>
      </c>
      <c r="L1949" s="5" t="str">
        <f t="shared" si="130"/>
        <v>low-income earners</v>
      </c>
      <c r="M1949" t="str">
        <f>M1948</f>
        <v>SUV</v>
      </c>
    </row>
    <row r="1950" spans="1:13" x14ac:dyDescent="0.25">
      <c r="A1950">
        <v>1948</v>
      </c>
      <c r="B1950" t="s">
        <v>9</v>
      </c>
      <c r="C1950">
        <v>2007</v>
      </c>
      <c r="D1950">
        <f>2023-DATA[[#This Row],[YEAR OF MANUFACTURE]]</f>
        <v>16</v>
      </c>
      <c r="E1950" t="s">
        <v>10</v>
      </c>
      <c r="F1950">
        <v>330626</v>
      </c>
      <c r="G1950">
        <v>3000</v>
      </c>
      <c r="H1950" t="s">
        <v>11</v>
      </c>
      <c r="I1950" s="14">
        <f t="shared" si="129"/>
        <v>535.86061588330631</v>
      </c>
      <c r="J1950" t="s">
        <v>12</v>
      </c>
      <c r="K1950" s="5">
        <v>2467500</v>
      </c>
      <c r="L1950" s="5" t="str">
        <f t="shared" si="130"/>
        <v>low-income earners</v>
      </c>
      <c r="M1950" t="str">
        <f>M1949</f>
        <v>SUV</v>
      </c>
    </row>
    <row r="1951" spans="1:13" x14ac:dyDescent="0.25">
      <c r="A1951">
        <v>1949</v>
      </c>
      <c r="B1951" t="s">
        <v>48</v>
      </c>
      <c r="C1951">
        <v>2009</v>
      </c>
      <c r="D1951">
        <f>2023-DATA[[#This Row],[YEAR OF MANUFACTURE]]</f>
        <v>14</v>
      </c>
      <c r="E1951" t="s">
        <v>19</v>
      </c>
      <c r="F1951">
        <v>380428</v>
      </c>
      <c r="G1951">
        <v>2500</v>
      </c>
      <c r="H1951" t="s">
        <v>11</v>
      </c>
      <c r="I1951" s="14">
        <f t="shared" si="129"/>
        <v>616.57698541329012</v>
      </c>
      <c r="J1951" t="s">
        <v>12</v>
      </c>
      <c r="K1951" s="5">
        <v>3465000</v>
      </c>
      <c r="L1951" s="5" t="str">
        <f t="shared" si="130"/>
        <v>low-income earners</v>
      </c>
      <c r="M1951" t="s">
        <v>20</v>
      </c>
    </row>
    <row r="1952" spans="1:13" x14ac:dyDescent="0.25">
      <c r="A1952">
        <v>1950</v>
      </c>
      <c r="B1952" t="s">
        <v>9</v>
      </c>
      <c r="C1952">
        <v>2006</v>
      </c>
      <c r="D1952">
        <f>2023-DATA[[#This Row],[YEAR OF MANUFACTURE]]</f>
        <v>17</v>
      </c>
      <c r="E1952" t="s">
        <v>19</v>
      </c>
      <c r="F1952">
        <v>328057</v>
      </c>
      <c r="G1952">
        <v>3500</v>
      </c>
      <c r="H1952" t="s">
        <v>11</v>
      </c>
      <c r="I1952" s="14">
        <f t="shared" si="129"/>
        <v>531.69692058346834</v>
      </c>
      <c r="J1952" t="s">
        <v>12</v>
      </c>
      <c r="K1952" s="5">
        <v>2100000</v>
      </c>
      <c r="L1952" s="5" t="str">
        <f t="shared" si="130"/>
        <v>low-income earners</v>
      </c>
      <c r="M1952" t="str">
        <f>M1951</f>
        <v>SUV</v>
      </c>
    </row>
    <row r="1953" spans="1:13" x14ac:dyDescent="0.25">
      <c r="A1953">
        <v>1951</v>
      </c>
      <c r="B1953" t="s">
        <v>48</v>
      </c>
      <c r="C1953">
        <f>C1952</f>
        <v>2006</v>
      </c>
      <c r="D1953">
        <f>2023-DATA[[#This Row],[YEAR OF MANUFACTURE]]</f>
        <v>17</v>
      </c>
      <c r="E1953" t="str">
        <f>E1952</f>
        <v>Foreign Used</v>
      </c>
      <c r="F1953">
        <f>F1952</f>
        <v>328057</v>
      </c>
      <c r="G1953">
        <f>G1952</f>
        <v>3500</v>
      </c>
      <c r="H1953" t="str">
        <f>H1952</f>
        <v>Petrol</v>
      </c>
      <c r="I1953" s="14">
        <f t="shared" si="129"/>
        <v>531.69692058346834</v>
      </c>
      <c r="J1953" t="s">
        <v>12</v>
      </c>
      <c r="K1953" s="5">
        <v>50970000</v>
      </c>
      <c r="L1953" s="5" t="str">
        <f t="shared" si="130"/>
        <v>politicians</v>
      </c>
      <c r="M1953" t="str">
        <f>M1952</f>
        <v>SUV</v>
      </c>
    </row>
    <row r="1954" spans="1:13" x14ac:dyDescent="0.25">
      <c r="A1954">
        <v>1952</v>
      </c>
      <c r="B1954" t="s">
        <v>34</v>
      </c>
      <c r="C1954">
        <v>2013</v>
      </c>
      <c r="D1954">
        <f>2023-DATA[[#This Row],[YEAR OF MANUFACTURE]]</f>
        <v>10</v>
      </c>
      <c r="E1954" t="s">
        <v>10</v>
      </c>
      <c r="F1954">
        <v>188352</v>
      </c>
      <c r="G1954">
        <v>3500</v>
      </c>
      <c r="H1954" t="s">
        <v>11</v>
      </c>
      <c r="I1954" s="14">
        <f t="shared" si="129"/>
        <v>305.27066450567258</v>
      </c>
      <c r="J1954" t="s">
        <v>12</v>
      </c>
      <c r="K1954" s="5">
        <v>3640000</v>
      </c>
      <c r="L1954" s="5" t="str">
        <f t="shared" si="130"/>
        <v>low-income earners</v>
      </c>
      <c r="M1954" t="s">
        <v>20</v>
      </c>
    </row>
    <row r="1955" spans="1:13" x14ac:dyDescent="0.25">
      <c r="A1955">
        <v>1953</v>
      </c>
      <c r="B1955" t="s">
        <v>13</v>
      </c>
      <c r="C1955">
        <v>2007</v>
      </c>
      <c r="D1955">
        <f>2023-DATA[[#This Row],[YEAR OF MANUFACTURE]]</f>
        <v>16</v>
      </c>
      <c r="E1955" t="s">
        <v>19</v>
      </c>
      <c r="F1955">
        <v>182057</v>
      </c>
      <c r="G1955">
        <v>3500</v>
      </c>
      <c r="H1955" t="s">
        <v>11</v>
      </c>
      <c r="I1955" s="14">
        <f t="shared" si="129"/>
        <v>295.06807131280391</v>
      </c>
      <c r="J1955" t="s">
        <v>12</v>
      </c>
      <c r="K1955" s="5">
        <v>4200000</v>
      </c>
      <c r="L1955" s="5" t="str">
        <f t="shared" si="130"/>
        <v>low-income earners</v>
      </c>
      <c r="M1955" t="str">
        <f t="shared" ref="M1955:M1961" si="132">M1954</f>
        <v>SUV</v>
      </c>
    </row>
    <row r="1956" spans="1:13" x14ac:dyDescent="0.25">
      <c r="A1956">
        <v>1954</v>
      </c>
      <c r="B1956" t="s">
        <v>9</v>
      </c>
      <c r="C1956">
        <v>2002</v>
      </c>
      <c r="D1956">
        <f>2023-DATA[[#This Row],[YEAR OF MANUFACTURE]]</f>
        <v>21</v>
      </c>
      <c r="E1956" t="s">
        <v>19</v>
      </c>
      <c r="F1956">
        <v>294879</v>
      </c>
      <c r="G1956">
        <v>3000</v>
      </c>
      <c r="H1956" t="s">
        <v>11</v>
      </c>
      <c r="I1956" s="14">
        <f t="shared" si="129"/>
        <v>477.92382495948135</v>
      </c>
      <c r="J1956" t="s">
        <v>12</v>
      </c>
      <c r="K1956" s="5">
        <v>2625000</v>
      </c>
      <c r="L1956" s="5" t="str">
        <f t="shared" si="130"/>
        <v>low-income earners</v>
      </c>
      <c r="M1956" t="str">
        <f t="shared" si="132"/>
        <v>SUV</v>
      </c>
    </row>
    <row r="1957" spans="1:13" x14ac:dyDescent="0.25">
      <c r="A1957">
        <v>1955</v>
      </c>
      <c r="B1957" t="s">
        <v>54</v>
      </c>
      <c r="C1957">
        <v>2017</v>
      </c>
      <c r="D1957">
        <f>2023-DATA[[#This Row],[YEAR OF MANUFACTURE]]</f>
        <v>6</v>
      </c>
      <c r="E1957" t="s">
        <v>19</v>
      </c>
      <c r="F1957">
        <v>60947</v>
      </c>
      <c r="G1957">
        <v>2400</v>
      </c>
      <c r="H1957" t="s">
        <v>11</v>
      </c>
      <c r="I1957" s="14">
        <f t="shared" si="129"/>
        <v>98.779578606158836</v>
      </c>
      <c r="J1957" t="s">
        <v>12</v>
      </c>
      <c r="K1957" s="5">
        <v>7140000</v>
      </c>
      <c r="L1957" s="5" t="str">
        <f t="shared" si="130"/>
        <v>middle-income earners</v>
      </c>
      <c r="M1957" t="str">
        <f t="shared" si="132"/>
        <v>SUV</v>
      </c>
    </row>
    <row r="1958" spans="1:13" x14ac:dyDescent="0.25">
      <c r="A1958">
        <v>1956</v>
      </c>
      <c r="B1958" t="s">
        <v>56</v>
      </c>
      <c r="C1958">
        <f>C1957</f>
        <v>2017</v>
      </c>
      <c r="D1958">
        <f>2023-DATA[[#This Row],[YEAR OF MANUFACTURE]]</f>
        <v>6</v>
      </c>
      <c r="E1958" t="str">
        <f>E1957</f>
        <v>Foreign Used</v>
      </c>
      <c r="F1958">
        <v>137624</v>
      </c>
      <c r="G1958">
        <f>G1957</f>
        <v>2400</v>
      </c>
      <c r="H1958" t="str">
        <f>H1957</f>
        <v>Petrol</v>
      </c>
      <c r="I1958" s="14">
        <f t="shared" si="129"/>
        <v>223.05348460291734</v>
      </c>
      <c r="J1958" t="s">
        <v>12</v>
      </c>
      <c r="K1958" s="5">
        <v>2586000</v>
      </c>
      <c r="L1958" s="5" t="str">
        <f t="shared" si="130"/>
        <v>low-income earners</v>
      </c>
      <c r="M1958" t="str">
        <f t="shared" si="132"/>
        <v>SUV</v>
      </c>
    </row>
    <row r="1959" spans="1:13" x14ac:dyDescent="0.25">
      <c r="A1959">
        <v>1957</v>
      </c>
      <c r="B1959" t="s">
        <v>60</v>
      </c>
      <c r="C1959">
        <f>C1958</f>
        <v>2017</v>
      </c>
      <c r="D1959">
        <f>2023-DATA[[#This Row],[YEAR OF MANUFACTURE]]</f>
        <v>6</v>
      </c>
      <c r="E1959" t="str">
        <f>E1958</f>
        <v>Foreign Used</v>
      </c>
      <c r="F1959">
        <v>57103</v>
      </c>
      <c r="G1959">
        <f>G1958</f>
        <v>2400</v>
      </c>
      <c r="H1959" t="str">
        <f>H1958</f>
        <v>Petrol</v>
      </c>
      <c r="I1959" s="14">
        <f t="shared" si="129"/>
        <v>92.549432739059966</v>
      </c>
      <c r="J1959" t="s">
        <v>16</v>
      </c>
      <c r="K1959" s="5">
        <v>3034000</v>
      </c>
      <c r="L1959" s="5" t="str">
        <f t="shared" si="130"/>
        <v>low-income earners</v>
      </c>
      <c r="M1959" t="str">
        <f t="shared" si="132"/>
        <v>SUV</v>
      </c>
    </row>
    <row r="1960" spans="1:13" x14ac:dyDescent="0.25">
      <c r="A1960">
        <v>1958</v>
      </c>
      <c r="B1960" t="s">
        <v>9</v>
      </c>
      <c r="C1960">
        <v>2009</v>
      </c>
      <c r="D1960">
        <f>2023-DATA[[#This Row],[YEAR OF MANUFACTURE]]</f>
        <v>14</v>
      </c>
      <c r="E1960" t="s">
        <v>10</v>
      </c>
      <c r="F1960">
        <v>173076</v>
      </c>
      <c r="G1960">
        <v>1800</v>
      </c>
      <c r="H1960" t="s">
        <v>11</v>
      </c>
      <c r="I1960" s="14">
        <f t="shared" si="129"/>
        <v>280.51215559157214</v>
      </c>
      <c r="J1960" t="s">
        <v>12</v>
      </c>
      <c r="K1960" s="5">
        <v>2600000</v>
      </c>
      <c r="L1960" s="5" t="str">
        <f t="shared" si="130"/>
        <v>low-income earners</v>
      </c>
      <c r="M1960" t="str">
        <f t="shared" si="132"/>
        <v>SUV</v>
      </c>
    </row>
    <row r="1961" spans="1:13" x14ac:dyDescent="0.25">
      <c r="A1961">
        <v>1959</v>
      </c>
      <c r="B1961" t="s">
        <v>9</v>
      </c>
      <c r="C1961">
        <v>2011</v>
      </c>
      <c r="D1961">
        <f>2023-DATA[[#This Row],[YEAR OF MANUFACTURE]]</f>
        <v>12</v>
      </c>
      <c r="E1961" t="s">
        <v>10</v>
      </c>
      <c r="F1961">
        <v>84629</v>
      </c>
      <c r="G1961">
        <v>1800</v>
      </c>
      <c r="H1961" t="s">
        <v>11</v>
      </c>
      <c r="I1961" s="14">
        <f t="shared" si="129"/>
        <v>137.16207455429497</v>
      </c>
      <c r="J1961" t="s">
        <v>12</v>
      </c>
      <c r="K1961" s="5">
        <v>3640000</v>
      </c>
      <c r="L1961" s="5" t="str">
        <f t="shared" si="130"/>
        <v>low-income earners</v>
      </c>
      <c r="M1961" t="str">
        <f t="shared" si="132"/>
        <v>SUV</v>
      </c>
    </row>
    <row r="1962" spans="1:13" x14ac:dyDescent="0.25">
      <c r="A1962">
        <v>1960</v>
      </c>
      <c r="B1962" t="s">
        <v>34</v>
      </c>
      <c r="C1962">
        <v>2002</v>
      </c>
      <c r="D1962">
        <f>2023-DATA[[#This Row],[YEAR OF MANUFACTURE]]</f>
        <v>21</v>
      </c>
      <c r="E1962" t="s">
        <v>10</v>
      </c>
      <c r="F1962">
        <v>253810</v>
      </c>
      <c r="G1962">
        <v>4000</v>
      </c>
      <c r="H1962" t="s">
        <v>11</v>
      </c>
      <c r="I1962" s="14">
        <f t="shared" si="129"/>
        <v>411.36142625607778</v>
      </c>
      <c r="J1962" t="s">
        <v>12</v>
      </c>
      <c r="K1962" s="5">
        <v>1470000</v>
      </c>
      <c r="L1962" s="5" t="str">
        <f t="shared" si="130"/>
        <v>low-income earners</v>
      </c>
      <c r="M1962" t="s">
        <v>20</v>
      </c>
    </row>
    <row r="1963" spans="1:13" x14ac:dyDescent="0.25">
      <c r="A1963">
        <v>1961</v>
      </c>
      <c r="B1963" t="s">
        <v>9</v>
      </c>
      <c r="C1963">
        <v>2004</v>
      </c>
      <c r="D1963">
        <f>2023-DATA[[#This Row],[YEAR OF MANUFACTURE]]</f>
        <v>19</v>
      </c>
      <c r="E1963" t="s">
        <v>10</v>
      </c>
      <c r="F1963">
        <v>221095</v>
      </c>
      <c r="G1963">
        <v>3300</v>
      </c>
      <c r="H1963" t="s">
        <v>11</v>
      </c>
      <c r="I1963" s="14">
        <f t="shared" si="129"/>
        <v>358.33873581847649</v>
      </c>
      <c r="J1963" t="s">
        <v>12</v>
      </c>
      <c r="K1963" s="5">
        <v>1575000</v>
      </c>
      <c r="L1963" s="5" t="str">
        <f t="shared" si="130"/>
        <v>low-income earners</v>
      </c>
      <c r="M1963" t="str">
        <f>M1962</f>
        <v>SUV</v>
      </c>
    </row>
    <row r="1964" spans="1:13" x14ac:dyDescent="0.25">
      <c r="A1964">
        <v>1962</v>
      </c>
      <c r="B1964" t="s">
        <v>13</v>
      </c>
      <c r="C1964">
        <v>2005</v>
      </c>
      <c r="D1964">
        <f>2023-DATA[[#This Row],[YEAR OF MANUFACTURE]]</f>
        <v>18</v>
      </c>
      <c r="E1964" t="s">
        <v>10</v>
      </c>
      <c r="F1964">
        <v>293484</v>
      </c>
      <c r="G1964">
        <v>3300</v>
      </c>
      <c r="H1964" t="s">
        <v>11</v>
      </c>
      <c r="I1964" s="14">
        <f t="shared" si="129"/>
        <v>475.66288492706644</v>
      </c>
      <c r="J1964" t="s">
        <v>12</v>
      </c>
      <c r="K1964" s="5">
        <v>2415000</v>
      </c>
      <c r="L1964" s="5" t="str">
        <f t="shared" si="130"/>
        <v>low-income earners</v>
      </c>
      <c r="M1964" t="str">
        <f>M1963</f>
        <v>SUV</v>
      </c>
    </row>
    <row r="1965" spans="1:13" x14ac:dyDescent="0.25">
      <c r="A1965">
        <v>1963</v>
      </c>
      <c r="B1965" t="s">
        <v>60</v>
      </c>
      <c r="C1965">
        <v>2004</v>
      </c>
      <c r="D1965">
        <f>2023-DATA[[#This Row],[YEAR OF MANUFACTURE]]</f>
        <v>19</v>
      </c>
      <c r="E1965" t="s">
        <v>10</v>
      </c>
      <c r="F1965">
        <f>F1964</f>
        <v>293484</v>
      </c>
      <c r="G1965">
        <v>2500</v>
      </c>
      <c r="H1965" t="s">
        <v>22</v>
      </c>
      <c r="I1965" s="14">
        <f t="shared" si="129"/>
        <v>475.66288492706644</v>
      </c>
      <c r="J1965" t="s">
        <v>16</v>
      </c>
      <c r="K1965" s="5">
        <v>3150000</v>
      </c>
      <c r="L1965" s="5" t="str">
        <f t="shared" si="130"/>
        <v>low-income earners</v>
      </c>
      <c r="M1965" t="str">
        <f>M1964</f>
        <v>SUV</v>
      </c>
    </row>
    <row r="1966" spans="1:13" x14ac:dyDescent="0.25">
      <c r="A1966">
        <v>1964</v>
      </c>
      <c r="B1966" t="s">
        <v>9</v>
      </c>
      <c r="C1966">
        <v>2006</v>
      </c>
      <c r="D1966">
        <f>2023-DATA[[#This Row],[YEAR OF MANUFACTURE]]</f>
        <v>17</v>
      </c>
      <c r="E1966" t="s">
        <v>10</v>
      </c>
      <c r="F1966">
        <v>240002</v>
      </c>
      <c r="G1966">
        <v>2400</v>
      </c>
      <c r="H1966" t="s">
        <v>11</v>
      </c>
      <c r="I1966" s="14">
        <f t="shared" si="129"/>
        <v>388.98217179902753</v>
      </c>
      <c r="J1966" t="s">
        <v>12</v>
      </c>
      <c r="K1966" s="5">
        <v>3016000</v>
      </c>
      <c r="L1966" s="5" t="str">
        <f t="shared" si="130"/>
        <v>low-income earners</v>
      </c>
      <c r="M1966" t="s">
        <v>20</v>
      </c>
    </row>
    <row r="1967" spans="1:13" x14ac:dyDescent="0.25">
      <c r="A1967">
        <v>1965</v>
      </c>
      <c r="B1967" t="s">
        <v>29</v>
      </c>
      <c r="C1967">
        <f>C1966</f>
        <v>2006</v>
      </c>
      <c r="D1967">
        <f>2023-DATA[[#This Row],[YEAR OF MANUFACTURE]]</f>
        <v>17</v>
      </c>
      <c r="E1967" t="str">
        <f>E1966</f>
        <v>Nigerian Used</v>
      </c>
      <c r="F1967">
        <v>401142</v>
      </c>
      <c r="G1967">
        <f>G1966</f>
        <v>2400</v>
      </c>
      <c r="H1967" t="str">
        <f>H1966</f>
        <v>Petrol</v>
      </c>
      <c r="I1967" s="14">
        <f t="shared" si="129"/>
        <v>650.14910858995142</v>
      </c>
      <c r="J1967" t="s">
        <v>12</v>
      </c>
      <c r="K1967" s="5">
        <v>2474000</v>
      </c>
      <c r="L1967" s="5" t="str">
        <f t="shared" si="130"/>
        <v>low-income earners</v>
      </c>
      <c r="M1967" t="str">
        <f t="shared" ref="M1967:M1972" si="133">M1966</f>
        <v>SUV</v>
      </c>
    </row>
    <row r="1968" spans="1:13" x14ac:dyDescent="0.25">
      <c r="A1968">
        <v>1966</v>
      </c>
      <c r="B1968" t="s">
        <v>34</v>
      </c>
      <c r="C1968">
        <v>2014</v>
      </c>
      <c r="D1968">
        <f>2023-DATA[[#This Row],[YEAR OF MANUFACTURE]]</f>
        <v>9</v>
      </c>
      <c r="E1968" t="s">
        <v>10</v>
      </c>
      <c r="F1968">
        <v>213249</v>
      </c>
      <c r="G1968">
        <v>2000</v>
      </c>
      <c r="H1968" t="s">
        <v>11</v>
      </c>
      <c r="I1968" s="14">
        <f t="shared" si="129"/>
        <v>345.62236628849269</v>
      </c>
      <c r="J1968" t="s">
        <v>12</v>
      </c>
      <c r="K1968" s="5">
        <v>2625000</v>
      </c>
      <c r="L1968" s="5" t="str">
        <f t="shared" si="130"/>
        <v>low-income earners</v>
      </c>
      <c r="M1968" t="str">
        <f t="shared" si="133"/>
        <v>SUV</v>
      </c>
    </row>
    <row r="1969" spans="1:13" x14ac:dyDescent="0.25">
      <c r="A1969">
        <v>1967</v>
      </c>
      <c r="B1969" t="s">
        <v>52</v>
      </c>
      <c r="C1969">
        <f t="shared" ref="C1969:E1971" si="134">C1968</f>
        <v>2014</v>
      </c>
      <c r="D1969">
        <f>2023-DATA[[#This Row],[YEAR OF MANUFACTURE]]</f>
        <v>9</v>
      </c>
      <c r="E1969" t="str">
        <f t="shared" si="134"/>
        <v>Nigerian Used</v>
      </c>
      <c r="F1969">
        <v>75538</v>
      </c>
      <c r="G1969">
        <f t="shared" ref="G1969:H1971" si="135">G1968</f>
        <v>2000</v>
      </c>
      <c r="H1969" t="str">
        <f t="shared" si="135"/>
        <v>Petrol</v>
      </c>
      <c r="I1969" s="14">
        <f t="shared" si="129"/>
        <v>122.42787682333874</v>
      </c>
      <c r="J1969" t="s">
        <v>12</v>
      </c>
      <c r="K1969" s="5">
        <v>1145000</v>
      </c>
      <c r="L1969" s="5" t="str">
        <f t="shared" si="130"/>
        <v>low-income earners</v>
      </c>
      <c r="M1969" t="str">
        <f t="shared" si="133"/>
        <v>SUV</v>
      </c>
    </row>
    <row r="1970" spans="1:13" x14ac:dyDescent="0.25">
      <c r="A1970">
        <v>1968</v>
      </c>
      <c r="B1970" t="s">
        <v>49</v>
      </c>
      <c r="C1970">
        <f t="shared" si="134"/>
        <v>2014</v>
      </c>
      <c r="D1970">
        <f>2023-DATA[[#This Row],[YEAR OF MANUFACTURE]]</f>
        <v>9</v>
      </c>
      <c r="E1970" t="str">
        <f t="shared" si="134"/>
        <v>Nigerian Used</v>
      </c>
      <c r="F1970">
        <v>159945</v>
      </c>
      <c r="G1970">
        <f t="shared" si="135"/>
        <v>2000</v>
      </c>
      <c r="H1970" t="str">
        <f t="shared" si="135"/>
        <v>Petrol</v>
      </c>
      <c r="I1970" s="14">
        <f t="shared" si="129"/>
        <v>259.23014586709888</v>
      </c>
      <c r="J1970" t="s">
        <v>12</v>
      </c>
      <c r="K1970" s="5">
        <v>1690000</v>
      </c>
      <c r="L1970" s="5" t="str">
        <f t="shared" si="130"/>
        <v>low-income earners</v>
      </c>
      <c r="M1970" t="str">
        <f t="shared" si="133"/>
        <v>SUV</v>
      </c>
    </row>
    <row r="1971" spans="1:13" x14ac:dyDescent="0.25">
      <c r="A1971">
        <v>1969</v>
      </c>
      <c r="B1971" t="s">
        <v>54</v>
      </c>
      <c r="C1971">
        <f t="shared" si="134"/>
        <v>2014</v>
      </c>
      <c r="D1971">
        <f>2023-DATA[[#This Row],[YEAR OF MANUFACTURE]]</f>
        <v>9</v>
      </c>
      <c r="E1971" t="str">
        <f t="shared" si="134"/>
        <v>Nigerian Used</v>
      </c>
      <c r="F1971">
        <v>105710</v>
      </c>
      <c r="G1971">
        <f t="shared" si="135"/>
        <v>2000</v>
      </c>
      <c r="H1971" t="str">
        <f t="shared" si="135"/>
        <v>Petrol</v>
      </c>
      <c r="I1971" s="14">
        <f t="shared" si="129"/>
        <v>171.32901134521879</v>
      </c>
      <c r="J1971" t="s">
        <v>12</v>
      </c>
      <c r="K1971" s="5">
        <v>5610000</v>
      </c>
      <c r="L1971" s="5" t="str">
        <f t="shared" si="130"/>
        <v>middle-income earners</v>
      </c>
      <c r="M1971" t="str">
        <f t="shared" si="133"/>
        <v>SUV</v>
      </c>
    </row>
    <row r="1972" spans="1:13" x14ac:dyDescent="0.25">
      <c r="A1972">
        <v>1970</v>
      </c>
      <c r="B1972" t="s">
        <v>60</v>
      </c>
      <c r="C1972">
        <v>2013</v>
      </c>
      <c r="D1972">
        <f>2023-DATA[[#This Row],[YEAR OF MANUFACTURE]]</f>
        <v>10</v>
      </c>
      <c r="E1972" t="s">
        <v>10</v>
      </c>
      <c r="F1972">
        <v>126935</v>
      </c>
      <c r="G1972">
        <v>2500</v>
      </c>
      <c r="H1972" t="s">
        <v>11</v>
      </c>
      <c r="I1972" s="14">
        <f t="shared" si="129"/>
        <v>205.72933549432739</v>
      </c>
      <c r="J1972" t="s">
        <v>16</v>
      </c>
      <c r="K1972" s="5">
        <v>2625000</v>
      </c>
      <c r="L1972" s="5" t="str">
        <f t="shared" si="130"/>
        <v>low-income earners</v>
      </c>
      <c r="M1972" t="str">
        <f t="shared" si="133"/>
        <v>SUV</v>
      </c>
    </row>
    <row r="1973" spans="1:13" x14ac:dyDescent="0.25">
      <c r="A1973">
        <v>1971</v>
      </c>
      <c r="B1973" t="s">
        <v>48</v>
      </c>
      <c r="C1973">
        <v>2006</v>
      </c>
      <c r="D1973">
        <f>2023-DATA[[#This Row],[YEAR OF MANUFACTURE]]</f>
        <v>17</v>
      </c>
      <c r="E1973" t="s">
        <v>10</v>
      </c>
      <c r="F1973">
        <v>57358</v>
      </c>
      <c r="G1973">
        <v>3500</v>
      </c>
      <c r="H1973" t="s">
        <v>11</v>
      </c>
      <c r="I1973" s="14">
        <f t="shared" si="129"/>
        <v>92.962722852512158</v>
      </c>
      <c r="J1973" t="s">
        <v>12</v>
      </c>
      <c r="K1973" s="5">
        <v>1560000</v>
      </c>
      <c r="L1973" s="5" t="str">
        <f t="shared" si="130"/>
        <v>low-income earners</v>
      </c>
      <c r="M1973" t="s">
        <v>20</v>
      </c>
    </row>
    <row r="1974" spans="1:13" x14ac:dyDescent="0.25">
      <c r="A1974">
        <v>1972</v>
      </c>
      <c r="B1974" t="s">
        <v>54</v>
      </c>
      <c r="C1974">
        <v>2005</v>
      </c>
      <c r="D1974">
        <f>2023-DATA[[#This Row],[YEAR OF MANUFACTURE]]</f>
        <v>18</v>
      </c>
      <c r="E1974" t="s">
        <v>10</v>
      </c>
      <c r="F1974">
        <v>24726</v>
      </c>
      <c r="G1974">
        <v>2400</v>
      </c>
      <c r="H1974" t="s">
        <v>11</v>
      </c>
      <c r="I1974" s="14">
        <f t="shared" si="129"/>
        <v>40.074554294975691</v>
      </c>
      <c r="J1974" t="s">
        <v>12</v>
      </c>
      <c r="K1974" s="5">
        <v>1560000</v>
      </c>
      <c r="L1974" s="5" t="str">
        <f t="shared" si="130"/>
        <v>low-income earners</v>
      </c>
      <c r="M1974" t="s">
        <v>20</v>
      </c>
    </row>
    <row r="1975" spans="1:13" x14ac:dyDescent="0.25">
      <c r="A1975">
        <v>1973</v>
      </c>
      <c r="B1975" t="s">
        <v>48</v>
      </c>
      <c r="C1975">
        <v>2013</v>
      </c>
      <c r="D1975">
        <f>2023-DATA[[#This Row],[YEAR OF MANUFACTURE]]</f>
        <v>10</v>
      </c>
      <c r="E1975" t="s">
        <v>10</v>
      </c>
      <c r="F1975">
        <v>94141</v>
      </c>
      <c r="G1975">
        <v>35</v>
      </c>
      <c r="H1975" t="s">
        <v>11</v>
      </c>
      <c r="I1975" s="14">
        <f t="shared" si="129"/>
        <v>152.57860615883305</v>
      </c>
      <c r="J1975" t="s">
        <v>12</v>
      </c>
      <c r="K1975" s="5">
        <v>6300000</v>
      </c>
      <c r="L1975" s="5" t="str">
        <f t="shared" si="130"/>
        <v>middle-income earners</v>
      </c>
      <c r="M1975" t="s">
        <v>20</v>
      </c>
    </row>
    <row r="1976" spans="1:13" x14ac:dyDescent="0.25">
      <c r="A1976">
        <v>1974</v>
      </c>
      <c r="B1976" t="s">
        <v>56</v>
      </c>
      <c r="C1976">
        <f>C1975</f>
        <v>2013</v>
      </c>
      <c r="D1976">
        <f>2023-DATA[[#This Row],[YEAR OF MANUFACTURE]]</f>
        <v>10</v>
      </c>
      <c r="E1976" t="str">
        <f>E1975</f>
        <v>Nigerian Used</v>
      </c>
      <c r="F1976">
        <v>97287</v>
      </c>
      <c r="G1976">
        <f>G1975</f>
        <v>35</v>
      </c>
      <c r="H1976" t="str">
        <f>H1975</f>
        <v>Petrol</v>
      </c>
      <c r="I1976" s="14">
        <f t="shared" si="129"/>
        <v>157.67747163695299</v>
      </c>
      <c r="J1976" t="s">
        <v>12</v>
      </c>
      <c r="K1976" s="5">
        <v>3370000</v>
      </c>
      <c r="L1976" s="5" t="str">
        <f t="shared" si="130"/>
        <v>low-income earners</v>
      </c>
      <c r="M1976" t="str">
        <f>M1975</f>
        <v>SUV</v>
      </c>
    </row>
    <row r="1977" spans="1:13" x14ac:dyDescent="0.25">
      <c r="A1977">
        <v>1975</v>
      </c>
      <c r="B1977" t="s">
        <v>9</v>
      </c>
      <c r="C1977">
        <v>2004</v>
      </c>
      <c r="D1977">
        <f>2023-DATA[[#This Row],[YEAR OF MANUFACTURE]]</f>
        <v>19</v>
      </c>
      <c r="E1977" t="s">
        <v>10</v>
      </c>
      <c r="F1977">
        <v>375259</v>
      </c>
      <c r="G1977">
        <v>2400</v>
      </c>
      <c r="H1977" t="s">
        <v>11</v>
      </c>
      <c r="I1977" s="14">
        <f t="shared" si="129"/>
        <v>608.1993517017828</v>
      </c>
      <c r="J1977" t="s">
        <v>12</v>
      </c>
      <c r="K1977" s="5">
        <v>1575000</v>
      </c>
      <c r="L1977" s="5" t="str">
        <f t="shared" si="130"/>
        <v>low-income earners</v>
      </c>
      <c r="M1977" t="str">
        <f>M1976</f>
        <v>SUV</v>
      </c>
    </row>
    <row r="1978" spans="1:13" x14ac:dyDescent="0.25">
      <c r="A1978">
        <v>1976</v>
      </c>
      <c r="B1978" t="s">
        <v>54</v>
      </c>
      <c r="C1978">
        <v>2004</v>
      </c>
      <c r="D1978">
        <f>2023-DATA[[#This Row],[YEAR OF MANUFACTURE]]</f>
        <v>19</v>
      </c>
      <c r="E1978" t="s">
        <v>19</v>
      </c>
      <c r="F1978">
        <v>401187</v>
      </c>
      <c r="G1978">
        <v>3500</v>
      </c>
      <c r="H1978" t="s">
        <v>11</v>
      </c>
      <c r="I1978" s="14">
        <f t="shared" si="129"/>
        <v>650.22204213938414</v>
      </c>
      <c r="J1978" t="s">
        <v>12</v>
      </c>
      <c r="K1978" s="5">
        <v>2912000</v>
      </c>
      <c r="L1978" s="5" t="str">
        <f t="shared" si="130"/>
        <v>low-income earners</v>
      </c>
      <c r="M1978" t="s">
        <v>20</v>
      </c>
    </row>
    <row r="1979" spans="1:13" x14ac:dyDescent="0.25">
      <c r="A1979">
        <v>1977</v>
      </c>
      <c r="B1979" t="s">
        <v>54</v>
      </c>
      <c r="C1979">
        <v>2015</v>
      </c>
      <c r="D1979">
        <f>2023-DATA[[#This Row],[YEAR OF MANUFACTURE]]</f>
        <v>8</v>
      </c>
      <c r="E1979" t="s">
        <v>10</v>
      </c>
      <c r="F1979">
        <v>78522</v>
      </c>
      <c r="G1979">
        <v>2000</v>
      </c>
      <c r="H1979" t="s">
        <v>11</v>
      </c>
      <c r="I1979" s="14">
        <f t="shared" si="129"/>
        <v>127.26418152350081</v>
      </c>
      <c r="J1979" t="s">
        <v>12</v>
      </c>
      <c r="K1979" s="5">
        <v>7875000</v>
      </c>
      <c r="L1979" s="5" t="str">
        <f t="shared" si="130"/>
        <v>middle-income earners</v>
      </c>
      <c r="M1979" t="s">
        <v>20</v>
      </c>
    </row>
    <row r="1980" spans="1:13" x14ac:dyDescent="0.25">
      <c r="A1980">
        <v>1978</v>
      </c>
      <c r="B1980" t="s">
        <v>9</v>
      </c>
      <c r="C1980">
        <v>2009</v>
      </c>
      <c r="D1980">
        <f>2023-DATA[[#This Row],[YEAR OF MANUFACTURE]]</f>
        <v>14</v>
      </c>
      <c r="E1980" t="s">
        <v>10</v>
      </c>
      <c r="F1980">
        <v>165916</v>
      </c>
      <c r="G1980">
        <v>2400</v>
      </c>
      <c r="H1980" t="s">
        <v>11</v>
      </c>
      <c r="I1980" s="14">
        <f t="shared" si="129"/>
        <v>268.90761750405187</v>
      </c>
      <c r="J1980" t="s">
        <v>12</v>
      </c>
      <c r="K1980" s="5">
        <v>2205000</v>
      </c>
      <c r="L1980" s="5" t="str">
        <f t="shared" si="130"/>
        <v>low-income earners</v>
      </c>
      <c r="M1980" t="str">
        <f>M1979</f>
        <v>SUV</v>
      </c>
    </row>
    <row r="1981" spans="1:13" x14ac:dyDescent="0.25">
      <c r="A1981">
        <v>1979</v>
      </c>
      <c r="B1981" t="s">
        <v>13</v>
      </c>
      <c r="C1981">
        <v>2002</v>
      </c>
      <c r="D1981">
        <f>2023-DATA[[#This Row],[YEAR OF MANUFACTURE]]</f>
        <v>21</v>
      </c>
      <c r="E1981" t="s">
        <v>10</v>
      </c>
      <c r="F1981">
        <v>308475</v>
      </c>
      <c r="G1981">
        <v>3000</v>
      </c>
      <c r="H1981" t="s">
        <v>11</v>
      </c>
      <c r="I1981" s="14">
        <f t="shared" si="129"/>
        <v>499.95948136142624</v>
      </c>
      <c r="J1981" t="s">
        <v>12</v>
      </c>
      <c r="K1981" s="5">
        <v>1575000</v>
      </c>
      <c r="L1981" s="5" t="str">
        <f t="shared" si="130"/>
        <v>low-income earners</v>
      </c>
      <c r="M1981" t="str">
        <f>M1980</f>
        <v>SUV</v>
      </c>
    </row>
    <row r="1982" spans="1:13" x14ac:dyDescent="0.25">
      <c r="A1982">
        <v>1980</v>
      </c>
      <c r="B1982" t="s">
        <v>9</v>
      </c>
      <c r="C1982">
        <v>2008</v>
      </c>
      <c r="D1982">
        <f>2023-DATA[[#This Row],[YEAR OF MANUFACTURE]]</f>
        <v>15</v>
      </c>
      <c r="E1982" t="s">
        <v>10</v>
      </c>
      <c r="F1982">
        <v>253998</v>
      </c>
      <c r="G1982">
        <v>2400</v>
      </c>
      <c r="H1982" t="s">
        <v>11</v>
      </c>
      <c r="I1982" s="14">
        <f t="shared" si="129"/>
        <v>411.66612641815237</v>
      </c>
      <c r="J1982" t="s">
        <v>12</v>
      </c>
      <c r="K1982" s="5">
        <v>2415000</v>
      </c>
      <c r="L1982" s="5" t="str">
        <f t="shared" si="130"/>
        <v>low-income earners</v>
      </c>
      <c r="M1982" t="str">
        <f>M1981</f>
        <v>SUV</v>
      </c>
    </row>
    <row r="1983" spans="1:13" x14ac:dyDescent="0.25">
      <c r="A1983">
        <v>1981</v>
      </c>
      <c r="B1983" t="s">
        <v>9</v>
      </c>
      <c r="C1983">
        <v>2007</v>
      </c>
      <c r="D1983">
        <f>2023-DATA[[#This Row],[YEAR OF MANUFACTURE]]</f>
        <v>16</v>
      </c>
      <c r="E1983" t="s">
        <v>10</v>
      </c>
      <c r="F1983">
        <v>255926</v>
      </c>
      <c r="G1983">
        <v>2400</v>
      </c>
      <c r="H1983" t="s">
        <v>11</v>
      </c>
      <c r="I1983" s="14">
        <f t="shared" si="129"/>
        <v>414.79092382495946</v>
      </c>
      <c r="J1983" t="s">
        <v>12</v>
      </c>
      <c r="K1983" s="5">
        <v>2600000</v>
      </c>
      <c r="L1983" s="5" t="str">
        <f t="shared" si="130"/>
        <v>low-income earners</v>
      </c>
      <c r="M1983" t="str">
        <f>M1982</f>
        <v>SUV</v>
      </c>
    </row>
    <row r="1984" spans="1:13" x14ac:dyDescent="0.25">
      <c r="A1984">
        <v>1982</v>
      </c>
      <c r="B1984" t="s">
        <v>49</v>
      </c>
      <c r="C1984">
        <v>2014</v>
      </c>
      <c r="D1984">
        <f>2023-DATA[[#This Row],[YEAR OF MANUFACTURE]]</f>
        <v>9</v>
      </c>
      <c r="E1984" t="s">
        <v>19</v>
      </c>
      <c r="F1984">
        <v>120005</v>
      </c>
      <c r="G1984">
        <v>3300</v>
      </c>
      <c r="H1984" t="s">
        <v>11</v>
      </c>
      <c r="I1984" s="14">
        <f t="shared" si="129"/>
        <v>194.49756888168557</v>
      </c>
      <c r="J1984" t="s">
        <v>12</v>
      </c>
      <c r="K1984" s="5">
        <v>9880000</v>
      </c>
      <c r="L1984" s="5" t="str">
        <f t="shared" si="130"/>
        <v>middle-income earners</v>
      </c>
      <c r="M1984" t="s">
        <v>20</v>
      </c>
    </row>
    <row r="1985" spans="1:13" x14ac:dyDescent="0.25">
      <c r="A1985">
        <v>1983</v>
      </c>
      <c r="B1985" t="s">
        <v>48</v>
      </c>
      <c r="C1985">
        <v>2010</v>
      </c>
      <c r="D1985">
        <f>2023-DATA[[#This Row],[YEAR OF MANUFACTURE]]</f>
        <v>13</v>
      </c>
      <c r="E1985" t="s">
        <v>19</v>
      </c>
      <c r="F1985">
        <v>353097</v>
      </c>
      <c r="G1985">
        <v>2500</v>
      </c>
      <c r="H1985" t="s">
        <v>11</v>
      </c>
      <c r="I1985" s="14">
        <f t="shared" si="129"/>
        <v>572.28038897893032</v>
      </c>
      <c r="J1985" t="s">
        <v>12</v>
      </c>
      <c r="K1985" s="5">
        <v>3465000</v>
      </c>
      <c r="L1985" s="5" t="str">
        <f t="shared" si="130"/>
        <v>low-income earners</v>
      </c>
      <c r="M1985" t="s">
        <v>20</v>
      </c>
    </row>
    <row r="1986" spans="1:13" x14ac:dyDescent="0.25">
      <c r="A1986">
        <v>1984</v>
      </c>
      <c r="B1986" t="s">
        <v>13</v>
      </c>
      <c r="C1986">
        <v>2002</v>
      </c>
      <c r="D1986">
        <f>2023-DATA[[#This Row],[YEAR OF MANUFACTURE]]</f>
        <v>21</v>
      </c>
      <c r="E1986" t="s">
        <v>10</v>
      </c>
      <c r="F1986">
        <v>317078</v>
      </c>
      <c r="G1986">
        <v>3300</v>
      </c>
      <c r="H1986" t="s">
        <v>11</v>
      </c>
      <c r="I1986" s="14">
        <f t="shared" ref="I1986:I2049" si="136">F1986/617</f>
        <v>513.902755267423</v>
      </c>
      <c r="J1986" t="s">
        <v>12</v>
      </c>
      <c r="K1986" s="5">
        <v>1890000</v>
      </c>
      <c r="L1986" s="5" t="str">
        <f t="shared" ref="L1986:L2049" si="137">IF(K1986&gt;=25000000,"politicians",IF(K1986&gt;10000000,"high-income earners",IF(K1986&gt;=5000000,"middle-income earners",IF(K1986&lt;5000000,"low-income earners","invalid"))))</f>
        <v>low-income earners</v>
      </c>
      <c r="M1986" t="str">
        <f>M1985</f>
        <v>SUV</v>
      </c>
    </row>
    <row r="1987" spans="1:13" x14ac:dyDescent="0.25">
      <c r="A1987">
        <v>1985</v>
      </c>
      <c r="B1987" t="s">
        <v>48</v>
      </c>
      <c r="C1987">
        <v>2010</v>
      </c>
      <c r="D1987">
        <f>2023-DATA[[#This Row],[YEAR OF MANUFACTURE]]</f>
        <v>13</v>
      </c>
      <c r="E1987" t="s">
        <v>19</v>
      </c>
      <c r="F1987">
        <v>164448</v>
      </c>
      <c r="G1987">
        <v>3500</v>
      </c>
      <c r="H1987" t="s">
        <v>11</v>
      </c>
      <c r="I1987" s="14">
        <f t="shared" si="136"/>
        <v>266.52836304700162</v>
      </c>
      <c r="J1987" t="s">
        <v>12</v>
      </c>
      <c r="K1987" s="5">
        <v>3045000</v>
      </c>
      <c r="L1987" s="5" t="str">
        <f t="shared" si="137"/>
        <v>low-income earners</v>
      </c>
      <c r="M1987" t="str">
        <f>M1986</f>
        <v>SUV</v>
      </c>
    </row>
    <row r="1988" spans="1:13" x14ac:dyDescent="0.25">
      <c r="A1988">
        <v>1986</v>
      </c>
      <c r="B1988" t="s">
        <v>54</v>
      </c>
      <c r="C1988">
        <v>2017</v>
      </c>
      <c r="D1988">
        <f>2023-DATA[[#This Row],[YEAR OF MANUFACTURE]]</f>
        <v>6</v>
      </c>
      <c r="E1988" t="s">
        <v>19</v>
      </c>
      <c r="F1988">
        <v>60947</v>
      </c>
      <c r="G1988">
        <v>2400</v>
      </c>
      <c r="H1988" t="s">
        <v>11</v>
      </c>
      <c r="I1988" s="14">
        <f t="shared" si="136"/>
        <v>98.779578606158836</v>
      </c>
      <c r="J1988" t="s">
        <v>12</v>
      </c>
      <c r="K1988" s="5">
        <v>7140000</v>
      </c>
      <c r="L1988" s="5" t="str">
        <f t="shared" si="137"/>
        <v>middle-income earners</v>
      </c>
      <c r="M1988" t="str">
        <f>M1987</f>
        <v>SUV</v>
      </c>
    </row>
    <row r="1989" spans="1:13" x14ac:dyDescent="0.25">
      <c r="A1989">
        <v>1987</v>
      </c>
      <c r="B1989" t="s">
        <v>13</v>
      </c>
      <c r="C1989">
        <v>2008</v>
      </c>
      <c r="D1989">
        <f>2023-DATA[[#This Row],[YEAR OF MANUFACTURE]]</f>
        <v>15</v>
      </c>
      <c r="E1989" t="s">
        <v>19</v>
      </c>
      <c r="F1989">
        <v>198621</v>
      </c>
      <c r="G1989">
        <v>3500</v>
      </c>
      <c r="H1989" t="s">
        <v>11</v>
      </c>
      <c r="I1989" s="14">
        <f t="shared" si="136"/>
        <v>321.91410048622367</v>
      </c>
      <c r="J1989" t="s">
        <v>12</v>
      </c>
      <c r="K1989" s="5">
        <v>6240000</v>
      </c>
      <c r="L1989" s="5" t="str">
        <f t="shared" si="137"/>
        <v>middle-income earners</v>
      </c>
      <c r="M1989" t="s">
        <v>20</v>
      </c>
    </row>
    <row r="1990" spans="1:13" x14ac:dyDescent="0.25">
      <c r="A1990">
        <v>1988</v>
      </c>
      <c r="B1990" t="s">
        <v>9</v>
      </c>
      <c r="C1990">
        <v>2005</v>
      </c>
      <c r="D1990">
        <f>2023-DATA[[#This Row],[YEAR OF MANUFACTURE]]</f>
        <v>18</v>
      </c>
      <c r="E1990" t="s">
        <v>10</v>
      </c>
      <c r="F1990">
        <v>10680</v>
      </c>
      <c r="G1990">
        <v>47</v>
      </c>
      <c r="H1990" t="s">
        <v>11</v>
      </c>
      <c r="I1990" s="14">
        <f t="shared" si="136"/>
        <v>17.309562398703402</v>
      </c>
      <c r="J1990" t="s">
        <v>12</v>
      </c>
      <c r="K1990" s="5">
        <v>2100000</v>
      </c>
      <c r="L1990" s="5" t="str">
        <f t="shared" si="137"/>
        <v>low-income earners</v>
      </c>
      <c r="M1990" t="s">
        <v>20</v>
      </c>
    </row>
    <row r="1991" spans="1:13" x14ac:dyDescent="0.25">
      <c r="A1991">
        <v>1989</v>
      </c>
      <c r="B1991" t="s">
        <v>9</v>
      </c>
      <c r="C1991">
        <v>2006</v>
      </c>
      <c r="D1991">
        <f>2023-DATA[[#This Row],[YEAR OF MANUFACTURE]]</f>
        <v>17</v>
      </c>
      <c r="E1991" t="s">
        <v>10</v>
      </c>
      <c r="F1991">
        <v>240325</v>
      </c>
      <c r="G1991">
        <v>3300</v>
      </c>
      <c r="H1991" t="s">
        <v>28</v>
      </c>
      <c r="I1991" s="14">
        <f t="shared" si="136"/>
        <v>389.50567260940034</v>
      </c>
      <c r="J1991" t="s">
        <v>12</v>
      </c>
      <c r="K1991" s="5">
        <v>1890000</v>
      </c>
      <c r="L1991" s="5" t="str">
        <f t="shared" si="137"/>
        <v>low-income earners</v>
      </c>
      <c r="M1991" t="s">
        <v>20</v>
      </c>
    </row>
    <row r="1992" spans="1:13" x14ac:dyDescent="0.25">
      <c r="A1992">
        <v>1990</v>
      </c>
      <c r="B1992" t="s">
        <v>9</v>
      </c>
      <c r="C1992">
        <v>2002</v>
      </c>
      <c r="D1992">
        <f>2023-DATA[[#This Row],[YEAR OF MANUFACTURE]]</f>
        <v>21</v>
      </c>
      <c r="E1992" t="s">
        <v>10</v>
      </c>
      <c r="F1992">
        <v>38031</v>
      </c>
      <c r="G1992">
        <v>2400</v>
      </c>
      <c r="H1992" t="s">
        <v>11</v>
      </c>
      <c r="I1992" s="14">
        <f t="shared" si="136"/>
        <v>61.638573743922201</v>
      </c>
      <c r="J1992" t="s">
        <v>12</v>
      </c>
      <c r="K1992" s="5">
        <v>1560000</v>
      </c>
      <c r="L1992" s="5" t="str">
        <f t="shared" si="137"/>
        <v>low-income earners</v>
      </c>
      <c r="M1992" t="str">
        <f>M1991</f>
        <v>SUV</v>
      </c>
    </row>
    <row r="1993" spans="1:13" x14ac:dyDescent="0.25">
      <c r="A1993">
        <v>1991</v>
      </c>
      <c r="B1993" t="s">
        <v>54</v>
      </c>
      <c r="C1993">
        <f>C1992</f>
        <v>2002</v>
      </c>
      <c r="D1993">
        <f>2023-DATA[[#This Row],[YEAR OF MANUFACTURE]]</f>
        <v>21</v>
      </c>
      <c r="E1993" t="str">
        <f>E1992</f>
        <v>Nigerian Used</v>
      </c>
      <c r="F1993">
        <v>66695</v>
      </c>
      <c r="G1993">
        <f>G1992</f>
        <v>2400</v>
      </c>
      <c r="H1993" t="str">
        <f>H1992</f>
        <v>Petrol</v>
      </c>
      <c r="I1993" s="14">
        <f t="shared" si="136"/>
        <v>108.09562398703403</v>
      </c>
      <c r="J1993" t="s">
        <v>12</v>
      </c>
      <c r="K1993" s="5">
        <v>3426000</v>
      </c>
      <c r="L1993" s="5" t="str">
        <f t="shared" si="137"/>
        <v>low-income earners</v>
      </c>
      <c r="M1993" t="str">
        <f>M1992</f>
        <v>SUV</v>
      </c>
    </row>
    <row r="1994" spans="1:13" x14ac:dyDescent="0.25">
      <c r="A1994">
        <v>1992</v>
      </c>
      <c r="B1994" t="s">
        <v>48</v>
      </c>
      <c r="C1994">
        <f>C1993</f>
        <v>2002</v>
      </c>
      <c r="D1994">
        <f>2023-DATA[[#This Row],[YEAR OF MANUFACTURE]]</f>
        <v>21</v>
      </c>
      <c r="E1994" t="str">
        <f>E1993</f>
        <v>Nigerian Used</v>
      </c>
      <c r="F1994">
        <v>72</v>
      </c>
      <c r="G1994">
        <f>G1993</f>
        <v>2400</v>
      </c>
      <c r="H1994" t="str">
        <f>H1993</f>
        <v>Petrol</v>
      </c>
      <c r="I1994" s="14">
        <f t="shared" si="136"/>
        <v>0.1166936790923825</v>
      </c>
      <c r="J1994" t="s">
        <v>12</v>
      </c>
      <c r="K1994" s="5">
        <v>50970000</v>
      </c>
      <c r="L1994" s="5" t="str">
        <f t="shared" si="137"/>
        <v>politicians</v>
      </c>
      <c r="M1994" t="str">
        <f>M1993</f>
        <v>SUV</v>
      </c>
    </row>
    <row r="1995" spans="1:13" x14ac:dyDescent="0.25">
      <c r="A1995">
        <v>1993</v>
      </c>
      <c r="B1995" t="s">
        <v>9</v>
      </c>
      <c r="C1995">
        <v>2000</v>
      </c>
      <c r="D1995">
        <f>2023-DATA[[#This Row],[YEAR OF MANUFACTURE]]</f>
        <v>23</v>
      </c>
      <c r="E1995" t="s">
        <v>10</v>
      </c>
      <c r="F1995">
        <v>259598</v>
      </c>
      <c r="G1995">
        <v>3000</v>
      </c>
      <c r="H1995" t="s">
        <v>11</v>
      </c>
      <c r="I1995" s="14">
        <f t="shared" si="136"/>
        <v>420.74230145867097</v>
      </c>
      <c r="J1995" t="s">
        <v>12</v>
      </c>
      <c r="K1995" s="5">
        <v>1365000</v>
      </c>
      <c r="L1995" s="5" t="str">
        <f t="shared" si="137"/>
        <v>low-income earners</v>
      </c>
      <c r="M1995" t="s">
        <v>20</v>
      </c>
    </row>
    <row r="1996" spans="1:13" x14ac:dyDescent="0.25">
      <c r="A1996">
        <v>1994</v>
      </c>
      <c r="B1996" t="s">
        <v>58</v>
      </c>
      <c r="C1996">
        <f>C1995</f>
        <v>2000</v>
      </c>
      <c r="D1996">
        <f>2023-DATA[[#This Row],[YEAR OF MANUFACTURE]]</f>
        <v>23</v>
      </c>
      <c r="E1996" t="str">
        <f>E1995</f>
        <v>Nigerian Used</v>
      </c>
      <c r="F1996">
        <v>94440</v>
      </c>
      <c r="G1996">
        <f>G1995</f>
        <v>3000</v>
      </c>
      <c r="H1996" t="str">
        <f>H1995</f>
        <v>Petrol</v>
      </c>
      <c r="I1996" s="14">
        <f t="shared" si="136"/>
        <v>153.06320907617504</v>
      </c>
      <c r="J1996" t="s">
        <v>12</v>
      </c>
      <c r="K1996" s="5">
        <v>3594000</v>
      </c>
      <c r="L1996" s="5" t="str">
        <f t="shared" si="137"/>
        <v>low-income earners</v>
      </c>
      <c r="M1996" t="str">
        <f t="shared" ref="M1996:M2003" si="138">M1995</f>
        <v>SUV</v>
      </c>
    </row>
    <row r="1997" spans="1:13" x14ac:dyDescent="0.25">
      <c r="A1997">
        <v>1995</v>
      </c>
      <c r="B1997" t="s">
        <v>9</v>
      </c>
      <c r="C1997">
        <v>2002</v>
      </c>
      <c r="D1997">
        <f>2023-DATA[[#This Row],[YEAR OF MANUFACTURE]]</f>
        <v>21</v>
      </c>
      <c r="E1997" t="s">
        <v>10</v>
      </c>
      <c r="F1997">
        <v>380424</v>
      </c>
      <c r="G1997">
        <v>2500</v>
      </c>
      <c r="H1997" t="s">
        <v>11</v>
      </c>
      <c r="I1997" s="14">
        <f t="shared" si="136"/>
        <v>616.57050243111837</v>
      </c>
      <c r="J1997" t="s">
        <v>12</v>
      </c>
      <c r="K1997" s="5">
        <v>1872000</v>
      </c>
      <c r="L1997" s="5" t="str">
        <f t="shared" si="137"/>
        <v>low-income earners</v>
      </c>
      <c r="M1997" t="str">
        <f t="shared" si="138"/>
        <v>SUV</v>
      </c>
    </row>
    <row r="1998" spans="1:13" x14ac:dyDescent="0.25">
      <c r="A1998">
        <v>1996</v>
      </c>
      <c r="B1998" t="s">
        <v>9</v>
      </c>
      <c r="C1998">
        <v>2002</v>
      </c>
      <c r="D1998">
        <f>2023-DATA[[#This Row],[YEAR OF MANUFACTURE]]</f>
        <v>21</v>
      </c>
      <c r="E1998" t="s">
        <v>10</v>
      </c>
      <c r="F1998">
        <v>38031</v>
      </c>
      <c r="G1998">
        <v>2400</v>
      </c>
      <c r="H1998" t="s">
        <v>11</v>
      </c>
      <c r="I1998" s="14">
        <f t="shared" si="136"/>
        <v>61.638573743922201</v>
      </c>
      <c r="J1998" t="s">
        <v>12</v>
      </c>
      <c r="K1998" s="5">
        <v>1560000</v>
      </c>
      <c r="L1998" s="5" t="str">
        <f t="shared" si="137"/>
        <v>low-income earners</v>
      </c>
      <c r="M1998" t="str">
        <f t="shared" si="138"/>
        <v>SUV</v>
      </c>
    </row>
    <row r="1999" spans="1:13" x14ac:dyDescent="0.25">
      <c r="A1999">
        <v>1997</v>
      </c>
      <c r="B1999" t="s">
        <v>9</v>
      </c>
      <c r="C1999">
        <v>2004</v>
      </c>
      <c r="D1999">
        <f>2023-DATA[[#This Row],[YEAR OF MANUFACTURE]]</f>
        <v>19</v>
      </c>
      <c r="E1999" t="s">
        <v>19</v>
      </c>
      <c r="F1999">
        <v>82059</v>
      </c>
      <c r="G1999">
        <v>2400</v>
      </c>
      <c r="H1999" t="s">
        <v>11</v>
      </c>
      <c r="I1999" s="14">
        <f t="shared" si="136"/>
        <v>132.9967585089141</v>
      </c>
      <c r="J1999" t="s">
        <v>12</v>
      </c>
      <c r="K1999" s="5">
        <v>2500000</v>
      </c>
      <c r="L1999" s="5" t="str">
        <f t="shared" si="137"/>
        <v>low-income earners</v>
      </c>
      <c r="M1999" t="str">
        <f t="shared" si="138"/>
        <v>SUV</v>
      </c>
    </row>
    <row r="2000" spans="1:13" x14ac:dyDescent="0.25">
      <c r="A2000">
        <v>1998</v>
      </c>
      <c r="B2000" t="s">
        <v>54</v>
      </c>
      <c r="C2000">
        <v>2016</v>
      </c>
      <c r="D2000">
        <f>2023-DATA[[#This Row],[YEAR OF MANUFACTURE]]</f>
        <v>7</v>
      </c>
      <c r="E2000" t="s">
        <v>19</v>
      </c>
      <c r="F2000">
        <v>122779</v>
      </c>
      <c r="G2000">
        <v>2400</v>
      </c>
      <c r="H2000" t="s">
        <v>11</v>
      </c>
      <c r="I2000" s="14">
        <f t="shared" si="136"/>
        <v>198.9935170178282</v>
      </c>
      <c r="J2000" t="s">
        <v>12</v>
      </c>
      <c r="K2000" s="5">
        <v>6825000</v>
      </c>
      <c r="L2000" s="5" t="str">
        <f t="shared" si="137"/>
        <v>middle-income earners</v>
      </c>
      <c r="M2000" t="str">
        <f t="shared" si="138"/>
        <v>SUV</v>
      </c>
    </row>
    <row r="2001" spans="1:13" x14ac:dyDescent="0.25">
      <c r="A2001">
        <v>1999</v>
      </c>
      <c r="B2001" t="s">
        <v>48</v>
      </c>
      <c r="C2001">
        <v>2010</v>
      </c>
      <c r="D2001">
        <f>2023-DATA[[#This Row],[YEAR OF MANUFACTURE]]</f>
        <v>13</v>
      </c>
      <c r="E2001" t="s">
        <v>10</v>
      </c>
      <c r="F2001">
        <v>166175</v>
      </c>
      <c r="G2001">
        <v>2500</v>
      </c>
      <c r="H2001" t="s">
        <v>11</v>
      </c>
      <c r="I2001" s="14">
        <f t="shared" si="136"/>
        <v>269.32739059967582</v>
      </c>
      <c r="J2001" t="s">
        <v>12</v>
      </c>
      <c r="K2001" s="5">
        <v>2625000</v>
      </c>
      <c r="L2001" s="5" t="str">
        <f t="shared" si="137"/>
        <v>low-income earners</v>
      </c>
      <c r="M2001" t="str">
        <f t="shared" si="138"/>
        <v>SUV</v>
      </c>
    </row>
    <row r="2002" spans="1:13" x14ac:dyDescent="0.25">
      <c r="A2002">
        <v>2000</v>
      </c>
      <c r="B2002" t="s">
        <v>9</v>
      </c>
      <c r="C2002">
        <v>2012</v>
      </c>
      <c r="D2002">
        <f>2023-DATA[[#This Row],[YEAR OF MANUFACTURE]]</f>
        <v>11</v>
      </c>
      <c r="E2002" t="s">
        <v>10</v>
      </c>
      <c r="F2002">
        <v>96352</v>
      </c>
      <c r="G2002">
        <v>1800</v>
      </c>
      <c r="H2002" t="s">
        <v>11</v>
      </c>
      <c r="I2002" s="14">
        <f t="shared" si="136"/>
        <v>156.16207455429497</v>
      </c>
      <c r="J2002" t="s">
        <v>12</v>
      </c>
      <c r="K2002" s="5">
        <v>3120000</v>
      </c>
      <c r="L2002" s="5" t="str">
        <f t="shared" si="137"/>
        <v>low-income earners</v>
      </c>
      <c r="M2002" t="str">
        <f t="shared" si="138"/>
        <v>SUV</v>
      </c>
    </row>
    <row r="2003" spans="1:13" x14ac:dyDescent="0.25">
      <c r="A2003">
        <v>2001</v>
      </c>
      <c r="B2003" t="s">
        <v>48</v>
      </c>
      <c r="C2003">
        <v>2010</v>
      </c>
      <c r="D2003">
        <f>2023-DATA[[#This Row],[YEAR OF MANUFACTURE]]</f>
        <v>13</v>
      </c>
      <c r="E2003" t="s">
        <v>19</v>
      </c>
      <c r="F2003">
        <v>164448</v>
      </c>
      <c r="G2003">
        <v>3500</v>
      </c>
      <c r="H2003" t="s">
        <v>11</v>
      </c>
      <c r="I2003" s="14">
        <f t="shared" si="136"/>
        <v>266.52836304700162</v>
      </c>
      <c r="J2003" t="s">
        <v>12</v>
      </c>
      <c r="K2003" s="5">
        <v>3045000</v>
      </c>
      <c r="L2003" s="5" t="str">
        <f t="shared" si="137"/>
        <v>low-income earners</v>
      </c>
      <c r="M2003" t="str">
        <f t="shared" si="138"/>
        <v>SUV</v>
      </c>
    </row>
    <row r="2004" spans="1:13" x14ac:dyDescent="0.25">
      <c r="A2004">
        <v>2002</v>
      </c>
      <c r="B2004" t="s">
        <v>48</v>
      </c>
      <c r="C2004">
        <v>2006</v>
      </c>
      <c r="D2004">
        <f>2023-DATA[[#This Row],[YEAR OF MANUFACTURE]]</f>
        <v>17</v>
      </c>
      <c r="E2004" t="s">
        <v>10</v>
      </c>
      <c r="F2004">
        <v>57358</v>
      </c>
      <c r="G2004">
        <v>3500</v>
      </c>
      <c r="H2004" t="s">
        <v>11</v>
      </c>
      <c r="I2004" s="14">
        <f t="shared" si="136"/>
        <v>92.962722852512158</v>
      </c>
      <c r="J2004" t="s">
        <v>12</v>
      </c>
      <c r="K2004" s="5">
        <v>1560000</v>
      </c>
      <c r="L2004" s="5" t="str">
        <f t="shared" si="137"/>
        <v>low-income earners</v>
      </c>
      <c r="M2004" t="s">
        <v>20</v>
      </c>
    </row>
    <row r="2005" spans="1:13" x14ac:dyDescent="0.25">
      <c r="A2005">
        <v>2003</v>
      </c>
      <c r="B2005" t="s">
        <v>34</v>
      </c>
      <c r="C2005">
        <v>2014</v>
      </c>
      <c r="D2005">
        <f>2023-DATA[[#This Row],[YEAR OF MANUFACTURE]]</f>
        <v>9</v>
      </c>
      <c r="E2005" t="s">
        <v>10</v>
      </c>
      <c r="F2005">
        <v>213249</v>
      </c>
      <c r="G2005">
        <v>2000</v>
      </c>
      <c r="H2005" t="s">
        <v>11</v>
      </c>
      <c r="I2005" s="14">
        <f t="shared" si="136"/>
        <v>345.62236628849269</v>
      </c>
      <c r="J2005" t="s">
        <v>12</v>
      </c>
      <c r="K2005" s="5">
        <v>2625000</v>
      </c>
      <c r="L2005" s="5" t="str">
        <f t="shared" si="137"/>
        <v>low-income earners</v>
      </c>
      <c r="M2005" t="str">
        <f>M2004</f>
        <v>SUV</v>
      </c>
    </row>
    <row r="2006" spans="1:13" x14ac:dyDescent="0.25">
      <c r="A2006">
        <v>2004</v>
      </c>
      <c r="B2006" t="s">
        <v>54</v>
      </c>
      <c r="C2006">
        <v>2012</v>
      </c>
      <c r="D2006">
        <f>2023-DATA[[#This Row],[YEAR OF MANUFACTURE]]</f>
        <v>11</v>
      </c>
      <c r="E2006" t="s">
        <v>10</v>
      </c>
      <c r="F2006">
        <v>227802</v>
      </c>
      <c r="G2006">
        <v>3500</v>
      </c>
      <c r="H2006" t="s">
        <v>11</v>
      </c>
      <c r="I2006" s="14">
        <f t="shared" si="136"/>
        <v>369.20907617504054</v>
      </c>
      <c r="J2006" t="s">
        <v>12</v>
      </c>
      <c r="K2006" s="5">
        <v>6760000</v>
      </c>
      <c r="L2006" s="5" t="str">
        <f t="shared" si="137"/>
        <v>middle-income earners</v>
      </c>
      <c r="M2006" t="s">
        <v>20</v>
      </c>
    </row>
    <row r="2007" spans="1:13" x14ac:dyDescent="0.25">
      <c r="A2007">
        <v>2005</v>
      </c>
      <c r="B2007" t="s">
        <v>54</v>
      </c>
      <c r="C2007">
        <v>2007</v>
      </c>
      <c r="D2007">
        <f>2023-DATA[[#This Row],[YEAR OF MANUFACTURE]]</f>
        <v>16</v>
      </c>
      <c r="E2007" t="s">
        <v>19</v>
      </c>
      <c r="F2007">
        <v>165176</v>
      </c>
      <c r="G2007">
        <v>35</v>
      </c>
      <c r="H2007" t="s">
        <v>11</v>
      </c>
      <c r="I2007" s="14">
        <f t="shared" si="136"/>
        <v>267.70826580226907</v>
      </c>
      <c r="J2007" t="s">
        <v>12</v>
      </c>
      <c r="K2007" s="5">
        <v>3432000</v>
      </c>
      <c r="L2007" s="5" t="str">
        <f t="shared" si="137"/>
        <v>low-income earners</v>
      </c>
      <c r="M2007" t="s">
        <v>20</v>
      </c>
    </row>
    <row r="2008" spans="1:13" x14ac:dyDescent="0.25">
      <c r="A2008">
        <v>2006</v>
      </c>
      <c r="B2008" t="s">
        <v>60</v>
      </c>
      <c r="C2008">
        <v>2013</v>
      </c>
      <c r="D2008">
        <f>2023-DATA[[#This Row],[YEAR OF MANUFACTURE]]</f>
        <v>10</v>
      </c>
      <c r="E2008" t="s">
        <v>10</v>
      </c>
      <c r="F2008">
        <v>126935</v>
      </c>
      <c r="G2008">
        <v>2500</v>
      </c>
      <c r="H2008" t="s">
        <v>11</v>
      </c>
      <c r="I2008" s="14">
        <f t="shared" si="136"/>
        <v>205.72933549432739</v>
      </c>
      <c r="J2008" t="s">
        <v>16</v>
      </c>
      <c r="K2008" s="5">
        <v>2625000</v>
      </c>
      <c r="L2008" s="5" t="str">
        <f t="shared" si="137"/>
        <v>low-income earners</v>
      </c>
      <c r="M2008" t="str">
        <f t="shared" ref="M2008:M2016" si="139">M2007</f>
        <v>SUV</v>
      </c>
    </row>
    <row r="2009" spans="1:13" x14ac:dyDescent="0.25">
      <c r="A2009">
        <v>2007</v>
      </c>
      <c r="B2009" t="s">
        <v>54</v>
      </c>
      <c r="C2009">
        <f>C2008</f>
        <v>2013</v>
      </c>
      <c r="D2009">
        <f>2023-DATA[[#This Row],[YEAR OF MANUFACTURE]]</f>
        <v>10</v>
      </c>
      <c r="E2009" t="str">
        <f>E2008</f>
        <v>Nigerian Used</v>
      </c>
      <c r="F2009">
        <v>73438</v>
      </c>
      <c r="G2009">
        <f>G2008</f>
        <v>2500</v>
      </c>
      <c r="H2009" t="str">
        <f>H2008</f>
        <v>Petrol</v>
      </c>
      <c r="I2009" s="14">
        <f t="shared" si="136"/>
        <v>119.02431118314425</v>
      </c>
      <c r="J2009" t="s">
        <v>12</v>
      </c>
      <c r="K2009" s="5">
        <v>5722000</v>
      </c>
      <c r="L2009" s="5" t="str">
        <f t="shared" si="137"/>
        <v>middle-income earners</v>
      </c>
      <c r="M2009" t="str">
        <f t="shared" si="139"/>
        <v>SUV</v>
      </c>
    </row>
    <row r="2010" spans="1:13" x14ac:dyDescent="0.25">
      <c r="A2010">
        <v>2008</v>
      </c>
      <c r="B2010" t="s">
        <v>48</v>
      </c>
      <c r="C2010">
        <v>2007</v>
      </c>
      <c r="D2010">
        <f>2023-DATA[[#This Row],[YEAR OF MANUFACTURE]]</f>
        <v>16</v>
      </c>
      <c r="E2010" t="s">
        <v>19</v>
      </c>
      <c r="F2010">
        <v>283434</v>
      </c>
      <c r="G2010">
        <v>3500</v>
      </c>
      <c r="H2010" t="s">
        <v>11</v>
      </c>
      <c r="I2010" s="14">
        <f t="shared" si="136"/>
        <v>459.37439222042138</v>
      </c>
      <c r="J2010" t="s">
        <v>12</v>
      </c>
      <c r="K2010" s="5">
        <v>2625000</v>
      </c>
      <c r="L2010" s="5" t="str">
        <f t="shared" si="137"/>
        <v>low-income earners</v>
      </c>
      <c r="M2010" t="str">
        <f t="shared" si="139"/>
        <v>SUV</v>
      </c>
    </row>
    <row r="2011" spans="1:13" x14ac:dyDescent="0.25">
      <c r="A2011">
        <v>2009</v>
      </c>
      <c r="B2011" t="s">
        <v>50</v>
      </c>
      <c r="C2011">
        <v>2009</v>
      </c>
      <c r="D2011">
        <f>2023-DATA[[#This Row],[YEAR OF MANUFACTURE]]</f>
        <v>14</v>
      </c>
      <c r="E2011" t="s">
        <v>10</v>
      </c>
      <c r="F2011">
        <v>134619</v>
      </c>
      <c r="G2011">
        <v>2400</v>
      </c>
      <c r="H2011" t="s">
        <v>11</v>
      </c>
      <c r="I2011" s="14">
        <f t="shared" si="136"/>
        <v>218.18314424635332</v>
      </c>
      <c r="J2011" t="s">
        <v>12</v>
      </c>
      <c r="K2011" s="5">
        <v>2808000</v>
      </c>
      <c r="L2011" s="5" t="str">
        <f t="shared" si="137"/>
        <v>low-income earners</v>
      </c>
      <c r="M2011" t="str">
        <f t="shared" si="139"/>
        <v>SUV</v>
      </c>
    </row>
    <row r="2012" spans="1:13" x14ac:dyDescent="0.25">
      <c r="A2012">
        <v>2010</v>
      </c>
      <c r="B2012" t="s">
        <v>49</v>
      </c>
      <c r="C2012">
        <f>C2011</f>
        <v>2009</v>
      </c>
      <c r="D2012">
        <f>2023-DATA[[#This Row],[YEAR OF MANUFACTURE]]</f>
        <v>14</v>
      </c>
      <c r="E2012" t="str">
        <f>E2011</f>
        <v>Nigerian Used</v>
      </c>
      <c r="F2012">
        <v>265279</v>
      </c>
      <c r="G2012">
        <f>G2011</f>
        <v>2400</v>
      </c>
      <c r="H2012" t="str">
        <f>H2011</f>
        <v>Petrol</v>
      </c>
      <c r="I2012" s="14">
        <f t="shared" si="136"/>
        <v>429.94975688816857</v>
      </c>
      <c r="J2012" t="s">
        <v>12</v>
      </c>
      <c r="K2012" s="5">
        <v>2650000</v>
      </c>
      <c r="L2012" s="5" t="str">
        <f t="shared" si="137"/>
        <v>low-income earners</v>
      </c>
      <c r="M2012" t="str">
        <f t="shared" si="139"/>
        <v>SUV</v>
      </c>
    </row>
    <row r="2013" spans="1:13" x14ac:dyDescent="0.25">
      <c r="A2013">
        <v>2011</v>
      </c>
      <c r="B2013" t="s">
        <v>14</v>
      </c>
      <c r="C2013">
        <v>2011</v>
      </c>
      <c r="D2013">
        <f>2023-DATA[[#This Row],[YEAR OF MANUFACTURE]]</f>
        <v>12</v>
      </c>
      <c r="E2013" t="s">
        <v>10</v>
      </c>
      <c r="F2013">
        <v>99327</v>
      </c>
      <c r="G2013">
        <v>3500</v>
      </c>
      <c r="H2013" t="s">
        <v>11</v>
      </c>
      <c r="I2013" s="14">
        <f t="shared" si="136"/>
        <v>160.98379254457049</v>
      </c>
      <c r="J2013" t="s">
        <v>12</v>
      </c>
      <c r="K2013" s="5">
        <v>4200000</v>
      </c>
      <c r="L2013" s="5" t="str">
        <f t="shared" si="137"/>
        <v>low-income earners</v>
      </c>
      <c r="M2013" t="str">
        <f t="shared" si="139"/>
        <v>SUV</v>
      </c>
    </row>
    <row r="2014" spans="1:13" x14ac:dyDescent="0.25">
      <c r="A2014">
        <v>2012</v>
      </c>
      <c r="B2014" t="s">
        <v>48</v>
      </c>
      <c r="C2014">
        <v>2008</v>
      </c>
      <c r="D2014">
        <f>2023-DATA[[#This Row],[YEAR OF MANUFACTURE]]</f>
        <v>15</v>
      </c>
      <c r="E2014" t="s">
        <v>19</v>
      </c>
      <c r="F2014">
        <v>125945</v>
      </c>
      <c r="G2014">
        <v>3500</v>
      </c>
      <c r="H2014" t="s">
        <v>11</v>
      </c>
      <c r="I2014" s="14">
        <f t="shared" si="136"/>
        <v>204.12479740680712</v>
      </c>
      <c r="J2014" t="s">
        <v>12</v>
      </c>
      <c r="K2014" s="5">
        <v>3120000</v>
      </c>
      <c r="L2014" s="5" t="str">
        <f t="shared" si="137"/>
        <v>low-income earners</v>
      </c>
      <c r="M2014" t="str">
        <f t="shared" si="139"/>
        <v>SUV</v>
      </c>
    </row>
    <row r="2015" spans="1:13" x14ac:dyDescent="0.25">
      <c r="A2015">
        <v>2013</v>
      </c>
      <c r="B2015" t="s">
        <v>58</v>
      </c>
      <c r="C2015">
        <f>C2014</f>
        <v>2008</v>
      </c>
      <c r="D2015">
        <f>2023-DATA[[#This Row],[YEAR OF MANUFACTURE]]</f>
        <v>15</v>
      </c>
      <c r="E2015" t="str">
        <f>E2014</f>
        <v>Foreign Used</v>
      </c>
      <c r="F2015">
        <v>248669</v>
      </c>
      <c r="G2015">
        <f>G2014</f>
        <v>3500</v>
      </c>
      <c r="H2015" t="str">
        <f>H2014</f>
        <v>Petrol</v>
      </c>
      <c r="I2015" s="14">
        <f t="shared" si="136"/>
        <v>403.02917341977309</v>
      </c>
      <c r="J2015" t="s">
        <v>12</v>
      </c>
      <c r="K2015" s="5">
        <v>3146000</v>
      </c>
      <c r="L2015" s="5" t="str">
        <f t="shared" si="137"/>
        <v>low-income earners</v>
      </c>
      <c r="M2015" t="str">
        <f t="shared" si="139"/>
        <v>SUV</v>
      </c>
    </row>
    <row r="2016" spans="1:13" x14ac:dyDescent="0.25">
      <c r="A2016">
        <v>2014</v>
      </c>
      <c r="B2016" t="s">
        <v>56</v>
      </c>
      <c r="C2016">
        <f>C2015</f>
        <v>2008</v>
      </c>
      <c r="D2016">
        <f>2023-DATA[[#This Row],[YEAR OF MANUFACTURE]]</f>
        <v>15</v>
      </c>
      <c r="E2016" t="str">
        <f>E2015</f>
        <v>Foreign Used</v>
      </c>
      <c r="F2016">
        <v>122649</v>
      </c>
      <c r="G2016">
        <f>G2015</f>
        <v>3500</v>
      </c>
      <c r="H2016" t="str">
        <f>H2015</f>
        <v>Petrol</v>
      </c>
      <c r="I2016" s="14">
        <f t="shared" si="136"/>
        <v>198.78282009724472</v>
      </c>
      <c r="J2016" t="s">
        <v>12</v>
      </c>
      <c r="K2016" s="5">
        <v>3146000</v>
      </c>
      <c r="L2016" s="5" t="str">
        <f t="shared" si="137"/>
        <v>low-income earners</v>
      </c>
      <c r="M2016" t="str">
        <f t="shared" si="139"/>
        <v>SUV</v>
      </c>
    </row>
    <row r="2017" spans="1:13" x14ac:dyDescent="0.25">
      <c r="A2017">
        <v>2015</v>
      </c>
      <c r="B2017" t="s">
        <v>13</v>
      </c>
      <c r="C2017">
        <v>2000</v>
      </c>
      <c r="D2017">
        <f>2023-DATA[[#This Row],[YEAR OF MANUFACTURE]]</f>
        <v>23</v>
      </c>
      <c r="E2017" t="s">
        <v>10</v>
      </c>
      <c r="F2017">
        <v>222631</v>
      </c>
      <c r="G2017">
        <v>4700</v>
      </c>
      <c r="H2017" t="s">
        <v>11</v>
      </c>
      <c r="I2017" s="14">
        <f t="shared" si="136"/>
        <v>360.82820097244735</v>
      </c>
      <c r="J2017" t="s">
        <v>12</v>
      </c>
      <c r="K2017" s="5">
        <v>1470000</v>
      </c>
      <c r="L2017" s="5" t="str">
        <f t="shared" si="137"/>
        <v>low-income earners</v>
      </c>
      <c r="M2017" t="s">
        <v>20</v>
      </c>
    </row>
    <row r="2018" spans="1:13" x14ac:dyDescent="0.25">
      <c r="A2018">
        <v>2016</v>
      </c>
      <c r="B2018" t="s">
        <v>9</v>
      </c>
      <c r="C2018">
        <v>2008</v>
      </c>
      <c r="D2018">
        <f>2023-DATA[[#This Row],[YEAR OF MANUFACTURE]]</f>
        <v>15</v>
      </c>
      <c r="E2018" t="s">
        <v>19</v>
      </c>
      <c r="F2018">
        <v>152808</v>
      </c>
      <c r="G2018">
        <v>2000</v>
      </c>
      <c r="H2018" t="s">
        <v>11</v>
      </c>
      <c r="I2018" s="14">
        <f t="shared" si="136"/>
        <v>247.66288492706644</v>
      </c>
      <c r="J2018" t="s">
        <v>12</v>
      </c>
      <c r="K2018" s="5">
        <v>4160000</v>
      </c>
      <c r="L2018" s="5" t="str">
        <f t="shared" si="137"/>
        <v>low-income earners</v>
      </c>
      <c r="M2018" t="str">
        <f t="shared" ref="M2018:M2023" si="140">M2017</f>
        <v>SUV</v>
      </c>
    </row>
    <row r="2019" spans="1:13" x14ac:dyDescent="0.25">
      <c r="A2019">
        <v>2017</v>
      </c>
      <c r="B2019" t="s">
        <v>9</v>
      </c>
      <c r="C2019">
        <v>2012</v>
      </c>
      <c r="D2019">
        <f>2023-DATA[[#This Row],[YEAR OF MANUFACTURE]]</f>
        <v>11</v>
      </c>
      <c r="E2019" t="s">
        <v>10</v>
      </c>
      <c r="F2019">
        <v>135879</v>
      </c>
      <c r="G2019">
        <v>3500</v>
      </c>
      <c r="H2019" t="s">
        <v>11</v>
      </c>
      <c r="I2019" s="14">
        <f t="shared" si="136"/>
        <v>220.22528363047002</v>
      </c>
      <c r="J2019" t="s">
        <v>12</v>
      </c>
      <c r="K2019" s="5">
        <v>4410000</v>
      </c>
      <c r="L2019" s="5" t="str">
        <f t="shared" si="137"/>
        <v>low-income earners</v>
      </c>
      <c r="M2019" t="str">
        <f t="shared" si="140"/>
        <v>SUV</v>
      </c>
    </row>
    <row r="2020" spans="1:13" x14ac:dyDescent="0.25">
      <c r="A2020">
        <v>2018</v>
      </c>
      <c r="B2020" t="s">
        <v>9</v>
      </c>
      <c r="C2020">
        <v>2009</v>
      </c>
      <c r="D2020">
        <f>2023-DATA[[#This Row],[YEAR OF MANUFACTURE]]</f>
        <v>14</v>
      </c>
      <c r="E2020" t="s">
        <v>10</v>
      </c>
      <c r="F2020">
        <v>252925</v>
      </c>
      <c r="G2020">
        <v>2400</v>
      </c>
      <c r="H2020" t="s">
        <v>11</v>
      </c>
      <c r="I2020" s="14">
        <f t="shared" si="136"/>
        <v>409.92706645056728</v>
      </c>
      <c r="J2020" t="s">
        <v>12</v>
      </c>
      <c r="K2020" s="5">
        <v>2100000</v>
      </c>
      <c r="L2020" s="5" t="str">
        <f t="shared" si="137"/>
        <v>low-income earners</v>
      </c>
      <c r="M2020" t="str">
        <f t="shared" si="140"/>
        <v>SUV</v>
      </c>
    </row>
    <row r="2021" spans="1:13" x14ac:dyDescent="0.25">
      <c r="A2021">
        <v>2019</v>
      </c>
      <c r="B2021" t="s">
        <v>54</v>
      </c>
      <c r="C2021">
        <f>C2020</f>
        <v>2009</v>
      </c>
      <c r="D2021">
        <f>2023-DATA[[#This Row],[YEAR OF MANUFACTURE]]</f>
        <v>14</v>
      </c>
      <c r="E2021" t="str">
        <f>E2020</f>
        <v>Nigerian Used</v>
      </c>
      <c r="F2021">
        <v>303353</v>
      </c>
      <c r="G2021">
        <f>G2020</f>
        <v>2400</v>
      </c>
      <c r="H2021" t="str">
        <f>H2020</f>
        <v>Petrol</v>
      </c>
      <c r="I2021" s="14">
        <f t="shared" si="136"/>
        <v>491.65802269043758</v>
      </c>
      <c r="J2021" t="s">
        <v>12</v>
      </c>
      <c r="K2021" s="5">
        <v>3594000</v>
      </c>
      <c r="L2021" s="5" t="str">
        <f t="shared" si="137"/>
        <v>low-income earners</v>
      </c>
      <c r="M2021" t="str">
        <f t="shared" si="140"/>
        <v>SUV</v>
      </c>
    </row>
    <row r="2022" spans="1:13" x14ac:dyDescent="0.25">
      <c r="A2022">
        <v>2020</v>
      </c>
      <c r="B2022" t="s">
        <v>9</v>
      </c>
      <c r="C2022">
        <v>2003</v>
      </c>
      <c r="D2022">
        <f>2023-DATA[[#This Row],[YEAR OF MANUFACTURE]]</f>
        <v>20</v>
      </c>
      <c r="E2022" t="s">
        <v>10</v>
      </c>
      <c r="F2022">
        <v>271092</v>
      </c>
      <c r="G2022">
        <v>2400</v>
      </c>
      <c r="H2022" t="s">
        <v>11</v>
      </c>
      <c r="I2022" s="14">
        <f t="shared" si="136"/>
        <v>439.37115072933551</v>
      </c>
      <c r="J2022" t="s">
        <v>12</v>
      </c>
      <c r="K2022" s="5">
        <v>1514000</v>
      </c>
      <c r="L2022" s="5" t="str">
        <f t="shared" si="137"/>
        <v>low-income earners</v>
      </c>
      <c r="M2022" t="str">
        <f t="shared" si="140"/>
        <v>SUV</v>
      </c>
    </row>
    <row r="2023" spans="1:13" x14ac:dyDescent="0.25">
      <c r="A2023">
        <v>2021</v>
      </c>
      <c r="B2023" t="s">
        <v>9</v>
      </c>
      <c r="C2023">
        <v>2007</v>
      </c>
      <c r="D2023">
        <f>2023-DATA[[#This Row],[YEAR OF MANUFACTURE]]</f>
        <v>16</v>
      </c>
      <c r="E2023" t="s">
        <v>10</v>
      </c>
      <c r="F2023">
        <v>245734</v>
      </c>
      <c r="G2023">
        <v>1800</v>
      </c>
      <c r="H2023" t="s">
        <v>11</v>
      </c>
      <c r="I2023" s="14">
        <f t="shared" si="136"/>
        <v>398.27228525121558</v>
      </c>
      <c r="J2023" t="s">
        <v>12</v>
      </c>
      <c r="K2023" s="5">
        <v>2100000</v>
      </c>
      <c r="L2023" s="5" t="str">
        <f t="shared" si="137"/>
        <v>low-income earners</v>
      </c>
      <c r="M2023" t="str">
        <f t="shared" si="140"/>
        <v>SUV</v>
      </c>
    </row>
    <row r="2024" spans="1:13" x14ac:dyDescent="0.25">
      <c r="A2024">
        <v>2022</v>
      </c>
      <c r="B2024" t="s">
        <v>48</v>
      </c>
      <c r="C2024">
        <v>2010</v>
      </c>
      <c r="D2024">
        <f>2023-DATA[[#This Row],[YEAR OF MANUFACTURE]]</f>
        <v>13</v>
      </c>
      <c r="E2024" t="s">
        <v>10</v>
      </c>
      <c r="F2024">
        <v>184695</v>
      </c>
      <c r="G2024">
        <v>2500</v>
      </c>
      <c r="H2024" t="s">
        <v>11</v>
      </c>
      <c r="I2024" s="14">
        <f t="shared" si="136"/>
        <v>299.34359805510536</v>
      </c>
      <c r="J2024" t="s">
        <v>38</v>
      </c>
      <c r="K2024" s="5">
        <v>2100000</v>
      </c>
      <c r="L2024" s="5" t="str">
        <f t="shared" si="137"/>
        <v>low-income earners</v>
      </c>
      <c r="M2024" t="s">
        <v>20</v>
      </c>
    </row>
    <row r="2025" spans="1:13" x14ac:dyDescent="0.25">
      <c r="A2025">
        <v>2023</v>
      </c>
      <c r="B2025" t="s">
        <v>9</v>
      </c>
      <c r="C2025">
        <v>2009</v>
      </c>
      <c r="D2025">
        <f>2023-DATA[[#This Row],[YEAR OF MANUFACTURE]]</f>
        <v>14</v>
      </c>
      <c r="E2025" t="s">
        <v>10</v>
      </c>
      <c r="F2025">
        <v>105332</v>
      </c>
      <c r="G2025">
        <v>2400</v>
      </c>
      <c r="H2025" t="s">
        <v>11</v>
      </c>
      <c r="I2025" s="14">
        <f t="shared" si="136"/>
        <v>170.71636952998378</v>
      </c>
      <c r="J2025" t="s">
        <v>12</v>
      </c>
      <c r="K2025" s="5">
        <v>2520000</v>
      </c>
      <c r="L2025" s="5" t="str">
        <f t="shared" si="137"/>
        <v>low-income earners</v>
      </c>
      <c r="M2025" t="str">
        <f>M2024</f>
        <v>SUV</v>
      </c>
    </row>
    <row r="2026" spans="1:13" x14ac:dyDescent="0.25">
      <c r="A2026">
        <v>2024</v>
      </c>
      <c r="B2026" t="s">
        <v>9</v>
      </c>
      <c r="C2026">
        <v>2008</v>
      </c>
      <c r="D2026">
        <f>2023-DATA[[#This Row],[YEAR OF MANUFACTURE]]</f>
        <v>15</v>
      </c>
      <c r="E2026" t="s">
        <v>10</v>
      </c>
      <c r="F2026">
        <v>162039</v>
      </c>
      <c r="G2026">
        <v>1800</v>
      </c>
      <c r="H2026" t="s">
        <v>11</v>
      </c>
      <c r="I2026" s="14">
        <f t="shared" si="136"/>
        <v>262.62398703403568</v>
      </c>
      <c r="J2026" t="s">
        <v>12</v>
      </c>
      <c r="K2026" s="5">
        <v>2415000</v>
      </c>
      <c r="L2026" s="5" t="str">
        <f t="shared" si="137"/>
        <v>low-income earners</v>
      </c>
      <c r="M2026" t="str">
        <f>M2025</f>
        <v>SUV</v>
      </c>
    </row>
    <row r="2027" spans="1:13" x14ac:dyDescent="0.25">
      <c r="A2027">
        <v>2025</v>
      </c>
      <c r="B2027" t="s">
        <v>56</v>
      </c>
      <c r="C2027">
        <v>2013</v>
      </c>
      <c r="D2027">
        <f>2023-DATA[[#This Row],[YEAR OF MANUFACTURE]]</f>
        <v>10</v>
      </c>
      <c r="E2027" t="s">
        <v>10</v>
      </c>
      <c r="F2027">
        <v>139488</v>
      </c>
      <c r="G2027">
        <f>G2026</f>
        <v>1800</v>
      </c>
      <c r="H2027" t="s">
        <v>11</v>
      </c>
      <c r="I2027" s="14">
        <f t="shared" si="136"/>
        <v>226.07455429497568</v>
      </c>
      <c r="J2027" t="s">
        <v>12</v>
      </c>
      <c r="K2027" s="5">
        <v>2100000</v>
      </c>
      <c r="L2027" s="5" t="str">
        <f t="shared" si="137"/>
        <v>low-income earners</v>
      </c>
      <c r="M2027" t="str">
        <f>M2026</f>
        <v>SUV</v>
      </c>
    </row>
    <row r="2028" spans="1:13" x14ac:dyDescent="0.25">
      <c r="A2028">
        <v>2026</v>
      </c>
      <c r="B2028" t="s">
        <v>9</v>
      </c>
      <c r="C2028">
        <v>2003</v>
      </c>
      <c r="D2028">
        <f>2023-DATA[[#This Row],[YEAR OF MANUFACTURE]]</f>
        <v>20</v>
      </c>
      <c r="E2028" t="s">
        <v>10</v>
      </c>
      <c r="F2028">
        <v>240839</v>
      </c>
      <c r="G2028">
        <v>3000</v>
      </c>
      <c r="H2028" t="s">
        <v>11</v>
      </c>
      <c r="I2028" s="14">
        <f t="shared" si="136"/>
        <v>390.33873581847649</v>
      </c>
      <c r="J2028" t="s">
        <v>12</v>
      </c>
      <c r="K2028" s="5">
        <v>1575000</v>
      </c>
      <c r="L2028" s="5" t="str">
        <f t="shared" si="137"/>
        <v>low-income earners</v>
      </c>
      <c r="M2028" t="str">
        <f>M2027</f>
        <v>SUV</v>
      </c>
    </row>
    <row r="2029" spans="1:13" x14ac:dyDescent="0.25">
      <c r="A2029">
        <v>2027</v>
      </c>
      <c r="B2029" t="s">
        <v>48</v>
      </c>
      <c r="C2029">
        <v>2009</v>
      </c>
      <c r="D2029">
        <f>2023-DATA[[#This Row],[YEAR OF MANUFACTURE]]</f>
        <v>14</v>
      </c>
      <c r="E2029" t="s">
        <v>19</v>
      </c>
      <c r="F2029">
        <v>289805</v>
      </c>
      <c r="G2029">
        <v>1800</v>
      </c>
      <c r="H2029" t="s">
        <v>11</v>
      </c>
      <c r="I2029" s="14">
        <f t="shared" si="136"/>
        <v>469.70016207455427</v>
      </c>
      <c r="J2029" t="s">
        <v>12</v>
      </c>
      <c r="K2029" s="5">
        <v>2520000</v>
      </c>
      <c r="L2029" s="5" t="str">
        <f t="shared" si="137"/>
        <v>low-income earners</v>
      </c>
      <c r="M2029" t="str">
        <f>M2028</f>
        <v>SUV</v>
      </c>
    </row>
    <row r="2030" spans="1:13" x14ac:dyDescent="0.25">
      <c r="A2030">
        <v>2028</v>
      </c>
      <c r="B2030" t="s">
        <v>54</v>
      </c>
      <c r="C2030">
        <v>2009</v>
      </c>
      <c r="D2030">
        <f>2023-DATA[[#This Row],[YEAR OF MANUFACTURE]]</f>
        <v>14</v>
      </c>
      <c r="E2030" t="s">
        <v>10</v>
      </c>
      <c r="F2030">
        <v>312879</v>
      </c>
      <c r="G2030">
        <v>3500</v>
      </c>
      <c r="H2030" t="s">
        <v>11</v>
      </c>
      <c r="I2030" s="14">
        <f t="shared" si="136"/>
        <v>507.097244732577</v>
      </c>
      <c r="J2030" t="s">
        <v>12</v>
      </c>
      <c r="K2030" s="5">
        <v>3150000</v>
      </c>
      <c r="L2030" s="5" t="str">
        <f t="shared" si="137"/>
        <v>low-income earners</v>
      </c>
      <c r="M2030" t="s">
        <v>20</v>
      </c>
    </row>
    <row r="2031" spans="1:13" x14ac:dyDescent="0.25">
      <c r="A2031">
        <v>2029</v>
      </c>
      <c r="B2031" t="s">
        <v>9</v>
      </c>
      <c r="C2031">
        <v>1997</v>
      </c>
      <c r="D2031">
        <f>2023-DATA[[#This Row],[YEAR OF MANUFACTURE]]</f>
        <v>26</v>
      </c>
      <c r="E2031" t="s">
        <v>10</v>
      </c>
      <c r="F2031">
        <v>410470</v>
      </c>
      <c r="G2031">
        <v>3400</v>
      </c>
      <c r="H2031" t="s">
        <v>11</v>
      </c>
      <c r="I2031" s="14">
        <f t="shared" si="136"/>
        <v>665.26742301458671</v>
      </c>
      <c r="J2031" t="s">
        <v>12</v>
      </c>
      <c r="K2031" s="5">
        <v>1470000</v>
      </c>
      <c r="L2031" s="5" t="str">
        <f t="shared" si="137"/>
        <v>low-income earners</v>
      </c>
      <c r="M2031" t="s">
        <v>20</v>
      </c>
    </row>
    <row r="2032" spans="1:13" x14ac:dyDescent="0.25">
      <c r="A2032">
        <v>2030</v>
      </c>
      <c r="B2032" t="s">
        <v>9</v>
      </c>
      <c r="C2032">
        <v>2009</v>
      </c>
      <c r="D2032">
        <f>2023-DATA[[#This Row],[YEAR OF MANUFACTURE]]</f>
        <v>14</v>
      </c>
      <c r="E2032" t="s">
        <v>10</v>
      </c>
      <c r="F2032">
        <v>167474</v>
      </c>
      <c r="G2032">
        <v>2400</v>
      </c>
      <c r="H2032" t="s">
        <v>11</v>
      </c>
      <c r="I2032" s="14">
        <f t="shared" si="136"/>
        <v>271.43273905996756</v>
      </c>
      <c r="J2032" t="s">
        <v>12</v>
      </c>
      <c r="K2032" s="5">
        <v>2600000</v>
      </c>
      <c r="L2032" s="5" t="str">
        <f t="shared" si="137"/>
        <v>low-income earners</v>
      </c>
      <c r="M2032" t="str">
        <f>M2031</f>
        <v>SUV</v>
      </c>
    </row>
    <row r="2033" spans="1:13" x14ac:dyDescent="0.25">
      <c r="A2033">
        <v>2031</v>
      </c>
      <c r="B2033" t="s">
        <v>52</v>
      </c>
      <c r="C2033">
        <v>2007</v>
      </c>
      <c r="D2033">
        <f>2023-DATA[[#This Row],[YEAR OF MANUFACTURE]]</f>
        <v>16</v>
      </c>
      <c r="E2033" t="s">
        <v>10</v>
      </c>
      <c r="F2033">
        <v>28334</v>
      </c>
      <c r="G2033">
        <v>1800</v>
      </c>
      <c r="H2033" t="s">
        <v>11</v>
      </c>
      <c r="I2033" s="14">
        <f t="shared" si="136"/>
        <v>45.922204213938414</v>
      </c>
      <c r="J2033" t="s">
        <v>27</v>
      </c>
      <c r="K2033" s="5">
        <v>1365000</v>
      </c>
      <c r="L2033" s="5" t="str">
        <f t="shared" si="137"/>
        <v>low-income earners</v>
      </c>
      <c r="M2033" t="str">
        <f>M2032</f>
        <v>SUV</v>
      </c>
    </row>
    <row r="2034" spans="1:13" x14ac:dyDescent="0.25">
      <c r="A2034">
        <v>2032</v>
      </c>
      <c r="B2034" t="s">
        <v>9</v>
      </c>
      <c r="C2034">
        <v>2014</v>
      </c>
      <c r="D2034">
        <f>2023-DATA[[#This Row],[YEAR OF MANUFACTURE]]</f>
        <v>9</v>
      </c>
      <c r="E2034" t="s">
        <v>10</v>
      </c>
      <c r="F2034">
        <v>212601</v>
      </c>
      <c r="G2034">
        <v>1800</v>
      </c>
      <c r="H2034" t="s">
        <v>11</v>
      </c>
      <c r="I2034" s="14">
        <f t="shared" si="136"/>
        <v>344.57212317666125</v>
      </c>
      <c r="J2034" t="s">
        <v>12</v>
      </c>
      <c r="K2034" s="5">
        <v>4740000</v>
      </c>
      <c r="L2034" s="5" t="str">
        <f t="shared" si="137"/>
        <v>low-income earners</v>
      </c>
      <c r="M2034" t="str">
        <f>M2033</f>
        <v>SUV</v>
      </c>
    </row>
    <row r="2035" spans="1:13" x14ac:dyDescent="0.25">
      <c r="A2035">
        <v>2033</v>
      </c>
      <c r="B2035" t="s">
        <v>9</v>
      </c>
      <c r="C2035">
        <v>2005</v>
      </c>
      <c r="D2035">
        <f>2023-DATA[[#This Row],[YEAR OF MANUFACTURE]]</f>
        <v>18</v>
      </c>
      <c r="E2035" t="s">
        <v>10</v>
      </c>
      <c r="F2035">
        <v>10680</v>
      </c>
      <c r="G2035">
        <v>47</v>
      </c>
      <c r="H2035" t="s">
        <v>11</v>
      </c>
      <c r="I2035" s="14">
        <f t="shared" si="136"/>
        <v>17.309562398703402</v>
      </c>
      <c r="J2035" t="s">
        <v>12</v>
      </c>
      <c r="K2035" s="5">
        <v>2100000</v>
      </c>
      <c r="L2035" s="5" t="str">
        <f t="shared" si="137"/>
        <v>low-income earners</v>
      </c>
      <c r="M2035" t="s">
        <v>20</v>
      </c>
    </row>
    <row r="2036" spans="1:13" x14ac:dyDescent="0.25">
      <c r="A2036">
        <v>2034</v>
      </c>
      <c r="B2036" t="s">
        <v>52</v>
      </c>
      <c r="C2036">
        <v>2015</v>
      </c>
      <c r="D2036">
        <f>2023-DATA[[#This Row],[YEAR OF MANUFACTURE]]</f>
        <v>8</v>
      </c>
      <c r="E2036" t="s">
        <v>10</v>
      </c>
      <c r="F2036">
        <v>87919</v>
      </c>
      <c r="G2036">
        <v>3600</v>
      </c>
      <c r="H2036" t="s">
        <v>11</v>
      </c>
      <c r="I2036" s="14">
        <f t="shared" si="136"/>
        <v>142.49432739059966</v>
      </c>
      <c r="J2036" t="s">
        <v>12</v>
      </c>
      <c r="K2036" s="5">
        <v>10500000</v>
      </c>
      <c r="L2036" s="5" t="str">
        <f t="shared" si="137"/>
        <v>high-income earners</v>
      </c>
      <c r="M2036" t="str">
        <f>M2035</f>
        <v>SUV</v>
      </c>
    </row>
    <row r="2037" spans="1:13" x14ac:dyDescent="0.25">
      <c r="A2037">
        <v>2035</v>
      </c>
      <c r="B2037" t="s">
        <v>9</v>
      </c>
      <c r="C2037">
        <v>2009</v>
      </c>
      <c r="D2037">
        <f>2023-DATA[[#This Row],[YEAR OF MANUFACTURE]]</f>
        <v>14</v>
      </c>
      <c r="E2037" t="s">
        <v>10</v>
      </c>
      <c r="F2037">
        <v>165916</v>
      </c>
      <c r="G2037">
        <v>2400</v>
      </c>
      <c r="H2037" t="s">
        <v>11</v>
      </c>
      <c r="I2037" s="14">
        <f t="shared" si="136"/>
        <v>268.90761750405187</v>
      </c>
      <c r="J2037" t="s">
        <v>12</v>
      </c>
      <c r="K2037" s="5">
        <v>2205000</v>
      </c>
      <c r="L2037" s="5" t="str">
        <f t="shared" si="137"/>
        <v>low-income earners</v>
      </c>
      <c r="M2037" t="str">
        <f>M2036</f>
        <v>SUV</v>
      </c>
    </row>
    <row r="2038" spans="1:13" x14ac:dyDescent="0.25">
      <c r="A2038">
        <v>2036</v>
      </c>
      <c r="B2038" t="s">
        <v>54</v>
      </c>
      <c r="C2038">
        <v>2010</v>
      </c>
      <c r="D2038">
        <f>2023-DATA[[#This Row],[YEAR OF MANUFACTURE]]</f>
        <v>13</v>
      </c>
      <c r="E2038" t="s">
        <v>10</v>
      </c>
      <c r="F2038">
        <v>109575</v>
      </c>
      <c r="G2038">
        <v>3500</v>
      </c>
      <c r="H2038" t="s">
        <v>11</v>
      </c>
      <c r="I2038" s="14">
        <f t="shared" si="136"/>
        <v>177.5931928687196</v>
      </c>
      <c r="J2038" t="s">
        <v>12</v>
      </c>
      <c r="K2038" s="5">
        <v>3120000</v>
      </c>
      <c r="L2038" s="5" t="str">
        <f t="shared" si="137"/>
        <v>low-income earners</v>
      </c>
      <c r="M2038" t="s">
        <v>20</v>
      </c>
    </row>
    <row r="2039" spans="1:13" x14ac:dyDescent="0.25">
      <c r="A2039">
        <v>2037</v>
      </c>
      <c r="B2039" t="s">
        <v>48</v>
      </c>
      <c r="C2039">
        <v>2006</v>
      </c>
      <c r="D2039">
        <f>2023-DATA[[#This Row],[YEAR OF MANUFACTURE]]</f>
        <v>17</v>
      </c>
      <c r="E2039" t="s">
        <v>10</v>
      </c>
      <c r="F2039">
        <v>38345</v>
      </c>
      <c r="G2039">
        <v>2500</v>
      </c>
      <c r="H2039" t="s">
        <v>11</v>
      </c>
      <c r="I2039" s="14">
        <f t="shared" si="136"/>
        <v>62.147487844408431</v>
      </c>
      <c r="J2039" t="s">
        <v>12</v>
      </c>
      <c r="K2039" s="5">
        <v>1560000</v>
      </c>
      <c r="L2039" s="5" t="str">
        <f t="shared" si="137"/>
        <v>low-income earners</v>
      </c>
      <c r="M2039" t="s">
        <v>20</v>
      </c>
    </row>
    <row r="2040" spans="1:13" x14ac:dyDescent="0.25">
      <c r="A2040">
        <v>2038</v>
      </c>
      <c r="B2040" t="s">
        <v>13</v>
      </c>
      <c r="C2040">
        <v>2004</v>
      </c>
      <c r="D2040">
        <f>2023-DATA[[#This Row],[YEAR OF MANUFACTURE]]</f>
        <v>19</v>
      </c>
      <c r="E2040" t="s">
        <v>10</v>
      </c>
      <c r="F2040">
        <v>218279</v>
      </c>
      <c r="G2040">
        <v>3000</v>
      </c>
      <c r="H2040" t="s">
        <v>11</v>
      </c>
      <c r="I2040" s="14">
        <f t="shared" si="136"/>
        <v>353.77471636952998</v>
      </c>
      <c r="J2040" t="s">
        <v>12</v>
      </c>
      <c r="K2040" s="5">
        <v>1995000</v>
      </c>
      <c r="L2040" s="5" t="str">
        <f t="shared" si="137"/>
        <v>low-income earners</v>
      </c>
      <c r="M2040" t="str">
        <f>M2039</f>
        <v>SUV</v>
      </c>
    </row>
    <row r="2041" spans="1:13" x14ac:dyDescent="0.25">
      <c r="A2041">
        <v>2039</v>
      </c>
      <c r="B2041" t="s">
        <v>9</v>
      </c>
      <c r="C2041">
        <v>2006</v>
      </c>
      <c r="D2041">
        <f>2023-DATA[[#This Row],[YEAR OF MANUFACTURE]]</f>
        <v>17</v>
      </c>
      <c r="E2041" t="s">
        <v>10</v>
      </c>
      <c r="F2041">
        <v>146051</v>
      </c>
      <c r="G2041">
        <v>4700</v>
      </c>
      <c r="H2041" t="s">
        <v>11</v>
      </c>
      <c r="I2041" s="14">
        <f t="shared" si="136"/>
        <v>236.71150729335494</v>
      </c>
      <c r="J2041" t="s">
        <v>12</v>
      </c>
      <c r="K2041" s="5">
        <v>2625000</v>
      </c>
      <c r="L2041" s="5" t="str">
        <f t="shared" si="137"/>
        <v>low-income earners</v>
      </c>
      <c r="M2041" t="str">
        <f>M2040</f>
        <v>SUV</v>
      </c>
    </row>
    <row r="2042" spans="1:13" x14ac:dyDescent="0.25">
      <c r="A2042">
        <v>2040</v>
      </c>
      <c r="B2042" t="s">
        <v>9</v>
      </c>
      <c r="C2042">
        <v>2006</v>
      </c>
      <c r="D2042">
        <f>2023-DATA[[#This Row],[YEAR OF MANUFACTURE]]</f>
        <v>17</v>
      </c>
      <c r="E2042" t="s">
        <v>10</v>
      </c>
      <c r="F2042">
        <v>142285</v>
      </c>
      <c r="G2042">
        <v>3500</v>
      </c>
      <c r="H2042" t="s">
        <v>11</v>
      </c>
      <c r="I2042" s="14">
        <f t="shared" si="136"/>
        <v>230.60777957860617</v>
      </c>
      <c r="J2042" t="s">
        <v>12</v>
      </c>
      <c r="K2042" s="5">
        <v>2100000</v>
      </c>
      <c r="L2042" s="5" t="str">
        <f t="shared" si="137"/>
        <v>low-income earners</v>
      </c>
      <c r="M2042" t="s">
        <v>20</v>
      </c>
    </row>
    <row r="2043" spans="1:13" x14ac:dyDescent="0.25">
      <c r="A2043">
        <v>2041</v>
      </c>
      <c r="B2043" t="s">
        <v>13</v>
      </c>
      <c r="C2043">
        <v>2004</v>
      </c>
      <c r="D2043">
        <f>2023-DATA[[#This Row],[YEAR OF MANUFACTURE]]</f>
        <v>19</v>
      </c>
      <c r="E2043" t="s">
        <v>10</v>
      </c>
      <c r="F2043">
        <v>147425</v>
      </c>
      <c r="G2043">
        <v>3300</v>
      </c>
      <c r="H2043" t="s">
        <v>11</v>
      </c>
      <c r="I2043" s="14">
        <f t="shared" si="136"/>
        <v>238.93841166936792</v>
      </c>
      <c r="J2043" t="s">
        <v>12</v>
      </c>
      <c r="K2043" s="5">
        <v>2200000</v>
      </c>
      <c r="L2043" s="5" t="str">
        <f t="shared" si="137"/>
        <v>low-income earners</v>
      </c>
      <c r="M2043" t="str">
        <f t="shared" ref="M2043:M2055" si="141">M2042</f>
        <v>SUV</v>
      </c>
    </row>
    <row r="2044" spans="1:13" x14ac:dyDescent="0.25">
      <c r="A2044">
        <v>2042</v>
      </c>
      <c r="B2044" t="s">
        <v>9</v>
      </c>
      <c r="C2044">
        <f>C2043</f>
        <v>2004</v>
      </c>
      <c r="D2044">
        <f>2023-DATA[[#This Row],[YEAR OF MANUFACTURE]]</f>
        <v>19</v>
      </c>
      <c r="E2044" t="str">
        <f>E2043</f>
        <v>Nigerian Used</v>
      </c>
      <c r="F2044">
        <v>159513</v>
      </c>
      <c r="G2044">
        <f>G2043</f>
        <v>3300</v>
      </c>
      <c r="H2044" t="str">
        <f>H2043</f>
        <v>Petrol</v>
      </c>
      <c r="I2044" s="14">
        <f t="shared" si="136"/>
        <v>258.52998379254456</v>
      </c>
      <c r="J2044" t="s">
        <v>12</v>
      </c>
      <c r="K2044" s="5">
        <v>4042000</v>
      </c>
      <c r="L2044" s="5" t="str">
        <f t="shared" si="137"/>
        <v>low-income earners</v>
      </c>
      <c r="M2044" t="str">
        <f t="shared" si="141"/>
        <v>SUV</v>
      </c>
    </row>
    <row r="2045" spans="1:13" x14ac:dyDescent="0.25">
      <c r="A2045">
        <v>2043</v>
      </c>
      <c r="B2045" t="s">
        <v>48</v>
      </c>
      <c r="C2045">
        <v>2005</v>
      </c>
      <c r="D2045">
        <f>2023-DATA[[#This Row],[YEAR OF MANUFACTURE]]</f>
        <v>18</v>
      </c>
      <c r="E2045" t="s">
        <v>19</v>
      </c>
      <c r="F2045">
        <v>97179</v>
      </c>
      <c r="G2045">
        <v>3500</v>
      </c>
      <c r="H2045" t="s">
        <v>11</v>
      </c>
      <c r="I2045" s="14">
        <f t="shared" si="136"/>
        <v>157.50243111831443</v>
      </c>
      <c r="J2045" t="s">
        <v>12</v>
      </c>
      <c r="K2045" s="5">
        <v>2625000</v>
      </c>
      <c r="L2045" s="5" t="str">
        <f t="shared" si="137"/>
        <v>low-income earners</v>
      </c>
      <c r="M2045" t="str">
        <f t="shared" si="141"/>
        <v>SUV</v>
      </c>
    </row>
    <row r="2046" spans="1:13" x14ac:dyDescent="0.25">
      <c r="A2046">
        <v>2044</v>
      </c>
      <c r="B2046" t="s">
        <v>13</v>
      </c>
      <c r="C2046">
        <v>2003</v>
      </c>
      <c r="D2046">
        <f>2023-DATA[[#This Row],[YEAR OF MANUFACTURE]]</f>
        <v>20</v>
      </c>
      <c r="E2046" t="s">
        <v>10</v>
      </c>
      <c r="F2046">
        <v>135610</v>
      </c>
      <c r="G2046">
        <v>3000</v>
      </c>
      <c r="H2046" t="s">
        <v>11</v>
      </c>
      <c r="I2046" s="14">
        <f t="shared" si="136"/>
        <v>219.78930307941653</v>
      </c>
      <c r="J2046" t="s">
        <v>12</v>
      </c>
      <c r="K2046" s="5">
        <v>2288000</v>
      </c>
      <c r="L2046" s="5" t="str">
        <f t="shared" si="137"/>
        <v>low-income earners</v>
      </c>
      <c r="M2046" t="str">
        <f t="shared" si="141"/>
        <v>SUV</v>
      </c>
    </row>
    <row r="2047" spans="1:13" x14ac:dyDescent="0.25">
      <c r="A2047">
        <v>2045</v>
      </c>
      <c r="B2047" t="s">
        <v>9</v>
      </c>
      <c r="C2047">
        <v>2004</v>
      </c>
      <c r="D2047">
        <f>2023-DATA[[#This Row],[YEAR OF MANUFACTURE]]</f>
        <v>19</v>
      </c>
      <c r="E2047" t="s">
        <v>10</v>
      </c>
      <c r="F2047">
        <v>251095</v>
      </c>
      <c r="G2047">
        <v>2400</v>
      </c>
      <c r="H2047" t="s">
        <v>11</v>
      </c>
      <c r="I2047" s="14">
        <f t="shared" si="136"/>
        <v>406.96110210696918</v>
      </c>
      <c r="J2047" t="s">
        <v>12</v>
      </c>
      <c r="K2047" s="5">
        <v>1664000</v>
      </c>
      <c r="L2047" s="5" t="str">
        <f t="shared" si="137"/>
        <v>low-income earners</v>
      </c>
      <c r="M2047" t="str">
        <f t="shared" si="141"/>
        <v>SUV</v>
      </c>
    </row>
    <row r="2048" spans="1:13" x14ac:dyDescent="0.25">
      <c r="A2048">
        <v>2046</v>
      </c>
      <c r="B2048" t="s">
        <v>49</v>
      </c>
      <c r="C2048">
        <v>2013</v>
      </c>
      <c r="D2048">
        <f>2023-DATA[[#This Row],[YEAR OF MANUFACTURE]]</f>
        <v>10</v>
      </c>
      <c r="E2048" t="s">
        <v>10</v>
      </c>
      <c r="F2048">
        <v>62385</v>
      </c>
      <c r="G2048">
        <v>1800</v>
      </c>
      <c r="H2048" t="s">
        <v>11</v>
      </c>
      <c r="I2048" s="14">
        <f t="shared" si="136"/>
        <v>101.11021069692059</v>
      </c>
      <c r="J2048" t="s">
        <v>12</v>
      </c>
      <c r="K2048" s="5">
        <v>2730000</v>
      </c>
      <c r="L2048" s="5" t="str">
        <f t="shared" si="137"/>
        <v>low-income earners</v>
      </c>
      <c r="M2048" t="str">
        <f t="shared" si="141"/>
        <v>SUV</v>
      </c>
    </row>
    <row r="2049" spans="1:13" x14ac:dyDescent="0.25">
      <c r="A2049">
        <v>2047</v>
      </c>
      <c r="B2049" t="s">
        <v>9</v>
      </c>
      <c r="C2049">
        <v>2008</v>
      </c>
      <c r="D2049">
        <f>2023-DATA[[#This Row],[YEAR OF MANUFACTURE]]</f>
        <v>15</v>
      </c>
      <c r="E2049" t="s">
        <v>10</v>
      </c>
      <c r="F2049">
        <v>162039</v>
      </c>
      <c r="G2049">
        <v>1800</v>
      </c>
      <c r="H2049" t="s">
        <v>11</v>
      </c>
      <c r="I2049" s="14">
        <f t="shared" si="136"/>
        <v>262.62398703403568</v>
      </c>
      <c r="J2049" t="s">
        <v>12</v>
      </c>
      <c r="K2049" s="5">
        <v>2415000</v>
      </c>
      <c r="L2049" s="5" t="str">
        <f t="shared" si="137"/>
        <v>low-income earners</v>
      </c>
      <c r="M2049" t="str">
        <f t="shared" si="141"/>
        <v>SUV</v>
      </c>
    </row>
    <row r="2050" spans="1:13" x14ac:dyDescent="0.25">
      <c r="A2050">
        <v>2048</v>
      </c>
      <c r="B2050" t="s">
        <v>56</v>
      </c>
      <c r="C2050">
        <v>2016</v>
      </c>
      <c r="D2050">
        <f>2023-DATA[[#This Row],[YEAR OF MANUFACTURE]]</f>
        <v>7</v>
      </c>
      <c r="E2050" t="s">
        <v>10</v>
      </c>
      <c r="F2050">
        <v>110628</v>
      </c>
      <c r="G2050">
        <v>2000</v>
      </c>
      <c r="H2050" t="s">
        <v>11</v>
      </c>
      <c r="I2050" s="14">
        <f t="shared" ref="I2050:I2113" si="142">F2050/617</f>
        <v>179.2998379254457</v>
      </c>
      <c r="J2050" t="s">
        <v>12</v>
      </c>
      <c r="K2050" s="5">
        <v>5250000</v>
      </c>
      <c r="L2050" s="5" t="str">
        <f t="shared" ref="L2050:L2113" si="143">IF(K2050&gt;=25000000,"politicians",IF(K2050&gt;10000000,"high-income earners",IF(K2050&gt;=5000000,"middle-income earners",IF(K2050&lt;5000000,"low-income earners","invalid"))))</f>
        <v>middle-income earners</v>
      </c>
      <c r="M2050" t="str">
        <f t="shared" si="141"/>
        <v>SUV</v>
      </c>
    </row>
    <row r="2051" spans="1:13" x14ac:dyDescent="0.25">
      <c r="A2051">
        <v>2049</v>
      </c>
      <c r="B2051" t="s">
        <v>54</v>
      </c>
      <c r="C2051">
        <v>2006</v>
      </c>
      <c r="D2051">
        <f>2023-DATA[[#This Row],[YEAR OF MANUFACTURE]]</f>
        <v>17</v>
      </c>
      <c r="E2051" t="s">
        <v>19</v>
      </c>
      <c r="F2051">
        <v>186607</v>
      </c>
      <c r="G2051">
        <v>3500</v>
      </c>
      <c r="H2051" t="s">
        <v>11</v>
      </c>
      <c r="I2051" s="14">
        <f t="shared" si="142"/>
        <v>302.44246353322529</v>
      </c>
      <c r="J2051" t="s">
        <v>12</v>
      </c>
      <c r="K2051" s="5">
        <v>2808000</v>
      </c>
      <c r="L2051" s="5" t="str">
        <f t="shared" si="143"/>
        <v>low-income earners</v>
      </c>
      <c r="M2051" t="str">
        <f t="shared" si="141"/>
        <v>SUV</v>
      </c>
    </row>
    <row r="2052" spans="1:13" x14ac:dyDescent="0.25">
      <c r="A2052">
        <v>2050</v>
      </c>
      <c r="B2052" t="s">
        <v>9</v>
      </c>
      <c r="C2052">
        <v>2004</v>
      </c>
      <c r="D2052">
        <f>2023-DATA[[#This Row],[YEAR OF MANUFACTURE]]</f>
        <v>19</v>
      </c>
      <c r="E2052" t="s">
        <v>10</v>
      </c>
      <c r="F2052">
        <v>375259</v>
      </c>
      <c r="G2052">
        <v>2400</v>
      </c>
      <c r="H2052" t="s">
        <v>11</v>
      </c>
      <c r="I2052" s="14">
        <f t="shared" si="142"/>
        <v>608.1993517017828</v>
      </c>
      <c r="J2052" t="s">
        <v>12</v>
      </c>
      <c r="K2052" s="5">
        <v>1575000</v>
      </c>
      <c r="L2052" s="5" t="str">
        <f t="shared" si="143"/>
        <v>low-income earners</v>
      </c>
      <c r="M2052" t="str">
        <f t="shared" si="141"/>
        <v>SUV</v>
      </c>
    </row>
    <row r="2053" spans="1:13" x14ac:dyDescent="0.25">
      <c r="A2053">
        <v>2051</v>
      </c>
      <c r="B2053" t="s">
        <v>48</v>
      </c>
      <c r="C2053">
        <f>C2052</f>
        <v>2004</v>
      </c>
      <c r="D2053">
        <f>2023-DATA[[#This Row],[YEAR OF MANUFACTURE]]</f>
        <v>19</v>
      </c>
      <c r="E2053" t="str">
        <f>E2052</f>
        <v>Nigerian Used</v>
      </c>
      <c r="F2053">
        <v>197857</v>
      </c>
      <c r="G2053">
        <f>G2052</f>
        <v>2400</v>
      </c>
      <c r="H2053" t="str">
        <f>H2052</f>
        <v>Petrol</v>
      </c>
      <c r="I2053" s="14">
        <f t="shared" si="142"/>
        <v>320.67585089141005</v>
      </c>
      <c r="J2053" t="s">
        <v>12</v>
      </c>
      <c r="K2053" s="5">
        <v>2250000</v>
      </c>
      <c r="L2053" s="5" t="str">
        <f t="shared" si="143"/>
        <v>low-income earners</v>
      </c>
      <c r="M2053" t="str">
        <f t="shared" si="141"/>
        <v>SUV</v>
      </c>
    </row>
    <row r="2054" spans="1:13" x14ac:dyDescent="0.25">
      <c r="A2054">
        <v>2052</v>
      </c>
      <c r="B2054" t="s">
        <v>48</v>
      </c>
      <c r="C2054">
        <v>2013</v>
      </c>
      <c r="D2054">
        <f>2023-DATA[[#This Row],[YEAR OF MANUFACTURE]]</f>
        <v>10</v>
      </c>
      <c r="E2054" t="s">
        <v>10</v>
      </c>
      <c r="F2054">
        <v>94561</v>
      </c>
      <c r="G2054">
        <v>1800</v>
      </c>
      <c r="H2054" t="s">
        <v>11</v>
      </c>
      <c r="I2054" s="14">
        <f t="shared" si="142"/>
        <v>153.25931928687197</v>
      </c>
      <c r="J2054" t="s">
        <v>12</v>
      </c>
      <c r="K2054" s="5">
        <v>2835000</v>
      </c>
      <c r="L2054" s="5" t="str">
        <f t="shared" si="143"/>
        <v>low-income earners</v>
      </c>
      <c r="M2054" t="str">
        <f t="shared" si="141"/>
        <v>SUV</v>
      </c>
    </row>
    <row r="2055" spans="1:13" x14ac:dyDescent="0.25">
      <c r="A2055">
        <v>2053</v>
      </c>
      <c r="B2055" t="s">
        <v>9</v>
      </c>
      <c r="C2055">
        <v>2002</v>
      </c>
      <c r="D2055">
        <f>2023-DATA[[#This Row],[YEAR OF MANUFACTURE]]</f>
        <v>21</v>
      </c>
      <c r="E2055" t="s">
        <v>19</v>
      </c>
      <c r="F2055">
        <v>130029</v>
      </c>
      <c r="G2055">
        <v>3000</v>
      </c>
      <c r="H2055" t="s">
        <v>11</v>
      </c>
      <c r="I2055" s="14">
        <f t="shared" si="142"/>
        <v>210.74392220421393</v>
      </c>
      <c r="J2055" t="s">
        <v>12</v>
      </c>
      <c r="K2055" s="5">
        <v>2100000</v>
      </c>
      <c r="L2055" s="5" t="str">
        <f t="shared" si="143"/>
        <v>low-income earners</v>
      </c>
      <c r="M2055" t="str">
        <f t="shared" si="141"/>
        <v>SUV</v>
      </c>
    </row>
    <row r="2056" spans="1:13" x14ac:dyDescent="0.25">
      <c r="A2056">
        <v>2054</v>
      </c>
      <c r="B2056" t="s">
        <v>48</v>
      </c>
      <c r="C2056">
        <v>2015</v>
      </c>
      <c r="D2056">
        <f>2023-DATA[[#This Row],[YEAR OF MANUFACTURE]]</f>
        <v>8</v>
      </c>
      <c r="E2056" t="s">
        <v>10</v>
      </c>
      <c r="F2056">
        <v>32325</v>
      </c>
      <c r="G2056">
        <v>3500</v>
      </c>
      <c r="H2056" t="s">
        <v>11</v>
      </c>
      <c r="I2056" s="14">
        <f t="shared" si="142"/>
        <v>52.390599675850893</v>
      </c>
      <c r="J2056" t="s">
        <v>12</v>
      </c>
      <c r="K2056" s="5">
        <v>7560000</v>
      </c>
      <c r="L2056" s="5" t="str">
        <f t="shared" si="143"/>
        <v>middle-income earners</v>
      </c>
      <c r="M2056" t="s">
        <v>20</v>
      </c>
    </row>
    <row r="2057" spans="1:13" x14ac:dyDescent="0.25">
      <c r="A2057">
        <v>2055</v>
      </c>
      <c r="B2057" t="s">
        <v>48</v>
      </c>
      <c r="C2057">
        <v>2005</v>
      </c>
      <c r="D2057">
        <f>2023-DATA[[#This Row],[YEAR OF MANUFACTURE]]</f>
        <v>18</v>
      </c>
      <c r="E2057" t="s">
        <v>10</v>
      </c>
      <c r="F2057">
        <f>F2056</f>
        <v>32325</v>
      </c>
      <c r="G2057">
        <v>3500</v>
      </c>
      <c r="H2057" t="s">
        <v>11</v>
      </c>
      <c r="I2057" s="14">
        <f t="shared" si="142"/>
        <v>52.390599675850893</v>
      </c>
      <c r="J2057" t="s">
        <v>12</v>
      </c>
      <c r="K2057" s="5">
        <v>2184000</v>
      </c>
      <c r="L2057" s="5" t="str">
        <f t="shared" si="143"/>
        <v>low-income earners</v>
      </c>
      <c r="M2057" t="str">
        <f t="shared" ref="M2057:M2079" si="144">M2056</f>
        <v>SUV</v>
      </c>
    </row>
    <row r="2058" spans="1:13" x14ac:dyDescent="0.25">
      <c r="A2058">
        <v>2056</v>
      </c>
      <c r="B2058" t="s">
        <v>54</v>
      </c>
      <c r="C2058">
        <v>2008</v>
      </c>
      <c r="D2058">
        <f>2023-DATA[[#This Row],[YEAR OF MANUFACTURE]]</f>
        <v>15</v>
      </c>
      <c r="E2058" t="s">
        <v>10</v>
      </c>
      <c r="F2058">
        <v>248616</v>
      </c>
      <c r="G2058">
        <v>3500</v>
      </c>
      <c r="H2058" t="s">
        <v>11</v>
      </c>
      <c r="I2058" s="14">
        <f t="shared" si="142"/>
        <v>402.94327390599676</v>
      </c>
      <c r="J2058" t="s">
        <v>12</v>
      </c>
      <c r="K2058" s="5">
        <v>1785000</v>
      </c>
      <c r="L2058" s="5" t="str">
        <f t="shared" si="143"/>
        <v>low-income earners</v>
      </c>
      <c r="M2058" t="str">
        <f t="shared" si="144"/>
        <v>SUV</v>
      </c>
    </row>
    <row r="2059" spans="1:13" x14ac:dyDescent="0.25">
      <c r="A2059">
        <v>2057</v>
      </c>
      <c r="B2059" t="s">
        <v>49</v>
      </c>
      <c r="C2059">
        <v>2013</v>
      </c>
      <c r="D2059">
        <f>2023-DATA[[#This Row],[YEAR OF MANUFACTURE]]</f>
        <v>10</v>
      </c>
      <c r="E2059" t="s">
        <v>10</v>
      </c>
      <c r="F2059">
        <v>104060</v>
      </c>
      <c r="G2059">
        <v>1800</v>
      </c>
      <c r="H2059" t="s">
        <v>11</v>
      </c>
      <c r="I2059" s="14">
        <f t="shared" si="142"/>
        <v>168.6547811993517</v>
      </c>
      <c r="J2059" t="s">
        <v>12</v>
      </c>
      <c r="K2059" s="5">
        <v>2625000</v>
      </c>
      <c r="L2059" s="5" t="str">
        <f t="shared" si="143"/>
        <v>low-income earners</v>
      </c>
      <c r="M2059" t="str">
        <f t="shared" si="144"/>
        <v>SUV</v>
      </c>
    </row>
    <row r="2060" spans="1:13" x14ac:dyDescent="0.25">
      <c r="A2060">
        <v>2058</v>
      </c>
      <c r="B2060" t="s">
        <v>48</v>
      </c>
      <c r="C2060">
        <f>C2059</f>
        <v>2013</v>
      </c>
      <c r="D2060">
        <f>2023-DATA[[#This Row],[YEAR OF MANUFACTURE]]</f>
        <v>10</v>
      </c>
      <c r="E2060" t="str">
        <f>E2059</f>
        <v>Nigerian Used</v>
      </c>
      <c r="F2060">
        <v>84</v>
      </c>
      <c r="G2060">
        <f>G2059</f>
        <v>1800</v>
      </c>
      <c r="H2060" t="str">
        <f>H2059</f>
        <v>Petrol</v>
      </c>
      <c r="I2060" s="14">
        <f t="shared" si="142"/>
        <v>0.13614262560777957</v>
      </c>
      <c r="J2060" t="s">
        <v>12</v>
      </c>
      <c r="K2060" s="5">
        <v>50970000</v>
      </c>
      <c r="L2060" s="5" t="str">
        <f t="shared" si="143"/>
        <v>politicians</v>
      </c>
      <c r="M2060" t="str">
        <f t="shared" si="144"/>
        <v>SUV</v>
      </c>
    </row>
    <row r="2061" spans="1:13" x14ac:dyDescent="0.25">
      <c r="A2061">
        <v>2059</v>
      </c>
      <c r="B2061" t="s">
        <v>9</v>
      </c>
      <c r="C2061">
        <v>2002</v>
      </c>
      <c r="D2061">
        <f>2023-DATA[[#This Row],[YEAR OF MANUFACTURE]]</f>
        <v>21</v>
      </c>
      <c r="E2061" t="s">
        <v>19</v>
      </c>
      <c r="F2061">
        <v>416112</v>
      </c>
      <c r="G2061">
        <v>2400</v>
      </c>
      <c r="H2061" t="s">
        <v>11</v>
      </c>
      <c r="I2061" s="14">
        <f t="shared" si="142"/>
        <v>674.41166936790921</v>
      </c>
      <c r="J2061" t="s">
        <v>12</v>
      </c>
      <c r="K2061" s="5">
        <v>2704000</v>
      </c>
      <c r="L2061" s="5" t="str">
        <f t="shared" si="143"/>
        <v>low-income earners</v>
      </c>
      <c r="M2061" t="str">
        <f t="shared" si="144"/>
        <v>SUV</v>
      </c>
    </row>
    <row r="2062" spans="1:13" x14ac:dyDescent="0.25">
      <c r="A2062">
        <v>2060</v>
      </c>
      <c r="B2062" t="s">
        <v>48</v>
      </c>
      <c r="C2062">
        <f>C2061</f>
        <v>2002</v>
      </c>
      <c r="D2062">
        <f>2023-DATA[[#This Row],[YEAR OF MANUFACTURE]]</f>
        <v>21</v>
      </c>
      <c r="E2062" t="str">
        <f>E2061</f>
        <v>Foreign Used</v>
      </c>
      <c r="F2062">
        <v>82</v>
      </c>
      <c r="G2062">
        <f>G2061</f>
        <v>2400</v>
      </c>
      <c r="H2062" t="str">
        <f>H2061</f>
        <v>Petrol</v>
      </c>
      <c r="I2062" s="14">
        <f t="shared" si="142"/>
        <v>0.13290113452188007</v>
      </c>
      <c r="J2062" t="s">
        <v>12</v>
      </c>
      <c r="K2062" s="5">
        <v>48170000</v>
      </c>
      <c r="L2062" s="5" t="str">
        <f t="shared" si="143"/>
        <v>politicians</v>
      </c>
      <c r="M2062" t="str">
        <f t="shared" si="144"/>
        <v>SUV</v>
      </c>
    </row>
    <row r="2063" spans="1:13" x14ac:dyDescent="0.25">
      <c r="A2063">
        <v>2061</v>
      </c>
      <c r="B2063" t="s">
        <v>54</v>
      </c>
      <c r="C2063">
        <v>2006</v>
      </c>
      <c r="D2063">
        <f>2023-DATA[[#This Row],[YEAR OF MANUFACTURE]]</f>
        <v>17</v>
      </c>
      <c r="E2063" t="s">
        <v>10</v>
      </c>
      <c r="F2063">
        <v>338743</v>
      </c>
      <c r="G2063">
        <v>3500</v>
      </c>
      <c r="H2063" t="s">
        <v>11</v>
      </c>
      <c r="I2063" s="14">
        <f t="shared" si="142"/>
        <v>549.01620745542948</v>
      </c>
      <c r="J2063" t="s">
        <v>12</v>
      </c>
      <c r="K2063" s="5">
        <v>2625000</v>
      </c>
      <c r="L2063" s="5" t="str">
        <f t="shared" si="143"/>
        <v>low-income earners</v>
      </c>
      <c r="M2063" t="str">
        <f t="shared" si="144"/>
        <v>SUV</v>
      </c>
    </row>
    <row r="2064" spans="1:13" x14ac:dyDescent="0.25">
      <c r="A2064">
        <v>2062</v>
      </c>
      <c r="B2064" t="s">
        <v>9</v>
      </c>
      <c r="C2064">
        <v>2004</v>
      </c>
      <c r="D2064">
        <f>2023-DATA[[#This Row],[YEAR OF MANUFACTURE]]</f>
        <v>19</v>
      </c>
      <c r="E2064" t="s">
        <v>10</v>
      </c>
      <c r="F2064">
        <v>135526</v>
      </c>
      <c r="G2064">
        <v>2400</v>
      </c>
      <c r="H2064" t="s">
        <v>11</v>
      </c>
      <c r="I2064" s="14">
        <f t="shared" si="142"/>
        <v>219.65316045380874</v>
      </c>
      <c r="J2064" t="s">
        <v>12</v>
      </c>
      <c r="K2064" s="5">
        <v>2392000</v>
      </c>
      <c r="L2064" s="5" t="str">
        <f t="shared" si="143"/>
        <v>low-income earners</v>
      </c>
      <c r="M2064" t="str">
        <f t="shared" si="144"/>
        <v>SUV</v>
      </c>
    </row>
    <row r="2065" spans="1:13" x14ac:dyDescent="0.25">
      <c r="A2065">
        <v>2063</v>
      </c>
      <c r="B2065" t="s">
        <v>9</v>
      </c>
      <c r="C2065">
        <v>2009</v>
      </c>
      <c r="D2065">
        <f>2023-DATA[[#This Row],[YEAR OF MANUFACTURE]]</f>
        <v>14</v>
      </c>
      <c r="E2065" t="s">
        <v>10</v>
      </c>
      <c r="F2065">
        <v>252925</v>
      </c>
      <c r="G2065">
        <v>2400</v>
      </c>
      <c r="H2065" t="s">
        <v>11</v>
      </c>
      <c r="I2065" s="14">
        <f t="shared" si="142"/>
        <v>409.92706645056728</v>
      </c>
      <c r="J2065" t="s">
        <v>12</v>
      </c>
      <c r="K2065" s="5">
        <v>2100000</v>
      </c>
      <c r="L2065" s="5" t="str">
        <f t="shared" si="143"/>
        <v>low-income earners</v>
      </c>
      <c r="M2065" t="str">
        <f t="shared" si="144"/>
        <v>SUV</v>
      </c>
    </row>
    <row r="2066" spans="1:13" x14ac:dyDescent="0.25">
      <c r="A2066">
        <v>2064</v>
      </c>
      <c r="B2066" t="s">
        <v>9</v>
      </c>
      <c r="C2066">
        <v>2013</v>
      </c>
      <c r="D2066">
        <f>2023-DATA[[#This Row],[YEAR OF MANUFACTURE]]</f>
        <v>10</v>
      </c>
      <c r="E2066" t="s">
        <v>10</v>
      </c>
      <c r="F2066">
        <v>153347</v>
      </c>
      <c r="G2066">
        <v>2500</v>
      </c>
      <c r="H2066" t="s">
        <v>11</v>
      </c>
      <c r="I2066" s="14">
        <f t="shared" si="142"/>
        <v>248.53646677471636</v>
      </c>
      <c r="J2066" t="s">
        <v>12</v>
      </c>
      <c r="K2066" s="5">
        <v>3045000</v>
      </c>
      <c r="L2066" s="5" t="str">
        <f t="shared" si="143"/>
        <v>low-income earners</v>
      </c>
      <c r="M2066" t="str">
        <f t="shared" si="144"/>
        <v>SUV</v>
      </c>
    </row>
    <row r="2067" spans="1:13" x14ac:dyDescent="0.25">
      <c r="A2067">
        <v>2065</v>
      </c>
      <c r="B2067" t="s">
        <v>58</v>
      </c>
      <c r="C2067">
        <f>C2066</f>
        <v>2013</v>
      </c>
      <c r="D2067">
        <f>2023-DATA[[#This Row],[YEAR OF MANUFACTURE]]</f>
        <v>10</v>
      </c>
      <c r="E2067" t="str">
        <f>E2066</f>
        <v>Nigerian Used</v>
      </c>
      <c r="F2067">
        <v>131581</v>
      </c>
      <c r="G2067">
        <f>G2066</f>
        <v>2500</v>
      </c>
      <c r="H2067" t="str">
        <f>H2066</f>
        <v>Petrol</v>
      </c>
      <c r="I2067" s="14">
        <f t="shared" si="142"/>
        <v>213.25931928687197</v>
      </c>
      <c r="J2067" t="s">
        <v>12</v>
      </c>
      <c r="K2067" s="5">
        <v>3188720</v>
      </c>
      <c r="L2067" s="5" t="str">
        <f t="shared" si="143"/>
        <v>low-income earners</v>
      </c>
      <c r="M2067" t="str">
        <f t="shared" si="144"/>
        <v>SUV</v>
      </c>
    </row>
    <row r="2068" spans="1:13" x14ac:dyDescent="0.25">
      <c r="A2068">
        <v>2066</v>
      </c>
      <c r="B2068" t="s">
        <v>9</v>
      </c>
      <c r="C2068">
        <v>2006</v>
      </c>
      <c r="D2068">
        <f>2023-DATA[[#This Row],[YEAR OF MANUFACTURE]]</f>
        <v>17</v>
      </c>
      <c r="E2068" t="s">
        <v>19</v>
      </c>
      <c r="F2068">
        <v>141166</v>
      </c>
      <c r="G2068">
        <v>1800</v>
      </c>
      <c r="H2068" t="s">
        <v>11</v>
      </c>
      <c r="I2068" s="14">
        <f t="shared" si="142"/>
        <v>228.79416531604539</v>
      </c>
      <c r="J2068" t="s">
        <v>12</v>
      </c>
      <c r="K2068" s="5">
        <v>2730000</v>
      </c>
      <c r="L2068" s="5" t="str">
        <f t="shared" si="143"/>
        <v>low-income earners</v>
      </c>
      <c r="M2068" t="str">
        <f t="shared" si="144"/>
        <v>SUV</v>
      </c>
    </row>
    <row r="2069" spans="1:13" x14ac:dyDescent="0.25">
      <c r="A2069">
        <v>2067</v>
      </c>
      <c r="B2069" t="s">
        <v>9</v>
      </c>
      <c r="C2069">
        <v>2012</v>
      </c>
      <c r="D2069">
        <f>2023-DATA[[#This Row],[YEAR OF MANUFACTURE]]</f>
        <v>11</v>
      </c>
      <c r="E2069" t="s">
        <v>10</v>
      </c>
      <c r="F2069">
        <v>135879</v>
      </c>
      <c r="G2069">
        <v>3500</v>
      </c>
      <c r="H2069" t="s">
        <v>11</v>
      </c>
      <c r="I2069" s="14">
        <f t="shared" si="142"/>
        <v>220.22528363047002</v>
      </c>
      <c r="J2069" t="s">
        <v>12</v>
      </c>
      <c r="K2069" s="5">
        <v>4410000</v>
      </c>
      <c r="L2069" s="5" t="str">
        <f t="shared" si="143"/>
        <v>low-income earners</v>
      </c>
      <c r="M2069" t="str">
        <f t="shared" si="144"/>
        <v>SUV</v>
      </c>
    </row>
    <row r="2070" spans="1:13" x14ac:dyDescent="0.25">
      <c r="A2070">
        <v>2068</v>
      </c>
      <c r="B2070" t="s">
        <v>48</v>
      </c>
      <c r="C2070">
        <v>2013</v>
      </c>
      <c r="D2070">
        <f>2023-DATA[[#This Row],[YEAR OF MANUFACTURE]]</f>
        <v>10</v>
      </c>
      <c r="E2070" t="s">
        <v>10</v>
      </c>
      <c r="F2070">
        <v>60480</v>
      </c>
      <c r="G2070">
        <v>1800</v>
      </c>
      <c r="H2070" t="s">
        <v>11</v>
      </c>
      <c r="I2070" s="14">
        <f t="shared" si="142"/>
        <v>98.022690437601298</v>
      </c>
      <c r="J2070" t="s">
        <v>12</v>
      </c>
      <c r="K2070" s="5">
        <v>1942500</v>
      </c>
      <c r="L2070" s="5" t="str">
        <f t="shared" si="143"/>
        <v>low-income earners</v>
      </c>
      <c r="M2070" t="str">
        <f t="shared" si="144"/>
        <v>SUV</v>
      </c>
    </row>
    <row r="2071" spans="1:13" x14ac:dyDescent="0.25">
      <c r="A2071">
        <v>2069</v>
      </c>
      <c r="B2071" t="s">
        <v>9</v>
      </c>
      <c r="C2071">
        <v>2008</v>
      </c>
      <c r="D2071">
        <f>2023-DATA[[#This Row],[YEAR OF MANUFACTURE]]</f>
        <v>15</v>
      </c>
      <c r="E2071" t="s">
        <v>10</v>
      </c>
      <c r="F2071">
        <v>160041</v>
      </c>
      <c r="G2071">
        <v>1800</v>
      </c>
      <c r="H2071" t="s">
        <v>11</v>
      </c>
      <c r="I2071" s="14">
        <f t="shared" si="142"/>
        <v>259.38573743922205</v>
      </c>
      <c r="J2071" t="s">
        <v>12</v>
      </c>
      <c r="K2071" s="5">
        <v>3016000</v>
      </c>
      <c r="L2071" s="5" t="str">
        <f t="shared" si="143"/>
        <v>low-income earners</v>
      </c>
      <c r="M2071" t="str">
        <f t="shared" si="144"/>
        <v>SUV</v>
      </c>
    </row>
    <row r="2072" spans="1:13" x14ac:dyDescent="0.25">
      <c r="A2072">
        <v>2070</v>
      </c>
      <c r="B2072" t="s">
        <v>48</v>
      </c>
      <c r="C2072">
        <v>2010</v>
      </c>
      <c r="D2072">
        <f>2023-DATA[[#This Row],[YEAR OF MANUFACTURE]]</f>
        <v>13</v>
      </c>
      <c r="E2072" t="s">
        <v>10</v>
      </c>
      <c r="F2072">
        <v>166175</v>
      </c>
      <c r="G2072">
        <v>2500</v>
      </c>
      <c r="H2072" t="s">
        <v>11</v>
      </c>
      <c r="I2072" s="14">
        <f t="shared" si="142"/>
        <v>269.32739059967582</v>
      </c>
      <c r="J2072" t="s">
        <v>12</v>
      </c>
      <c r="K2072" s="5">
        <v>2625000</v>
      </c>
      <c r="L2072" s="5" t="str">
        <f t="shared" si="143"/>
        <v>low-income earners</v>
      </c>
      <c r="M2072" t="str">
        <f t="shared" si="144"/>
        <v>SUV</v>
      </c>
    </row>
    <row r="2073" spans="1:13" x14ac:dyDescent="0.25">
      <c r="A2073">
        <v>2071</v>
      </c>
      <c r="B2073" t="s">
        <v>54</v>
      </c>
      <c r="C2073">
        <v>2008</v>
      </c>
      <c r="D2073">
        <f>2023-DATA[[#This Row],[YEAR OF MANUFACTURE]]</f>
        <v>15</v>
      </c>
      <c r="E2073" t="s">
        <v>10</v>
      </c>
      <c r="F2073">
        <v>248616</v>
      </c>
      <c r="G2073">
        <v>3500</v>
      </c>
      <c r="H2073" t="s">
        <v>11</v>
      </c>
      <c r="I2073" s="14">
        <f t="shared" si="142"/>
        <v>402.94327390599676</v>
      </c>
      <c r="J2073" t="s">
        <v>12</v>
      </c>
      <c r="K2073" s="5">
        <v>1785000</v>
      </c>
      <c r="L2073" s="5" t="str">
        <f t="shared" si="143"/>
        <v>low-income earners</v>
      </c>
      <c r="M2073" t="str">
        <f t="shared" si="144"/>
        <v>SUV</v>
      </c>
    </row>
    <row r="2074" spans="1:13" x14ac:dyDescent="0.25">
      <c r="A2074">
        <v>2072</v>
      </c>
      <c r="B2074" t="s">
        <v>14</v>
      </c>
      <c r="C2074">
        <f>C2073</f>
        <v>2008</v>
      </c>
      <c r="D2074">
        <f>2023-DATA[[#This Row],[YEAR OF MANUFACTURE]]</f>
        <v>15</v>
      </c>
      <c r="E2074" t="str">
        <f>E2073</f>
        <v>Nigerian Used</v>
      </c>
      <c r="F2074">
        <v>103058</v>
      </c>
      <c r="G2074">
        <f>G2073</f>
        <v>3500</v>
      </c>
      <c r="H2074" t="str">
        <f>H2073</f>
        <v>Petrol</v>
      </c>
      <c r="I2074" s="14">
        <f t="shared" si="142"/>
        <v>167.03079416531605</v>
      </c>
      <c r="J2074" t="s">
        <v>12</v>
      </c>
      <c r="K2074" s="5">
        <v>10090000</v>
      </c>
      <c r="L2074" s="5" t="str">
        <f t="shared" si="143"/>
        <v>high-income earners</v>
      </c>
      <c r="M2074" t="str">
        <f t="shared" si="144"/>
        <v>SUV</v>
      </c>
    </row>
    <row r="2075" spans="1:13" x14ac:dyDescent="0.25">
      <c r="A2075">
        <v>2073</v>
      </c>
      <c r="B2075" t="s">
        <v>13</v>
      </c>
      <c r="C2075">
        <v>2000</v>
      </c>
      <c r="D2075">
        <f>2023-DATA[[#This Row],[YEAR OF MANUFACTURE]]</f>
        <v>23</v>
      </c>
      <c r="E2075" t="s">
        <v>19</v>
      </c>
      <c r="F2075">
        <v>213792</v>
      </c>
      <c r="G2075">
        <v>3000</v>
      </c>
      <c r="H2075" t="s">
        <v>11</v>
      </c>
      <c r="I2075" s="14">
        <f t="shared" si="142"/>
        <v>346.50243111831441</v>
      </c>
      <c r="J2075" t="s">
        <v>12</v>
      </c>
      <c r="K2075" s="5">
        <v>2205000</v>
      </c>
      <c r="L2075" s="5" t="str">
        <f t="shared" si="143"/>
        <v>low-income earners</v>
      </c>
      <c r="M2075" t="str">
        <f t="shared" si="144"/>
        <v>SUV</v>
      </c>
    </row>
    <row r="2076" spans="1:13" x14ac:dyDescent="0.25">
      <c r="A2076">
        <v>2074</v>
      </c>
      <c r="B2076" t="s">
        <v>48</v>
      </c>
      <c r="C2076">
        <f>C2075</f>
        <v>2000</v>
      </c>
      <c r="D2076">
        <f>2023-DATA[[#This Row],[YEAR OF MANUFACTURE]]</f>
        <v>23</v>
      </c>
      <c r="E2076" t="str">
        <f>E2075</f>
        <v>Foreign Used</v>
      </c>
      <c r="F2076">
        <v>84</v>
      </c>
      <c r="G2076">
        <f>G2075</f>
        <v>3000</v>
      </c>
      <c r="H2076" t="str">
        <f>H2075</f>
        <v>Petrol</v>
      </c>
      <c r="I2076" s="14">
        <f t="shared" si="142"/>
        <v>0.13614262560777957</v>
      </c>
      <c r="J2076" t="s">
        <v>12</v>
      </c>
      <c r="K2076" s="5">
        <v>50970000</v>
      </c>
      <c r="L2076" s="5" t="str">
        <f t="shared" si="143"/>
        <v>politicians</v>
      </c>
      <c r="M2076" t="str">
        <f t="shared" si="144"/>
        <v>SUV</v>
      </c>
    </row>
    <row r="2077" spans="1:13" x14ac:dyDescent="0.25">
      <c r="A2077">
        <v>2075</v>
      </c>
      <c r="B2077" t="s">
        <v>9</v>
      </c>
      <c r="C2077">
        <v>2009</v>
      </c>
      <c r="D2077">
        <f>2023-DATA[[#This Row],[YEAR OF MANUFACTURE]]</f>
        <v>14</v>
      </c>
      <c r="E2077" t="s">
        <v>19</v>
      </c>
      <c r="F2077">
        <v>122265</v>
      </c>
      <c r="G2077">
        <v>2400</v>
      </c>
      <c r="H2077" t="s">
        <v>11</v>
      </c>
      <c r="I2077" s="14">
        <f t="shared" si="142"/>
        <v>198.16045380875204</v>
      </c>
      <c r="J2077" t="s">
        <v>12</v>
      </c>
      <c r="K2077" s="5">
        <v>4056000</v>
      </c>
      <c r="L2077" s="5" t="str">
        <f t="shared" si="143"/>
        <v>low-income earners</v>
      </c>
      <c r="M2077" t="str">
        <f t="shared" si="144"/>
        <v>SUV</v>
      </c>
    </row>
    <row r="2078" spans="1:13" x14ac:dyDescent="0.25">
      <c r="A2078">
        <v>2076</v>
      </c>
      <c r="B2078" t="s">
        <v>9</v>
      </c>
      <c r="C2078">
        <v>2007</v>
      </c>
      <c r="D2078">
        <f>2023-DATA[[#This Row],[YEAR OF MANUFACTURE]]</f>
        <v>16</v>
      </c>
      <c r="E2078" t="s">
        <v>10</v>
      </c>
      <c r="F2078">
        <v>220381</v>
      </c>
      <c r="G2078">
        <v>2400</v>
      </c>
      <c r="H2078" t="s">
        <v>28</v>
      </c>
      <c r="I2078" s="14">
        <f t="shared" si="142"/>
        <v>357.18152350081039</v>
      </c>
      <c r="J2078" t="s">
        <v>12</v>
      </c>
      <c r="K2078" s="5">
        <v>2100000</v>
      </c>
      <c r="L2078" s="5" t="str">
        <f t="shared" si="143"/>
        <v>low-income earners</v>
      </c>
      <c r="M2078" t="str">
        <f t="shared" si="144"/>
        <v>SUV</v>
      </c>
    </row>
    <row r="2079" spans="1:13" x14ac:dyDescent="0.25">
      <c r="A2079">
        <v>2077</v>
      </c>
      <c r="B2079" t="s">
        <v>9</v>
      </c>
      <c r="C2079">
        <v>2007</v>
      </c>
      <c r="D2079">
        <f>2023-DATA[[#This Row],[YEAR OF MANUFACTURE]]</f>
        <v>16</v>
      </c>
      <c r="E2079" t="s">
        <v>19</v>
      </c>
      <c r="F2079">
        <v>76755</v>
      </c>
      <c r="G2079">
        <v>2400</v>
      </c>
      <c r="H2079" t="s">
        <v>11</v>
      </c>
      <c r="I2079" s="14">
        <f t="shared" si="142"/>
        <v>124.40032414910858</v>
      </c>
      <c r="J2079" t="s">
        <v>12</v>
      </c>
      <c r="K2079" s="5">
        <v>2835000</v>
      </c>
      <c r="L2079" s="5" t="str">
        <f t="shared" si="143"/>
        <v>low-income earners</v>
      </c>
      <c r="M2079" t="str">
        <f t="shared" si="144"/>
        <v>SUV</v>
      </c>
    </row>
    <row r="2080" spans="1:13" x14ac:dyDescent="0.25">
      <c r="A2080">
        <v>2078</v>
      </c>
      <c r="B2080" t="s">
        <v>9</v>
      </c>
      <c r="C2080">
        <v>2006</v>
      </c>
      <c r="D2080">
        <f>2023-DATA[[#This Row],[YEAR OF MANUFACTURE]]</f>
        <v>17</v>
      </c>
      <c r="E2080" t="s">
        <v>10</v>
      </c>
      <c r="F2080">
        <v>142285</v>
      </c>
      <c r="G2080">
        <v>3500</v>
      </c>
      <c r="H2080" t="s">
        <v>11</v>
      </c>
      <c r="I2080" s="14">
        <f t="shared" si="142"/>
        <v>230.60777957860617</v>
      </c>
      <c r="J2080" t="s">
        <v>12</v>
      </c>
      <c r="K2080" s="5">
        <v>2100000</v>
      </c>
      <c r="L2080" s="5" t="str">
        <f t="shared" si="143"/>
        <v>low-income earners</v>
      </c>
      <c r="M2080" t="s">
        <v>20</v>
      </c>
    </row>
    <row r="2081" spans="1:13" x14ac:dyDescent="0.25">
      <c r="A2081">
        <v>2079</v>
      </c>
      <c r="B2081" t="s">
        <v>9</v>
      </c>
      <c r="C2081">
        <v>2008</v>
      </c>
      <c r="D2081">
        <f>2023-DATA[[#This Row],[YEAR OF MANUFACTURE]]</f>
        <v>15</v>
      </c>
      <c r="E2081" t="s">
        <v>10</v>
      </c>
      <c r="F2081">
        <v>186102</v>
      </c>
      <c r="G2081">
        <v>3000</v>
      </c>
      <c r="H2081" t="s">
        <v>11</v>
      </c>
      <c r="I2081" s="14">
        <f t="shared" si="142"/>
        <v>301.62398703403568</v>
      </c>
      <c r="J2081" t="s">
        <v>12</v>
      </c>
      <c r="K2081" s="5">
        <v>2100000</v>
      </c>
      <c r="L2081" s="5" t="str">
        <f t="shared" si="143"/>
        <v>low-income earners</v>
      </c>
      <c r="M2081" t="str">
        <f t="shared" ref="M2081:M2096" si="145">M2080</f>
        <v>SUV</v>
      </c>
    </row>
    <row r="2082" spans="1:13" x14ac:dyDescent="0.25">
      <c r="A2082">
        <v>2080</v>
      </c>
      <c r="B2082" t="s">
        <v>9</v>
      </c>
      <c r="C2082">
        <v>2006</v>
      </c>
      <c r="D2082">
        <f>2023-DATA[[#This Row],[YEAR OF MANUFACTURE]]</f>
        <v>17</v>
      </c>
      <c r="E2082" t="s">
        <v>19</v>
      </c>
      <c r="F2082">
        <v>293596</v>
      </c>
      <c r="G2082">
        <v>1800</v>
      </c>
      <c r="H2082" t="s">
        <v>11</v>
      </c>
      <c r="I2082" s="14">
        <f t="shared" si="142"/>
        <v>475.84440842787683</v>
      </c>
      <c r="J2082" t="s">
        <v>12</v>
      </c>
      <c r="K2082" s="5">
        <v>3045000</v>
      </c>
      <c r="L2082" s="5" t="str">
        <f t="shared" si="143"/>
        <v>low-income earners</v>
      </c>
      <c r="M2082" t="str">
        <f t="shared" si="145"/>
        <v>SUV</v>
      </c>
    </row>
    <row r="2083" spans="1:13" x14ac:dyDescent="0.25">
      <c r="A2083">
        <v>2081</v>
      </c>
      <c r="B2083" t="s">
        <v>9</v>
      </c>
      <c r="C2083">
        <v>2004</v>
      </c>
      <c r="D2083">
        <f>2023-DATA[[#This Row],[YEAR OF MANUFACTURE]]</f>
        <v>19</v>
      </c>
      <c r="E2083" t="s">
        <v>10</v>
      </c>
      <c r="F2083">
        <v>192967</v>
      </c>
      <c r="G2083">
        <v>2400</v>
      </c>
      <c r="H2083" t="s">
        <v>11</v>
      </c>
      <c r="I2083" s="14">
        <f t="shared" si="142"/>
        <v>312.75040518638576</v>
      </c>
      <c r="J2083" t="s">
        <v>12</v>
      </c>
      <c r="K2083" s="5">
        <v>1872000</v>
      </c>
      <c r="L2083" s="5" t="str">
        <f t="shared" si="143"/>
        <v>low-income earners</v>
      </c>
      <c r="M2083" t="str">
        <f t="shared" si="145"/>
        <v>SUV</v>
      </c>
    </row>
    <row r="2084" spans="1:13" x14ac:dyDescent="0.25">
      <c r="A2084">
        <v>2082</v>
      </c>
      <c r="B2084" t="s">
        <v>17</v>
      </c>
      <c r="C2084">
        <v>2007</v>
      </c>
      <c r="D2084">
        <f>2023-DATA[[#This Row],[YEAR OF MANUFACTURE]]</f>
        <v>16</v>
      </c>
      <c r="E2084" t="s">
        <v>10</v>
      </c>
      <c r="F2084">
        <v>150360</v>
      </c>
      <c r="G2084">
        <v>4700</v>
      </c>
      <c r="H2084" t="s">
        <v>11</v>
      </c>
      <c r="I2084" s="14">
        <f t="shared" si="142"/>
        <v>243.69529983792543</v>
      </c>
      <c r="J2084" t="s">
        <v>12</v>
      </c>
      <c r="K2084" s="5">
        <v>2625000</v>
      </c>
      <c r="L2084" s="5" t="str">
        <f t="shared" si="143"/>
        <v>low-income earners</v>
      </c>
      <c r="M2084" t="str">
        <f t="shared" si="145"/>
        <v>SUV</v>
      </c>
    </row>
    <row r="2085" spans="1:13" x14ac:dyDescent="0.25">
      <c r="A2085">
        <v>2083</v>
      </c>
      <c r="B2085" t="s">
        <v>54</v>
      </c>
      <c r="C2085">
        <v>2003</v>
      </c>
      <c r="D2085">
        <f>2023-DATA[[#This Row],[YEAR OF MANUFACTURE]]</f>
        <v>20</v>
      </c>
      <c r="E2085" t="s">
        <v>19</v>
      </c>
      <c r="F2085">
        <v>196184</v>
      </c>
      <c r="G2085">
        <v>2000</v>
      </c>
      <c r="H2085" t="s">
        <v>11</v>
      </c>
      <c r="I2085" s="14">
        <f t="shared" si="142"/>
        <v>317.96434359805511</v>
      </c>
      <c r="J2085" t="s">
        <v>12</v>
      </c>
      <c r="K2085" s="5">
        <v>1785000</v>
      </c>
      <c r="L2085" s="5" t="str">
        <f t="shared" si="143"/>
        <v>low-income earners</v>
      </c>
      <c r="M2085" t="str">
        <f t="shared" si="145"/>
        <v>SUV</v>
      </c>
    </row>
    <row r="2086" spans="1:13" x14ac:dyDescent="0.25">
      <c r="A2086">
        <v>2084</v>
      </c>
      <c r="B2086" t="s">
        <v>48</v>
      </c>
      <c r="C2086">
        <v>2007</v>
      </c>
      <c r="D2086">
        <f>2023-DATA[[#This Row],[YEAR OF MANUFACTURE]]</f>
        <v>16</v>
      </c>
      <c r="E2086" t="s">
        <v>19</v>
      </c>
      <c r="F2086">
        <v>283434</v>
      </c>
      <c r="G2086">
        <v>3500</v>
      </c>
      <c r="H2086" t="s">
        <v>11</v>
      </c>
      <c r="I2086" s="14">
        <f t="shared" si="142"/>
        <v>459.37439222042138</v>
      </c>
      <c r="J2086" t="s">
        <v>12</v>
      </c>
      <c r="K2086" s="5">
        <v>2625000</v>
      </c>
      <c r="L2086" s="5" t="str">
        <f t="shared" si="143"/>
        <v>low-income earners</v>
      </c>
      <c r="M2086" t="str">
        <f t="shared" si="145"/>
        <v>SUV</v>
      </c>
    </row>
    <row r="2087" spans="1:13" x14ac:dyDescent="0.25">
      <c r="A2087">
        <v>2085</v>
      </c>
      <c r="B2087" t="s">
        <v>9</v>
      </c>
      <c r="C2087">
        <v>2008</v>
      </c>
      <c r="D2087">
        <f>2023-DATA[[#This Row],[YEAR OF MANUFACTURE]]</f>
        <v>15</v>
      </c>
      <c r="E2087" t="s">
        <v>10</v>
      </c>
      <c r="F2087">
        <v>168720</v>
      </c>
      <c r="G2087">
        <v>1800</v>
      </c>
      <c r="H2087" t="s">
        <v>11</v>
      </c>
      <c r="I2087" s="14">
        <f t="shared" si="142"/>
        <v>273.45218800648297</v>
      </c>
      <c r="J2087" t="s">
        <v>12</v>
      </c>
      <c r="K2087" s="5">
        <v>2415000</v>
      </c>
      <c r="L2087" s="5" t="str">
        <f t="shared" si="143"/>
        <v>low-income earners</v>
      </c>
      <c r="M2087" t="str">
        <f t="shared" si="145"/>
        <v>SUV</v>
      </c>
    </row>
    <row r="2088" spans="1:13" x14ac:dyDescent="0.25">
      <c r="A2088">
        <v>2086</v>
      </c>
      <c r="B2088" t="s">
        <v>54</v>
      </c>
      <c r="C2088">
        <v>2010</v>
      </c>
      <c r="D2088">
        <f>2023-DATA[[#This Row],[YEAR OF MANUFACTURE]]</f>
        <v>13</v>
      </c>
      <c r="E2088" t="s">
        <v>10</v>
      </c>
      <c r="F2088">
        <v>229773</v>
      </c>
      <c r="G2088">
        <v>3500</v>
      </c>
      <c r="H2088" t="s">
        <v>11</v>
      </c>
      <c r="I2088" s="14">
        <f t="shared" si="142"/>
        <v>372.40356564019447</v>
      </c>
      <c r="J2088" t="s">
        <v>12</v>
      </c>
      <c r="K2088" s="5">
        <v>2288000</v>
      </c>
      <c r="L2088" s="5" t="str">
        <f t="shared" si="143"/>
        <v>low-income earners</v>
      </c>
      <c r="M2088" t="str">
        <f t="shared" si="145"/>
        <v>SUV</v>
      </c>
    </row>
    <row r="2089" spans="1:13" x14ac:dyDescent="0.25">
      <c r="A2089">
        <v>2087</v>
      </c>
      <c r="B2089" t="s">
        <v>48</v>
      </c>
      <c r="C2089">
        <f>C2088</f>
        <v>2010</v>
      </c>
      <c r="D2089">
        <f>2023-DATA[[#This Row],[YEAR OF MANUFACTURE]]</f>
        <v>13</v>
      </c>
      <c r="E2089" t="str">
        <f>E2088</f>
        <v>Nigerian Used</v>
      </c>
      <c r="F2089">
        <v>129304</v>
      </c>
      <c r="G2089">
        <f>G2088</f>
        <v>3500</v>
      </c>
      <c r="H2089" t="str">
        <f>H2088</f>
        <v>Petrol</v>
      </c>
      <c r="I2089" s="14">
        <f t="shared" si="142"/>
        <v>209.56888168557538</v>
      </c>
      <c r="J2089" t="s">
        <v>12</v>
      </c>
      <c r="K2089" s="5">
        <v>1466000</v>
      </c>
      <c r="L2089" s="5" t="str">
        <f t="shared" si="143"/>
        <v>low-income earners</v>
      </c>
      <c r="M2089" t="str">
        <f t="shared" si="145"/>
        <v>SUV</v>
      </c>
    </row>
    <row r="2090" spans="1:13" x14ac:dyDescent="0.25">
      <c r="A2090">
        <v>2088</v>
      </c>
      <c r="B2090" t="s">
        <v>9</v>
      </c>
      <c r="C2090">
        <v>2002</v>
      </c>
      <c r="D2090">
        <f>2023-DATA[[#This Row],[YEAR OF MANUFACTURE]]</f>
        <v>21</v>
      </c>
      <c r="E2090" t="s">
        <v>10</v>
      </c>
      <c r="F2090">
        <v>140910</v>
      </c>
      <c r="G2090">
        <v>3500</v>
      </c>
      <c r="H2090" t="s">
        <v>11</v>
      </c>
      <c r="I2090" s="14">
        <f t="shared" si="142"/>
        <v>228.37925445705025</v>
      </c>
      <c r="J2090" t="s">
        <v>12</v>
      </c>
      <c r="K2090" s="5">
        <v>1365000</v>
      </c>
      <c r="L2090" s="5" t="str">
        <f t="shared" si="143"/>
        <v>low-income earners</v>
      </c>
      <c r="M2090" t="str">
        <f t="shared" si="145"/>
        <v>SUV</v>
      </c>
    </row>
    <row r="2091" spans="1:13" x14ac:dyDescent="0.25">
      <c r="A2091">
        <v>2089</v>
      </c>
      <c r="B2091" t="s">
        <v>58</v>
      </c>
      <c r="C2091">
        <f>C2090</f>
        <v>2002</v>
      </c>
      <c r="D2091">
        <f>2023-DATA[[#This Row],[YEAR OF MANUFACTURE]]</f>
        <v>21</v>
      </c>
      <c r="E2091" t="str">
        <f>E2090</f>
        <v>Nigerian Used</v>
      </c>
      <c r="F2091">
        <v>78757</v>
      </c>
      <c r="G2091">
        <f>G2090</f>
        <v>3500</v>
      </c>
      <c r="H2091" t="str">
        <f>H2090</f>
        <v>Petrol</v>
      </c>
      <c r="I2091" s="14">
        <f t="shared" si="142"/>
        <v>127.645056726094</v>
      </c>
      <c r="J2091" t="str">
        <f>J2090</f>
        <v>Automatic</v>
      </c>
      <c r="K2091" s="5">
        <v>1522000</v>
      </c>
      <c r="L2091" s="5" t="str">
        <f t="shared" si="143"/>
        <v>low-income earners</v>
      </c>
      <c r="M2091" t="str">
        <f t="shared" si="145"/>
        <v>SUV</v>
      </c>
    </row>
    <row r="2092" spans="1:13" x14ac:dyDescent="0.25">
      <c r="A2092">
        <v>2090</v>
      </c>
      <c r="B2092" t="s">
        <v>13</v>
      </c>
      <c r="C2092">
        <f>C2091</f>
        <v>2002</v>
      </c>
      <c r="D2092">
        <f>2023-DATA[[#This Row],[YEAR OF MANUFACTURE]]</f>
        <v>21</v>
      </c>
      <c r="E2092" t="str">
        <f>E2091</f>
        <v>Nigerian Used</v>
      </c>
      <c r="F2092">
        <v>83378</v>
      </c>
      <c r="G2092">
        <f>G2091</f>
        <v>3500</v>
      </c>
      <c r="H2092" t="str">
        <f>H2091</f>
        <v>Petrol</v>
      </c>
      <c r="I2092" s="14">
        <f t="shared" si="142"/>
        <v>135.13452188006482</v>
      </c>
      <c r="J2092" t="s">
        <v>12</v>
      </c>
      <c r="K2092" s="5">
        <v>2586000</v>
      </c>
      <c r="L2092" s="5" t="str">
        <f t="shared" si="143"/>
        <v>low-income earners</v>
      </c>
      <c r="M2092" t="str">
        <f t="shared" si="145"/>
        <v>SUV</v>
      </c>
    </row>
    <row r="2093" spans="1:13" x14ac:dyDescent="0.25">
      <c r="A2093">
        <v>2091</v>
      </c>
      <c r="B2093" t="s">
        <v>9</v>
      </c>
      <c r="C2093">
        <v>2008</v>
      </c>
      <c r="D2093">
        <f>2023-DATA[[#This Row],[YEAR OF MANUFACTURE]]</f>
        <v>15</v>
      </c>
      <c r="E2093" t="s">
        <v>10</v>
      </c>
      <c r="F2093">
        <v>384828</v>
      </c>
      <c r="G2093">
        <v>1500</v>
      </c>
      <c r="H2093" t="s">
        <v>28</v>
      </c>
      <c r="I2093" s="14">
        <f t="shared" si="142"/>
        <v>623.70826580226901</v>
      </c>
      <c r="J2093" t="s">
        <v>12</v>
      </c>
      <c r="K2093" s="5">
        <v>2100000</v>
      </c>
      <c r="L2093" s="5" t="str">
        <f t="shared" si="143"/>
        <v>low-income earners</v>
      </c>
      <c r="M2093" t="str">
        <f t="shared" si="145"/>
        <v>SUV</v>
      </c>
    </row>
    <row r="2094" spans="1:13" x14ac:dyDescent="0.25">
      <c r="A2094">
        <v>2092</v>
      </c>
      <c r="B2094" t="s">
        <v>56</v>
      </c>
      <c r="C2094">
        <f>C2093</f>
        <v>2008</v>
      </c>
      <c r="D2094">
        <f>2023-DATA[[#This Row],[YEAR OF MANUFACTURE]]</f>
        <v>15</v>
      </c>
      <c r="E2094" t="str">
        <f>E2093</f>
        <v>Nigerian Used</v>
      </c>
      <c r="F2094">
        <v>207527</v>
      </c>
      <c r="G2094">
        <f>G2093</f>
        <v>1500</v>
      </c>
      <c r="H2094" t="str">
        <f>H2093</f>
        <v>Hybrid</v>
      </c>
      <c r="I2094" s="14">
        <f t="shared" si="142"/>
        <v>336.34846029173417</v>
      </c>
      <c r="J2094" t="s">
        <v>12</v>
      </c>
      <c r="K2094" s="5">
        <v>2082000</v>
      </c>
      <c r="L2094" s="5" t="str">
        <f t="shared" si="143"/>
        <v>low-income earners</v>
      </c>
      <c r="M2094" t="str">
        <f t="shared" si="145"/>
        <v>SUV</v>
      </c>
    </row>
    <row r="2095" spans="1:13" x14ac:dyDescent="0.25">
      <c r="A2095">
        <v>2093</v>
      </c>
      <c r="B2095" t="s">
        <v>9</v>
      </c>
      <c r="C2095">
        <v>2012</v>
      </c>
      <c r="D2095">
        <f>2023-DATA[[#This Row],[YEAR OF MANUFACTURE]]</f>
        <v>11</v>
      </c>
      <c r="E2095" t="s">
        <v>10</v>
      </c>
      <c r="F2095">
        <v>116030</v>
      </c>
      <c r="G2095">
        <v>1800</v>
      </c>
      <c r="H2095" t="s">
        <v>11</v>
      </c>
      <c r="I2095" s="14">
        <f t="shared" si="142"/>
        <v>188.0551053484603</v>
      </c>
      <c r="J2095" t="s">
        <v>12</v>
      </c>
      <c r="K2095" s="5">
        <v>3432000</v>
      </c>
      <c r="L2095" s="5" t="str">
        <f t="shared" si="143"/>
        <v>low-income earners</v>
      </c>
      <c r="M2095" t="str">
        <f t="shared" si="145"/>
        <v>SUV</v>
      </c>
    </row>
    <row r="2096" spans="1:13" x14ac:dyDescent="0.25">
      <c r="A2096">
        <v>2094</v>
      </c>
      <c r="B2096" t="s">
        <v>9</v>
      </c>
      <c r="C2096">
        <v>2011</v>
      </c>
      <c r="D2096">
        <f>2023-DATA[[#This Row],[YEAR OF MANUFACTURE]]</f>
        <v>12</v>
      </c>
      <c r="E2096" t="s">
        <v>19</v>
      </c>
      <c r="F2096">
        <v>432495</v>
      </c>
      <c r="G2096">
        <v>3500</v>
      </c>
      <c r="H2096" t="s">
        <v>11</v>
      </c>
      <c r="I2096" s="14">
        <f t="shared" si="142"/>
        <v>700.96434359805505</v>
      </c>
      <c r="J2096" t="s">
        <v>12</v>
      </c>
      <c r="K2096" s="5">
        <v>4680000</v>
      </c>
      <c r="L2096" s="5" t="str">
        <f t="shared" si="143"/>
        <v>low-income earners</v>
      </c>
      <c r="M2096" t="str">
        <f t="shared" si="145"/>
        <v>SUV</v>
      </c>
    </row>
    <row r="2097" spans="1:13" x14ac:dyDescent="0.25">
      <c r="A2097">
        <v>2095</v>
      </c>
      <c r="B2097" t="s">
        <v>54</v>
      </c>
      <c r="C2097">
        <v>2015</v>
      </c>
      <c r="D2097">
        <f>2023-DATA[[#This Row],[YEAR OF MANUFACTURE]]</f>
        <v>8</v>
      </c>
      <c r="E2097" t="s">
        <v>10</v>
      </c>
      <c r="F2097">
        <v>78522</v>
      </c>
      <c r="G2097">
        <v>2000</v>
      </c>
      <c r="H2097" t="s">
        <v>11</v>
      </c>
      <c r="I2097" s="14">
        <f t="shared" si="142"/>
        <v>127.26418152350081</v>
      </c>
      <c r="J2097" t="s">
        <v>12</v>
      </c>
      <c r="K2097" s="5">
        <v>7875000</v>
      </c>
      <c r="L2097" s="5" t="str">
        <f t="shared" si="143"/>
        <v>middle-income earners</v>
      </c>
      <c r="M2097" t="s">
        <v>20</v>
      </c>
    </row>
    <row r="2098" spans="1:13" x14ac:dyDescent="0.25">
      <c r="A2098">
        <v>2096</v>
      </c>
      <c r="B2098" t="s">
        <v>54</v>
      </c>
      <c r="C2098">
        <v>2007</v>
      </c>
      <c r="D2098">
        <f>2023-DATA[[#This Row],[YEAR OF MANUFACTURE]]</f>
        <v>16</v>
      </c>
      <c r="E2098" t="s">
        <v>19</v>
      </c>
      <c r="F2098">
        <v>389149</v>
      </c>
      <c r="G2098">
        <v>3500</v>
      </c>
      <c r="H2098" t="s">
        <v>11</v>
      </c>
      <c r="I2098" s="14">
        <f t="shared" si="142"/>
        <v>630.711507293355</v>
      </c>
      <c r="J2098" t="s">
        <v>12</v>
      </c>
      <c r="K2098" s="5">
        <v>2912000</v>
      </c>
      <c r="L2098" s="5" t="str">
        <f t="shared" si="143"/>
        <v>low-income earners</v>
      </c>
      <c r="M2098" t="s">
        <v>20</v>
      </c>
    </row>
    <row r="2099" spans="1:13" x14ac:dyDescent="0.25">
      <c r="A2099">
        <v>2097</v>
      </c>
      <c r="B2099" t="s">
        <v>9</v>
      </c>
      <c r="C2099">
        <v>2008</v>
      </c>
      <c r="D2099">
        <f>2023-DATA[[#This Row],[YEAR OF MANUFACTURE]]</f>
        <v>15</v>
      </c>
      <c r="E2099" t="s">
        <v>10</v>
      </c>
      <c r="F2099">
        <v>186102</v>
      </c>
      <c r="G2099">
        <v>3000</v>
      </c>
      <c r="H2099" t="s">
        <v>11</v>
      </c>
      <c r="I2099" s="14">
        <f t="shared" si="142"/>
        <v>301.62398703403568</v>
      </c>
      <c r="J2099" t="s">
        <v>12</v>
      </c>
      <c r="K2099" s="5">
        <v>2100000</v>
      </c>
      <c r="L2099" s="5" t="str">
        <f t="shared" si="143"/>
        <v>low-income earners</v>
      </c>
      <c r="M2099" t="str">
        <f>M2098</f>
        <v>SUV</v>
      </c>
    </row>
    <row r="2100" spans="1:13" x14ac:dyDescent="0.25">
      <c r="A2100">
        <v>2098</v>
      </c>
      <c r="B2100" t="s">
        <v>9</v>
      </c>
      <c r="C2100">
        <v>2004</v>
      </c>
      <c r="D2100">
        <f>2023-DATA[[#This Row],[YEAR OF MANUFACTURE]]</f>
        <v>19</v>
      </c>
      <c r="E2100" t="s">
        <v>19</v>
      </c>
      <c r="F2100">
        <v>214962</v>
      </c>
      <c r="G2100">
        <v>1800</v>
      </c>
      <c r="H2100" t="s">
        <v>11</v>
      </c>
      <c r="I2100" s="14">
        <f t="shared" si="142"/>
        <v>348.39870340356566</v>
      </c>
      <c r="J2100" t="s">
        <v>12</v>
      </c>
      <c r="K2100" s="5">
        <v>2625000</v>
      </c>
      <c r="L2100" s="5" t="str">
        <f t="shared" si="143"/>
        <v>low-income earners</v>
      </c>
      <c r="M2100" t="str">
        <f>M2099</f>
        <v>SUV</v>
      </c>
    </row>
    <row r="2101" spans="1:13" x14ac:dyDescent="0.25">
      <c r="A2101">
        <v>2099</v>
      </c>
      <c r="B2101" t="s">
        <v>40</v>
      </c>
      <c r="C2101">
        <v>2003</v>
      </c>
      <c r="D2101">
        <f>2023-DATA[[#This Row],[YEAR OF MANUFACTURE]]</f>
        <v>20</v>
      </c>
      <c r="E2101" t="s">
        <v>10</v>
      </c>
      <c r="F2101">
        <v>117701</v>
      </c>
      <c r="G2101">
        <v>3500</v>
      </c>
      <c r="H2101" t="s">
        <v>11</v>
      </c>
      <c r="I2101" s="14">
        <f t="shared" si="142"/>
        <v>190.76337115072934</v>
      </c>
      <c r="J2101" t="s">
        <v>12</v>
      </c>
      <c r="K2101" s="5">
        <v>1260000</v>
      </c>
      <c r="L2101" s="5" t="str">
        <f t="shared" si="143"/>
        <v>low-income earners</v>
      </c>
      <c r="M2101" t="str">
        <f>M2100</f>
        <v>SUV</v>
      </c>
    </row>
    <row r="2102" spans="1:13" x14ac:dyDescent="0.25">
      <c r="A2102">
        <v>2100</v>
      </c>
      <c r="B2102" t="s">
        <v>54</v>
      </c>
      <c r="C2102">
        <v>2003</v>
      </c>
      <c r="D2102">
        <f>2023-DATA[[#This Row],[YEAR OF MANUFACTURE]]</f>
        <v>20</v>
      </c>
      <c r="E2102" t="s">
        <v>10</v>
      </c>
      <c r="F2102">
        <v>175567</v>
      </c>
      <c r="G2102">
        <v>3500</v>
      </c>
      <c r="H2102" t="s">
        <v>11</v>
      </c>
      <c r="I2102" s="14">
        <f t="shared" si="142"/>
        <v>284.54943273905997</v>
      </c>
      <c r="J2102" t="s">
        <v>12</v>
      </c>
      <c r="K2102" s="5">
        <v>1612000</v>
      </c>
      <c r="L2102" s="5" t="str">
        <f t="shared" si="143"/>
        <v>low-income earners</v>
      </c>
      <c r="M2102" t="s">
        <v>20</v>
      </c>
    </row>
    <row r="2103" spans="1:13" x14ac:dyDescent="0.25">
      <c r="A2103">
        <v>2101</v>
      </c>
      <c r="B2103" t="s">
        <v>9</v>
      </c>
      <c r="C2103">
        <v>2005</v>
      </c>
      <c r="D2103">
        <f>2023-DATA[[#This Row],[YEAR OF MANUFACTURE]]</f>
        <v>18</v>
      </c>
      <c r="E2103" t="s">
        <v>10</v>
      </c>
      <c r="F2103">
        <v>342742</v>
      </c>
      <c r="G2103">
        <v>3300</v>
      </c>
      <c r="H2103" t="s">
        <v>11</v>
      </c>
      <c r="I2103" s="14">
        <f t="shared" si="142"/>
        <v>555.49756888168554</v>
      </c>
      <c r="J2103" t="s">
        <v>12</v>
      </c>
      <c r="K2103" s="5">
        <v>1680000</v>
      </c>
      <c r="L2103" s="5" t="str">
        <f t="shared" si="143"/>
        <v>low-income earners</v>
      </c>
      <c r="M2103" t="s">
        <v>20</v>
      </c>
    </row>
    <row r="2104" spans="1:13" x14ac:dyDescent="0.25">
      <c r="A2104">
        <v>2102</v>
      </c>
      <c r="B2104" t="s">
        <v>54</v>
      </c>
      <c r="C2104">
        <v>2010</v>
      </c>
      <c r="D2104">
        <f>2023-DATA[[#This Row],[YEAR OF MANUFACTURE]]</f>
        <v>13</v>
      </c>
      <c r="E2104" t="s">
        <v>10</v>
      </c>
      <c r="F2104">
        <v>197853</v>
      </c>
      <c r="G2104">
        <v>3500</v>
      </c>
      <c r="H2104" t="s">
        <v>11</v>
      </c>
      <c r="I2104" s="14">
        <f t="shared" si="142"/>
        <v>320.66936790923825</v>
      </c>
      <c r="J2104" t="s">
        <v>12</v>
      </c>
      <c r="K2104" s="5">
        <v>2730000</v>
      </c>
      <c r="L2104" s="5" t="str">
        <f t="shared" si="143"/>
        <v>low-income earners</v>
      </c>
      <c r="M2104" t="str">
        <f t="shared" ref="M2104:M2109" si="146">M2103</f>
        <v>SUV</v>
      </c>
    </row>
    <row r="2105" spans="1:13" x14ac:dyDescent="0.25">
      <c r="A2105">
        <v>2103</v>
      </c>
      <c r="B2105" t="s">
        <v>54</v>
      </c>
      <c r="C2105">
        <f>C2104</f>
        <v>2010</v>
      </c>
      <c r="D2105">
        <f>2023-DATA[[#This Row],[YEAR OF MANUFACTURE]]</f>
        <v>13</v>
      </c>
      <c r="E2105" t="str">
        <f>E2104</f>
        <v>Nigerian Used</v>
      </c>
      <c r="F2105">
        <v>201058</v>
      </c>
      <c r="G2105">
        <f>G2104</f>
        <v>3500</v>
      </c>
      <c r="H2105" t="str">
        <f>H2104</f>
        <v>Petrol</v>
      </c>
      <c r="I2105" s="14">
        <f t="shared" si="142"/>
        <v>325.86385737439224</v>
      </c>
      <c r="J2105" t="s">
        <v>12</v>
      </c>
      <c r="K2105" s="5">
        <v>1690000</v>
      </c>
      <c r="L2105" s="5" t="str">
        <f t="shared" si="143"/>
        <v>low-income earners</v>
      </c>
      <c r="M2105" t="str">
        <f t="shared" si="146"/>
        <v>SUV</v>
      </c>
    </row>
    <row r="2106" spans="1:13" x14ac:dyDescent="0.25">
      <c r="A2106">
        <v>2104</v>
      </c>
      <c r="B2106" t="s">
        <v>9</v>
      </c>
      <c r="C2106">
        <v>2002</v>
      </c>
      <c r="D2106">
        <f>2023-DATA[[#This Row],[YEAR OF MANUFACTURE]]</f>
        <v>21</v>
      </c>
      <c r="E2106" t="s">
        <v>10</v>
      </c>
      <c r="F2106">
        <v>226225</v>
      </c>
      <c r="G2106">
        <v>3000</v>
      </c>
      <c r="H2106" t="s">
        <v>11</v>
      </c>
      <c r="I2106" s="14">
        <f t="shared" si="142"/>
        <v>366.65316045380877</v>
      </c>
      <c r="J2106" t="s">
        <v>12</v>
      </c>
      <c r="K2106" s="5">
        <v>1560000</v>
      </c>
      <c r="L2106" s="5" t="str">
        <f t="shared" si="143"/>
        <v>low-income earners</v>
      </c>
      <c r="M2106" t="str">
        <f t="shared" si="146"/>
        <v>SUV</v>
      </c>
    </row>
    <row r="2107" spans="1:13" x14ac:dyDescent="0.25">
      <c r="A2107">
        <v>2105</v>
      </c>
      <c r="B2107" t="s">
        <v>9</v>
      </c>
      <c r="C2107">
        <v>2004</v>
      </c>
      <c r="D2107">
        <f>2023-DATA[[#This Row],[YEAR OF MANUFACTURE]]</f>
        <v>19</v>
      </c>
      <c r="E2107" t="s">
        <v>19</v>
      </c>
      <c r="F2107">
        <v>416093</v>
      </c>
      <c r="G2107">
        <v>2400</v>
      </c>
      <c r="H2107" t="s">
        <v>11</v>
      </c>
      <c r="I2107" s="14">
        <f t="shared" si="142"/>
        <v>674.38087520259319</v>
      </c>
      <c r="J2107" t="s">
        <v>12</v>
      </c>
      <c r="K2107" s="5">
        <v>2912000</v>
      </c>
      <c r="L2107" s="5" t="str">
        <f t="shared" si="143"/>
        <v>low-income earners</v>
      </c>
      <c r="M2107" t="str">
        <f t="shared" si="146"/>
        <v>SUV</v>
      </c>
    </row>
    <row r="2108" spans="1:13" x14ac:dyDescent="0.25">
      <c r="A2108">
        <v>2106</v>
      </c>
      <c r="B2108" t="s">
        <v>54</v>
      </c>
      <c r="C2108">
        <v>2005</v>
      </c>
      <c r="D2108">
        <f>2023-DATA[[#This Row],[YEAR OF MANUFACTURE]]</f>
        <v>18</v>
      </c>
      <c r="E2108" t="s">
        <v>19</v>
      </c>
      <c r="F2108">
        <v>122222</v>
      </c>
      <c r="G2108">
        <v>3500</v>
      </c>
      <c r="H2108" t="s">
        <v>11</v>
      </c>
      <c r="I2108" s="14">
        <f t="shared" si="142"/>
        <v>198.09076175040519</v>
      </c>
      <c r="J2108" t="s">
        <v>12</v>
      </c>
      <c r="K2108" s="5">
        <v>2964000</v>
      </c>
      <c r="L2108" s="5" t="str">
        <f t="shared" si="143"/>
        <v>low-income earners</v>
      </c>
      <c r="M2108" t="str">
        <f t="shared" si="146"/>
        <v>SUV</v>
      </c>
    </row>
    <row r="2109" spans="1:13" x14ac:dyDescent="0.25">
      <c r="A2109">
        <v>2107</v>
      </c>
      <c r="B2109" t="s">
        <v>9</v>
      </c>
      <c r="C2109">
        <v>2006</v>
      </c>
      <c r="D2109">
        <f>2023-DATA[[#This Row],[YEAR OF MANUFACTURE]]</f>
        <v>17</v>
      </c>
      <c r="E2109" t="s">
        <v>19</v>
      </c>
      <c r="F2109">
        <v>439547</v>
      </c>
      <c r="G2109">
        <v>1800</v>
      </c>
      <c r="H2109" t="s">
        <v>11</v>
      </c>
      <c r="I2109" s="14">
        <f t="shared" si="142"/>
        <v>712.3938411669368</v>
      </c>
      <c r="J2109" t="s">
        <v>12</v>
      </c>
      <c r="K2109" s="5">
        <v>3120000</v>
      </c>
      <c r="L2109" s="5" t="str">
        <f t="shared" si="143"/>
        <v>low-income earners</v>
      </c>
      <c r="M2109" t="str">
        <f t="shared" si="146"/>
        <v>SUV</v>
      </c>
    </row>
    <row r="2110" spans="1:13" x14ac:dyDescent="0.25">
      <c r="A2110">
        <v>2108</v>
      </c>
      <c r="B2110" t="s">
        <v>41</v>
      </c>
      <c r="C2110">
        <v>2014</v>
      </c>
      <c r="D2110">
        <f>2023-DATA[[#This Row],[YEAR OF MANUFACTURE]]</f>
        <v>9</v>
      </c>
      <c r="E2110" t="s">
        <v>10</v>
      </c>
      <c r="F2110">
        <v>51566</v>
      </c>
      <c r="G2110">
        <v>3600</v>
      </c>
      <c r="H2110" t="s">
        <v>11</v>
      </c>
      <c r="I2110" s="14">
        <f t="shared" si="142"/>
        <v>83.575364667747166</v>
      </c>
      <c r="J2110" t="s">
        <v>12</v>
      </c>
      <c r="K2110" s="5">
        <v>18900000</v>
      </c>
      <c r="L2110" s="5" t="str">
        <f t="shared" si="143"/>
        <v>high-income earners</v>
      </c>
      <c r="M2110" t="s">
        <v>20</v>
      </c>
    </row>
    <row r="2111" spans="1:13" x14ac:dyDescent="0.25">
      <c r="A2111">
        <v>2109</v>
      </c>
      <c r="B2111" t="s">
        <v>9</v>
      </c>
      <c r="C2111">
        <v>2004</v>
      </c>
      <c r="D2111">
        <f>2023-DATA[[#This Row],[YEAR OF MANUFACTURE]]</f>
        <v>19</v>
      </c>
      <c r="E2111" t="s">
        <v>10</v>
      </c>
      <c r="F2111">
        <v>268447</v>
      </c>
      <c r="G2111">
        <v>1800</v>
      </c>
      <c r="H2111" t="s">
        <v>11</v>
      </c>
      <c r="I2111" s="14">
        <f t="shared" si="142"/>
        <v>435.08427876823339</v>
      </c>
      <c r="J2111" t="s">
        <v>12</v>
      </c>
      <c r="K2111" s="5">
        <v>1872000</v>
      </c>
      <c r="L2111" s="5" t="str">
        <f t="shared" si="143"/>
        <v>low-income earners</v>
      </c>
      <c r="M2111" t="str">
        <f>M2110</f>
        <v>SUV</v>
      </c>
    </row>
    <row r="2112" spans="1:13" x14ac:dyDescent="0.25">
      <c r="A2112">
        <v>2110</v>
      </c>
      <c r="B2112" t="s">
        <v>54</v>
      </c>
      <c r="C2112">
        <v>2013</v>
      </c>
      <c r="D2112">
        <f>2023-DATA[[#This Row],[YEAR OF MANUFACTURE]]</f>
        <v>10</v>
      </c>
      <c r="E2112" t="s">
        <v>10</v>
      </c>
      <c r="F2112">
        <v>182450</v>
      </c>
      <c r="G2112">
        <v>2400</v>
      </c>
      <c r="H2112" t="s">
        <v>11</v>
      </c>
      <c r="I2112" s="14">
        <f t="shared" si="142"/>
        <v>295.70502431118314</v>
      </c>
      <c r="J2112" t="s">
        <v>12</v>
      </c>
      <c r="K2112" s="5">
        <v>5200000</v>
      </c>
      <c r="L2112" s="5" t="str">
        <f t="shared" si="143"/>
        <v>middle-income earners</v>
      </c>
      <c r="M2112" t="str">
        <f>M2111</f>
        <v>SUV</v>
      </c>
    </row>
    <row r="2113" spans="1:13" x14ac:dyDescent="0.25">
      <c r="A2113">
        <v>2111</v>
      </c>
      <c r="B2113" t="s">
        <v>54</v>
      </c>
      <c r="C2113">
        <v>2003</v>
      </c>
      <c r="D2113">
        <f>2023-DATA[[#This Row],[YEAR OF MANUFACTURE]]</f>
        <v>20</v>
      </c>
      <c r="E2113" t="s">
        <v>19</v>
      </c>
      <c r="F2113">
        <v>196184</v>
      </c>
      <c r="G2113">
        <v>2000</v>
      </c>
      <c r="H2113" t="s">
        <v>11</v>
      </c>
      <c r="I2113" s="14">
        <f t="shared" si="142"/>
        <v>317.96434359805511</v>
      </c>
      <c r="J2113" t="s">
        <v>12</v>
      </c>
      <c r="K2113" s="5">
        <v>1785000</v>
      </c>
      <c r="L2113" s="5" t="str">
        <f t="shared" si="143"/>
        <v>low-income earners</v>
      </c>
      <c r="M2113" t="str">
        <f>M2112</f>
        <v>SUV</v>
      </c>
    </row>
    <row r="2114" spans="1:13" x14ac:dyDescent="0.25">
      <c r="A2114">
        <v>2112</v>
      </c>
      <c r="B2114" t="s">
        <v>48</v>
      </c>
      <c r="C2114">
        <v>2008</v>
      </c>
      <c r="D2114">
        <f>2023-DATA[[#This Row],[YEAR OF MANUFACTURE]]</f>
        <v>15</v>
      </c>
      <c r="E2114" t="s">
        <v>19</v>
      </c>
      <c r="F2114">
        <v>213339</v>
      </c>
      <c r="G2114">
        <v>2500</v>
      </c>
      <c r="H2114" t="s">
        <v>11</v>
      </c>
      <c r="I2114" s="14">
        <f t="shared" ref="I2114:I2177" si="147">F2114/617</f>
        <v>345.76823338735818</v>
      </c>
      <c r="J2114" t="s">
        <v>12</v>
      </c>
      <c r="K2114" s="5">
        <v>3028000</v>
      </c>
      <c r="L2114" s="5" t="str">
        <f t="shared" ref="L2114:L2177" si="148">IF(K2114&gt;=25000000,"politicians",IF(K2114&gt;10000000,"high-income earners",IF(K2114&gt;=5000000,"middle-income earners",IF(K2114&lt;5000000,"low-income earners","invalid"))))</f>
        <v>low-income earners</v>
      </c>
      <c r="M2114" t="s">
        <v>20</v>
      </c>
    </row>
    <row r="2115" spans="1:13" x14ac:dyDescent="0.25">
      <c r="A2115">
        <v>2113</v>
      </c>
      <c r="B2115" t="s">
        <v>9</v>
      </c>
      <c r="C2115">
        <v>2006</v>
      </c>
      <c r="D2115">
        <f>2023-DATA[[#This Row],[YEAR OF MANUFACTURE]]</f>
        <v>17</v>
      </c>
      <c r="E2115" t="s">
        <v>10</v>
      </c>
      <c r="F2115">
        <v>207615</v>
      </c>
      <c r="G2115">
        <v>4000</v>
      </c>
      <c r="H2115" t="s">
        <v>11</v>
      </c>
      <c r="I2115" s="14">
        <f t="shared" si="147"/>
        <v>336.49108589951379</v>
      </c>
      <c r="J2115" t="s">
        <v>12</v>
      </c>
      <c r="K2115" s="5">
        <v>6240000</v>
      </c>
      <c r="L2115" s="5" t="str">
        <f t="shared" si="148"/>
        <v>middle-income earners</v>
      </c>
      <c r="M2115" t="s">
        <v>20</v>
      </c>
    </row>
    <row r="2116" spans="1:13" x14ac:dyDescent="0.25">
      <c r="A2116">
        <v>2114</v>
      </c>
      <c r="B2116" t="s">
        <v>9</v>
      </c>
      <c r="C2116">
        <f>C2115</f>
        <v>2006</v>
      </c>
      <c r="D2116">
        <f>2023-DATA[[#This Row],[YEAR OF MANUFACTURE]]</f>
        <v>17</v>
      </c>
      <c r="E2116" t="str">
        <f>E2115</f>
        <v>Nigerian Used</v>
      </c>
      <c r="F2116">
        <v>23447</v>
      </c>
      <c r="G2116">
        <f>G2115</f>
        <v>4000</v>
      </c>
      <c r="H2116" t="str">
        <f>H2115</f>
        <v>Petrol</v>
      </c>
      <c r="I2116" s="14">
        <f t="shared" si="147"/>
        <v>38.001620745542951</v>
      </c>
      <c r="J2116" t="s">
        <v>12</v>
      </c>
      <c r="K2116" s="5">
        <v>9582500</v>
      </c>
      <c r="L2116" s="5" t="str">
        <f t="shared" si="148"/>
        <v>middle-income earners</v>
      </c>
      <c r="M2116" t="str">
        <f>M2115</f>
        <v>SUV</v>
      </c>
    </row>
    <row r="2117" spans="1:13" x14ac:dyDescent="0.25">
      <c r="A2117">
        <v>2115</v>
      </c>
      <c r="B2117" t="s">
        <v>9</v>
      </c>
      <c r="C2117">
        <v>2005</v>
      </c>
      <c r="D2117">
        <f>2023-DATA[[#This Row],[YEAR OF MANUFACTURE]]</f>
        <v>18</v>
      </c>
      <c r="E2117" t="s">
        <v>10</v>
      </c>
      <c r="F2117">
        <v>166024</v>
      </c>
      <c r="G2117">
        <v>1800</v>
      </c>
      <c r="H2117" t="s">
        <v>11</v>
      </c>
      <c r="I2117" s="14">
        <f t="shared" si="147"/>
        <v>269.08265802269045</v>
      </c>
      <c r="J2117" t="s">
        <v>12</v>
      </c>
      <c r="K2117" s="5">
        <v>1942500</v>
      </c>
      <c r="L2117" s="5" t="str">
        <f t="shared" si="148"/>
        <v>low-income earners</v>
      </c>
      <c r="M2117" t="str">
        <f>M2116</f>
        <v>SUV</v>
      </c>
    </row>
    <row r="2118" spans="1:13" x14ac:dyDescent="0.25">
      <c r="A2118">
        <v>2116</v>
      </c>
      <c r="B2118" t="s">
        <v>54</v>
      </c>
      <c r="C2118">
        <f>C2117</f>
        <v>2005</v>
      </c>
      <c r="D2118">
        <f>2023-DATA[[#This Row],[YEAR OF MANUFACTURE]]</f>
        <v>18</v>
      </c>
      <c r="E2118" t="str">
        <f>E2117</f>
        <v>Nigerian Used</v>
      </c>
      <c r="F2118">
        <v>98335</v>
      </c>
      <c r="G2118">
        <f>G2117</f>
        <v>1800</v>
      </c>
      <c r="H2118" t="str">
        <f>H2117</f>
        <v>Petrol</v>
      </c>
      <c r="I2118" s="14">
        <f t="shared" si="147"/>
        <v>159.37601296596435</v>
      </c>
      <c r="J2118" t="s">
        <v>12</v>
      </c>
      <c r="K2118" s="5">
        <v>2362000</v>
      </c>
      <c r="L2118" s="5" t="str">
        <f t="shared" si="148"/>
        <v>low-income earners</v>
      </c>
      <c r="M2118" t="str">
        <f>M2117</f>
        <v>SUV</v>
      </c>
    </row>
    <row r="2119" spans="1:13" x14ac:dyDescent="0.25">
      <c r="A2119">
        <v>2117</v>
      </c>
      <c r="B2119" t="s">
        <v>54</v>
      </c>
      <c r="C2119">
        <v>2013</v>
      </c>
      <c r="D2119">
        <f>2023-DATA[[#This Row],[YEAR OF MANUFACTURE]]</f>
        <v>10</v>
      </c>
      <c r="E2119" t="s">
        <v>10</v>
      </c>
      <c r="F2119">
        <v>104281</v>
      </c>
      <c r="G2119">
        <v>2400</v>
      </c>
      <c r="H2119" t="s">
        <v>11</v>
      </c>
      <c r="I2119" s="14">
        <f t="shared" si="147"/>
        <v>169.01296596434361</v>
      </c>
      <c r="J2119" t="s">
        <v>12</v>
      </c>
      <c r="K2119" s="5">
        <v>4200000</v>
      </c>
      <c r="L2119" s="5" t="str">
        <f t="shared" si="148"/>
        <v>low-income earners</v>
      </c>
      <c r="M2119" t="s">
        <v>20</v>
      </c>
    </row>
    <row r="2120" spans="1:13" x14ac:dyDescent="0.25">
      <c r="A2120">
        <v>2118</v>
      </c>
      <c r="B2120" t="s">
        <v>56</v>
      </c>
      <c r="C2120">
        <v>2011</v>
      </c>
      <c r="D2120">
        <f>2023-DATA[[#This Row],[YEAR OF MANUFACTURE]]</f>
        <v>12</v>
      </c>
      <c r="E2120" t="s">
        <v>10</v>
      </c>
      <c r="F2120">
        <v>97279</v>
      </c>
      <c r="G2120">
        <v>1600</v>
      </c>
      <c r="H2120" t="s">
        <v>11</v>
      </c>
      <c r="I2120" s="14">
        <f t="shared" si="147"/>
        <v>157.66450567260941</v>
      </c>
      <c r="J2120" t="s">
        <v>12</v>
      </c>
      <c r="K2120" s="5">
        <v>1680000</v>
      </c>
      <c r="L2120" s="5" t="str">
        <f t="shared" si="148"/>
        <v>low-income earners</v>
      </c>
      <c r="M2120" t="str">
        <f>M2119</f>
        <v>SUV</v>
      </c>
    </row>
    <row r="2121" spans="1:13" x14ac:dyDescent="0.25">
      <c r="A2121">
        <v>2119</v>
      </c>
      <c r="B2121" t="s">
        <v>54</v>
      </c>
      <c r="C2121">
        <v>2009</v>
      </c>
      <c r="D2121">
        <f>2023-DATA[[#This Row],[YEAR OF MANUFACTURE]]</f>
        <v>14</v>
      </c>
      <c r="E2121" t="s">
        <v>10</v>
      </c>
      <c r="F2121">
        <v>202694</v>
      </c>
      <c r="G2121">
        <v>3500</v>
      </c>
      <c r="H2121" t="s">
        <v>11</v>
      </c>
      <c r="I2121" s="14">
        <f t="shared" si="147"/>
        <v>328.51539708265801</v>
      </c>
      <c r="J2121" t="s">
        <v>12</v>
      </c>
      <c r="K2121" s="5">
        <v>2625000</v>
      </c>
      <c r="L2121" s="5" t="str">
        <f t="shared" si="148"/>
        <v>low-income earners</v>
      </c>
      <c r="M2121" t="s">
        <v>20</v>
      </c>
    </row>
    <row r="2122" spans="1:13" x14ac:dyDescent="0.25">
      <c r="A2122">
        <v>2120</v>
      </c>
      <c r="B2122" t="s">
        <v>54</v>
      </c>
      <c r="C2122">
        <v>2011</v>
      </c>
      <c r="D2122">
        <f>2023-DATA[[#This Row],[YEAR OF MANUFACTURE]]</f>
        <v>12</v>
      </c>
      <c r="E2122" t="s">
        <v>10</v>
      </c>
      <c r="F2122">
        <v>226014</v>
      </c>
      <c r="G2122">
        <v>3500</v>
      </c>
      <c r="H2122" t="s">
        <v>11</v>
      </c>
      <c r="I2122" s="14">
        <f t="shared" si="147"/>
        <v>366.31118314424634</v>
      </c>
      <c r="J2122" t="s">
        <v>12</v>
      </c>
      <c r="K2122" s="5">
        <v>2940000</v>
      </c>
      <c r="L2122" s="5" t="str">
        <f t="shared" si="148"/>
        <v>low-income earners</v>
      </c>
      <c r="M2122" t="s">
        <v>20</v>
      </c>
    </row>
    <row r="2123" spans="1:13" x14ac:dyDescent="0.25">
      <c r="A2123">
        <v>2121</v>
      </c>
      <c r="B2123" t="s">
        <v>49</v>
      </c>
      <c r="C2123">
        <v>2012</v>
      </c>
      <c r="D2123">
        <f>2023-DATA[[#This Row],[YEAR OF MANUFACTURE]]</f>
        <v>11</v>
      </c>
      <c r="E2123" t="s">
        <v>10</v>
      </c>
      <c r="F2123">
        <v>100000</v>
      </c>
      <c r="G2123">
        <v>2500</v>
      </c>
      <c r="H2123" t="s">
        <v>11</v>
      </c>
      <c r="I2123" s="14">
        <f t="shared" si="147"/>
        <v>162.07455429497568</v>
      </c>
      <c r="J2123" t="s">
        <v>12</v>
      </c>
      <c r="K2123" s="5">
        <v>2625000</v>
      </c>
      <c r="L2123" s="5" t="str">
        <f t="shared" si="148"/>
        <v>low-income earners</v>
      </c>
      <c r="M2123" t="s">
        <v>20</v>
      </c>
    </row>
    <row r="2124" spans="1:13" x14ac:dyDescent="0.25">
      <c r="A2124">
        <v>2122</v>
      </c>
      <c r="B2124" t="s">
        <v>34</v>
      </c>
      <c r="C2124">
        <v>2001</v>
      </c>
      <c r="D2124">
        <f>2023-DATA[[#This Row],[YEAR OF MANUFACTURE]]</f>
        <v>22</v>
      </c>
      <c r="E2124" t="s">
        <v>10</v>
      </c>
      <c r="F2124">
        <v>183738</v>
      </c>
      <c r="G2124">
        <v>2300</v>
      </c>
      <c r="H2124" t="s">
        <v>11</v>
      </c>
      <c r="I2124" s="14">
        <f t="shared" si="147"/>
        <v>297.79254457050246</v>
      </c>
      <c r="J2124" t="s">
        <v>12</v>
      </c>
      <c r="K2124" s="5">
        <v>1470000</v>
      </c>
      <c r="L2124" s="5" t="str">
        <f t="shared" si="148"/>
        <v>low-income earners</v>
      </c>
      <c r="M2124" t="s">
        <v>20</v>
      </c>
    </row>
    <row r="2125" spans="1:13" x14ac:dyDescent="0.25">
      <c r="A2125">
        <v>2123</v>
      </c>
      <c r="B2125" t="s">
        <v>9</v>
      </c>
      <c r="C2125">
        <v>2004</v>
      </c>
      <c r="D2125">
        <f>2023-DATA[[#This Row],[YEAR OF MANUFACTURE]]</f>
        <v>19</v>
      </c>
      <c r="E2125" t="s">
        <v>19</v>
      </c>
      <c r="F2125">
        <v>395286</v>
      </c>
      <c r="G2125">
        <v>1800</v>
      </c>
      <c r="H2125" t="s">
        <v>11</v>
      </c>
      <c r="I2125" s="14">
        <f t="shared" si="147"/>
        <v>640.65802269043763</v>
      </c>
      <c r="J2125" t="s">
        <v>12</v>
      </c>
      <c r="K2125" s="5">
        <v>2730000</v>
      </c>
      <c r="L2125" s="5" t="str">
        <f t="shared" si="148"/>
        <v>low-income earners</v>
      </c>
      <c r="M2125" t="str">
        <f>M2124</f>
        <v>SUV</v>
      </c>
    </row>
    <row r="2126" spans="1:13" x14ac:dyDescent="0.25">
      <c r="A2126">
        <v>2124</v>
      </c>
      <c r="B2126" t="s">
        <v>49</v>
      </c>
      <c r="C2126">
        <v>2013</v>
      </c>
      <c r="D2126">
        <f>2023-DATA[[#This Row],[YEAR OF MANUFACTURE]]</f>
        <v>10</v>
      </c>
      <c r="E2126" t="s">
        <v>10</v>
      </c>
      <c r="F2126">
        <v>134852</v>
      </c>
      <c r="G2126">
        <v>1800</v>
      </c>
      <c r="H2126" t="s">
        <v>11</v>
      </c>
      <c r="I2126" s="14">
        <f t="shared" si="147"/>
        <v>218.56077795786061</v>
      </c>
      <c r="J2126" t="s">
        <v>12</v>
      </c>
      <c r="K2126" s="5">
        <v>3120000</v>
      </c>
      <c r="L2126" s="5" t="str">
        <f t="shared" si="148"/>
        <v>low-income earners</v>
      </c>
      <c r="M2126" t="str">
        <f>M2125</f>
        <v>SUV</v>
      </c>
    </row>
    <row r="2127" spans="1:13" x14ac:dyDescent="0.25">
      <c r="A2127">
        <v>2125</v>
      </c>
      <c r="B2127" t="s">
        <v>49</v>
      </c>
      <c r="C2127">
        <v>2014</v>
      </c>
      <c r="D2127">
        <f>2023-DATA[[#This Row],[YEAR OF MANUFACTURE]]</f>
        <v>9</v>
      </c>
      <c r="E2127" t="s">
        <v>10</v>
      </c>
      <c r="F2127">
        <v>66462</v>
      </c>
      <c r="G2127">
        <v>2400</v>
      </c>
      <c r="H2127" t="s">
        <v>11</v>
      </c>
      <c r="I2127" s="14">
        <f t="shared" si="147"/>
        <v>107.71799027552674</v>
      </c>
      <c r="J2127" t="s">
        <v>12</v>
      </c>
      <c r="K2127" s="5">
        <v>2835000</v>
      </c>
      <c r="L2127" s="5" t="str">
        <f t="shared" si="148"/>
        <v>low-income earners</v>
      </c>
      <c r="M2127" t="str">
        <f>M2126</f>
        <v>SUV</v>
      </c>
    </row>
    <row r="2128" spans="1:13" x14ac:dyDescent="0.25">
      <c r="A2128">
        <v>2126</v>
      </c>
      <c r="B2128" t="s">
        <v>49</v>
      </c>
      <c r="C2128">
        <v>2007</v>
      </c>
      <c r="D2128">
        <f>2023-DATA[[#This Row],[YEAR OF MANUFACTURE]]</f>
        <v>16</v>
      </c>
      <c r="E2128" t="s">
        <v>10</v>
      </c>
      <c r="F2128">
        <v>476812</v>
      </c>
      <c r="G2128">
        <v>2000</v>
      </c>
      <c r="H2128" t="s">
        <v>11</v>
      </c>
      <c r="I2128" s="14">
        <f t="shared" si="147"/>
        <v>772.79092382495946</v>
      </c>
      <c r="J2128" t="s">
        <v>12</v>
      </c>
      <c r="K2128" s="5">
        <v>2496000</v>
      </c>
      <c r="L2128" s="5" t="str">
        <f t="shared" si="148"/>
        <v>low-income earners</v>
      </c>
      <c r="M2128" t="str">
        <f>M2127</f>
        <v>SUV</v>
      </c>
    </row>
    <row r="2129" spans="1:13" x14ac:dyDescent="0.25">
      <c r="A2129">
        <v>2127</v>
      </c>
      <c r="B2129" t="s">
        <v>56</v>
      </c>
      <c r="C2129">
        <v>2013</v>
      </c>
      <c r="D2129">
        <f>2023-DATA[[#This Row],[YEAR OF MANUFACTURE]]</f>
        <v>10</v>
      </c>
      <c r="E2129" t="s">
        <v>10</v>
      </c>
      <c r="F2129">
        <v>83132</v>
      </c>
      <c r="G2129">
        <v>1600</v>
      </c>
      <c r="H2129" t="s">
        <v>11</v>
      </c>
      <c r="I2129" s="14">
        <f t="shared" si="147"/>
        <v>134.73581847649919</v>
      </c>
      <c r="J2129" t="s">
        <v>12</v>
      </c>
      <c r="K2129" s="5">
        <v>2310000</v>
      </c>
      <c r="L2129" s="5" t="str">
        <f t="shared" si="148"/>
        <v>low-income earners</v>
      </c>
      <c r="M2129" t="str">
        <f>M2128</f>
        <v>SUV</v>
      </c>
    </row>
    <row r="2130" spans="1:13" x14ac:dyDescent="0.25">
      <c r="A2130">
        <v>2128</v>
      </c>
      <c r="B2130" t="s">
        <v>54</v>
      </c>
      <c r="C2130">
        <v>2008</v>
      </c>
      <c r="D2130">
        <f>2023-DATA[[#This Row],[YEAR OF MANUFACTURE]]</f>
        <v>15</v>
      </c>
      <c r="E2130" t="s">
        <v>10</v>
      </c>
      <c r="F2130">
        <v>344223</v>
      </c>
      <c r="G2130">
        <v>3500</v>
      </c>
      <c r="H2130" t="s">
        <v>11</v>
      </c>
      <c r="I2130" s="14">
        <f t="shared" si="147"/>
        <v>557.89789303079419</v>
      </c>
      <c r="J2130" t="s">
        <v>12</v>
      </c>
      <c r="K2130" s="5">
        <v>2600000</v>
      </c>
      <c r="L2130" s="5" t="str">
        <f t="shared" si="148"/>
        <v>low-income earners</v>
      </c>
      <c r="M2130" t="s">
        <v>20</v>
      </c>
    </row>
    <row r="2131" spans="1:13" x14ac:dyDescent="0.25">
      <c r="A2131">
        <v>2129</v>
      </c>
      <c r="B2131" t="s">
        <v>49</v>
      </c>
      <c r="C2131">
        <v>2010</v>
      </c>
      <c r="D2131">
        <f>2023-DATA[[#This Row],[YEAR OF MANUFACTURE]]</f>
        <v>13</v>
      </c>
      <c r="E2131" t="s">
        <v>10</v>
      </c>
      <c r="F2131">
        <v>262797</v>
      </c>
      <c r="G2131">
        <v>3800</v>
      </c>
      <c r="H2131" t="s">
        <v>11</v>
      </c>
      <c r="I2131" s="14">
        <f t="shared" si="147"/>
        <v>425.92706645056728</v>
      </c>
      <c r="J2131" t="s">
        <v>12</v>
      </c>
      <c r="K2131" s="5">
        <v>2677500</v>
      </c>
      <c r="L2131" s="5" t="str">
        <f t="shared" si="148"/>
        <v>low-income earners</v>
      </c>
      <c r="M2131" t="s">
        <v>20</v>
      </c>
    </row>
    <row r="2132" spans="1:13" x14ac:dyDescent="0.25">
      <c r="A2132">
        <v>2130</v>
      </c>
      <c r="B2132" t="s">
        <v>9</v>
      </c>
      <c r="C2132">
        <v>2002</v>
      </c>
      <c r="D2132">
        <f>2023-DATA[[#This Row],[YEAR OF MANUFACTURE]]</f>
        <v>21</v>
      </c>
      <c r="E2132" t="s">
        <v>10</v>
      </c>
      <c r="F2132">
        <v>88480</v>
      </c>
      <c r="G2132">
        <v>2400</v>
      </c>
      <c r="H2132" t="s">
        <v>11</v>
      </c>
      <c r="I2132" s="14">
        <f t="shared" si="147"/>
        <v>143.4035656401945</v>
      </c>
      <c r="J2132" t="s">
        <v>12</v>
      </c>
      <c r="K2132" s="5">
        <v>1560000</v>
      </c>
      <c r="L2132" s="5" t="str">
        <f t="shared" si="148"/>
        <v>low-income earners</v>
      </c>
      <c r="M2132" t="str">
        <f>M2131</f>
        <v>SUV</v>
      </c>
    </row>
    <row r="2133" spans="1:13" x14ac:dyDescent="0.25">
      <c r="A2133">
        <v>2131</v>
      </c>
      <c r="B2133" t="s">
        <v>9</v>
      </c>
      <c r="C2133">
        <v>2008</v>
      </c>
      <c r="D2133">
        <f>2023-DATA[[#This Row],[YEAR OF MANUFACTURE]]</f>
        <v>15</v>
      </c>
      <c r="E2133" t="s">
        <v>10</v>
      </c>
      <c r="F2133">
        <v>168720</v>
      </c>
      <c r="G2133">
        <v>1800</v>
      </c>
      <c r="H2133" t="s">
        <v>11</v>
      </c>
      <c r="I2133" s="14">
        <f t="shared" si="147"/>
        <v>273.45218800648297</v>
      </c>
      <c r="J2133" t="s">
        <v>12</v>
      </c>
      <c r="K2133" s="5">
        <v>2415000</v>
      </c>
      <c r="L2133" s="5" t="str">
        <f t="shared" si="148"/>
        <v>low-income earners</v>
      </c>
      <c r="M2133" t="str">
        <f>M2132</f>
        <v>SUV</v>
      </c>
    </row>
    <row r="2134" spans="1:13" x14ac:dyDescent="0.25">
      <c r="A2134">
        <v>2132</v>
      </c>
      <c r="B2134" t="s">
        <v>13</v>
      </c>
      <c r="C2134">
        <v>1999</v>
      </c>
      <c r="D2134">
        <f>2023-DATA[[#This Row],[YEAR OF MANUFACTURE]]</f>
        <v>24</v>
      </c>
      <c r="E2134" t="s">
        <v>10</v>
      </c>
      <c r="F2134">
        <v>2254489</v>
      </c>
      <c r="G2134">
        <v>3500</v>
      </c>
      <c r="H2134" t="s">
        <v>11</v>
      </c>
      <c r="I2134" s="14">
        <f t="shared" si="147"/>
        <v>3653.9529983792545</v>
      </c>
      <c r="J2134" t="s">
        <v>12</v>
      </c>
      <c r="K2134" s="5">
        <v>1575000</v>
      </c>
      <c r="L2134" s="5" t="str">
        <f t="shared" si="148"/>
        <v>low-income earners</v>
      </c>
      <c r="M2134" t="s">
        <v>20</v>
      </c>
    </row>
    <row r="2135" spans="1:13" x14ac:dyDescent="0.25">
      <c r="A2135">
        <v>2133</v>
      </c>
      <c r="B2135" t="s">
        <v>9</v>
      </c>
      <c r="C2135">
        <v>2004</v>
      </c>
      <c r="D2135">
        <f>2023-DATA[[#This Row],[YEAR OF MANUFACTURE]]</f>
        <v>19</v>
      </c>
      <c r="E2135" t="s">
        <v>10</v>
      </c>
      <c r="F2135">
        <v>268447</v>
      </c>
      <c r="G2135">
        <v>1800</v>
      </c>
      <c r="H2135" t="s">
        <v>11</v>
      </c>
      <c r="I2135" s="14">
        <f t="shared" si="147"/>
        <v>435.08427876823339</v>
      </c>
      <c r="J2135" t="s">
        <v>12</v>
      </c>
      <c r="K2135" s="5">
        <v>1872000</v>
      </c>
      <c r="L2135" s="5" t="str">
        <f t="shared" si="148"/>
        <v>low-income earners</v>
      </c>
      <c r="M2135" t="str">
        <f>M2134</f>
        <v>SUV</v>
      </c>
    </row>
    <row r="2136" spans="1:13" x14ac:dyDescent="0.25">
      <c r="A2136">
        <v>2134</v>
      </c>
      <c r="B2136" t="s">
        <v>48</v>
      </c>
      <c r="C2136">
        <v>2015</v>
      </c>
      <c r="D2136">
        <f>2023-DATA[[#This Row],[YEAR OF MANUFACTURE]]</f>
        <v>8</v>
      </c>
      <c r="E2136" t="s">
        <v>10</v>
      </c>
      <c r="F2136">
        <v>32325</v>
      </c>
      <c r="G2136">
        <v>3500</v>
      </c>
      <c r="H2136" t="s">
        <v>11</v>
      </c>
      <c r="I2136" s="14">
        <f t="shared" si="147"/>
        <v>52.390599675850893</v>
      </c>
      <c r="J2136" t="s">
        <v>12</v>
      </c>
      <c r="K2136" s="5">
        <v>7560000</v>
      </c>
      <c r="L2136" s="5" t="str">
        <f t="shared" si="148"/>
        <v>middle-income earners</v>
      </c>
      <c r="M2136" t="s">
        <v>20</v>
      </c>
    </row>
    <row r="2137" spans="1:13" x14ac:dyDescent="0.25">
      <c r="A2137">
        <v>2135</v>
      </c>
      <c r="B2137" t="s">
        <v>54</v>
      </c>
      <c r="C2137">
        <v>2006</v>
      </c>
      <c r="D2137">
        <f>2023-DATA[[#This Row],[YEAR OF MANUFACTURE]]</f>
        <v>17</v>
      </c>
      <c r="E2137" t="s">
        <v>19</v>
      </c>
      <c r="F2137">
        <v>186607</v>
      </c>
      <c r="G2137">
        <v>3500</v>
      </c>
      <c r="H2137" t="s">
        <v>11</v>
      </c>
      <c r="I2137" s="14">
        <f t="shared" si="147"/>
        <v>302.44246353322529</v>
      </c>
      <c r="J2137" t="s">
        <v>12</v>
      </c>
      <c r="K2137" s="5">
        <v>2808000</v>
      </c>
      <c r="L2137" s="5" t="str">
        <f t="shared" si="148"/>
        <v>low-income earners</v>
      </c>
      <c r="M2137" t="str">
        <f>M2136</f>
        <v>SUV</v>
      </c>
    </row>
    <row r="2138" spans="1:13" x14ac:dyDescent="0.25">
      <c r="A2138">
        <v>2136</v>
      </c>
      <c r="B2138" t="s">
        <v>9</v>
      </c>
      <c r="C2138">
        <v>2007</v>
      </c>
      <c r="D2138">
        <f>2023-DATA[[#This Row],[YEAR OF MANUFACTURE]]</f>
        <v>16</v>
      </c>
      <c r="E2138" t="s">
        <v>10</v>
      </c>
      <c r="F2138">
        <v>215320</v>
      </c>
      <c r="G2138">
        <f>G2137</f>
        <v>3500</v>
      </c>
      <c r="H2138" t="s">
        <v>11</v>
      </c>
      <c r="I2138" s="14">
        <f t="shared" si="147"/>
        <v>348.97893030794165</v>
      </c>
      <c r="J2138" t="s">
        <v>12</v>
      </c>
      <c r="K2138" s="5">
        <v>1575000</v>
      </c>
      <c r="L2138" s="5" t="str">
        <f t="shared" si="148"/>
        <v>low-income earners</v>
      </c>
      <c r="M2138" t="str">
        <f>M2137</f>
        <v>SUV</v>
      </c>
    </row>
    <row r="2139" spans="1:13" x14ac:dyDescent="0.25">
      <c r="A2139">
        <v>2137</v>
      </c>
      <c r="B2139" t="s">
        <v>56</v>
      </c>
      <c r="C2139">
        <v>2013</v>
      </c>
      <c r="D2139">
        <f>2023-DATA[[#This Row],[YEAR OF MANUFACTURE]]</f>
        <v>10</v>
      </c>
      <c r="E2139" t="s">
        <v>19</v>
      </c>
      <c r="F2139">
        <v>134409</v>
      </c>
      <c r="G2139">
        <v>2400</v>
      </c>
      <c r="H2139" t="s">
        <v>11</v>
      </c>
      <c r="I2139" s="14">
        <f t="shared" si="147"/>
        <v>217.84278768233386</v>
      </c>
      <c r="J2139" t="s">
        <v>12</v>
      </c>
      <c r="K2139" s="5">
        <v>6615000</v>
      </c>
      <c r="L2139" s="5" t="str">
        <f t="shared" si="148"/>
        <v>middle-income earners</v>
      </c>
      <c r="M2139" t="s">
        <v>20</v>
      </c>
    </row>
    <row r="2140" spans="1:13" x14ac:dyDescent="0.25">
      <c r="A2140">
        <v>2138</v>
      </c>
      <c r="B2140" t="s">
        <v>9</v>
      </c>
      <c r="C2140">
        <v>2008</v>
      </c>
      <c r="D2140">
        <f>2023-DATA[[#This Row],[YEAR OF MANUFACTURE]]</f>
        <v>15</v>
      </c>
      <c r="E2140" t="s">
        <v>10</v>
      </c>
      <c r="F2140">
        <v>246651</v>
      </c>
      <c r="G2140">
        <v>1800</v>
      </c>
      <c r="H2140" t="s">
        <v>11</v>
      </c>
      <c r="I2140" s="14">
        <f t="shared" si="147"/>
        <v>399.7585089141005</v>
      </c>
      <c r="J2140" t="s">
        <v>12</v>
      </c>
      <c r="K2140" s="5">
        <v>2310000</v>
      </c>
      <c r="L2140" s="5" t="str">
        <f t="shared" si="148"/>
        <v>low-income earners</v>
      </c>
      <c r="M2140" t="str">
        <f>M2139</f>
        <v>SUV</v>
      </c>
    </row>
    <row r="2141" spans="1:13" x14ac:dyDescent="0.25">
      <c r="A2141">
        <v>2139</v>
      </c>
      <c r="B2141" t="s">
        <v>41</v>
      </c>
      <c r="C2141">
        <v>2014</v>
      </c>
      <c r="D2141">
        <f>2023-DATA[[#This Row],[YEAR OF MANUFACTURE]]</f>
        <v>9</v>
      </c>
      <c r="E2141" t="s">
        <v>10</v>
      </c>
      <c r="F2141">
        <v>51566</v>
      </c>
      <c r="G2141">
        <v>3600</v>
      </c>
      <c r="H2141" t="s">
        <v>11</v>
      </c>
      <c r="I2141" s="14">
        <f t="shared" si="147"/>
        <v>83.575364667747166</v>
      </c>
      <c r="J2141" t="s">
        <v>12</v>
      </c>
      <c r="K2141" s="5">
        <v>18900000</v>
      </c>
      <c r="L2141" s="5" t="str">
        <f t="shared" si="148"/>
        <v>high-income earners</v>
      </c>
      <c r="M2141" t="s">
        <v>20</v>
      </c>
    </row>
    <row r="2142" spans="1:13" x14ac:dyDescent="0.25">
      <c r="A2142">
        <v>2140</v>
      </c>
      <c r="B2142" t="s">
        <v>9</v>
      </c>
      <c r="C2142">
        <v>2006</v>
      </c>
      <c r="D2142">
        <f>2023-DATA[[#This Row],[YEAR OF MANUFACTURE]]</f>
        <v>17</v>
      </c>
      <c r="E2142" t="s">
        <v>10</v>
      </c>
      <c r="F2142">
        <v>124738</v>
      </c>
      <c r="G2142">
        <v>1800</v>
      </c>
      <c r="H2142" t="s">
        <v>11</v>
      </c>
      <c r="I2142" s="14">
        <f t="shared" si="147"/>
        <v>202.16855753646678</v>
      </c>
      <c r="J2142" t="s">
        <v>12</v>
      </c>
      <c r="K2142" s="5">
        <v>1890000</v>
      </c>
      <c r="L2142" s="5" t="str">
        <f t="shared" si="148"/>
        <v>low-income earners</v>
      </c>
      <c r="M2142" t="str">
        <f>M2141</f>
        <v>SUV</v>
      </c>
    </row>
    <row r="2143" spans="1:13" x14ac:dyDescent="0.25">
      <c r="A2143">
        <v>2141</v>
      </c>
      <c r="B2143" t="s">
        <v>60</v>
      </c>
      <c r="C2143">
        <v>2007</v>
      </c>
      <c r="D2143">
        <f>2023-DATA[[#This Row],[YEAR OF MANUFACTURE]]</f>
        <v>16</v>
      </c>
      <c r="E2143" t="s">
        <v>10</v>
      </c>
      <c r="F2143">
        <v>220442</v>
      </c>
      <c r="G2143">
        <v>3800</v>
      </c>
      <c r="H2143" t="s">
        <v>11</v>
      </c>
      <c r="I2143" s="14">
        <f t="shared" si="147"/>
        <v>357.28038897893032</v>
      </c>
      <c r="J2143" t="s">
        <v>12</v>
      </c>
      <c r="K2143" s="5">
        <v>3465000</v>
      </c>
      <c r="L2143" s="5" t="str">
        <f t="shared" si="148"/>
        <v>low-income earners</v>
      </c>
      <c r="M2143" t="s">
        <v>20</v>
      </c>
    </row>
    <row r="2144" spans="1:13" x14ac:dyDescent="0.25">
      <c r="A2144">
        <v>2142</v>
      </c>
      <c r="B2144" t="s">
        <v>48</v>
      </c>
      <c r="C2144">
        <f>C2143</f>
        <v>2007</v>
      </c>
      <c r="D2144">
        <f>2023-DATA[[#This Row],[YEAR OF MANUFACTURE]]</f>
        <v>16</v>
      </c>
      <c r="E2144" t="str">
        <f>E2143</f>
        <v>Nigerian Used</v>
      </c>
      <c r="F2144">
        <v>117210</v>
      </c>
      <c r="G2144">
        <f>G2143</f>
        <v>3800</v>
      </c>
      <c r="H2144" t="str">
        <f>H2143</f>
        <v>Petrol</v>
      </c>
      <c r="I2144" s="14">
        <f t="shared" si="147"/>
        <v>189.96758508914101</v>
      </c>
      <c r="J2144" t="s">
        <v>12</v>
      </c>
      <c r="K2144" s="5">
        <v>2026000</v>
      </c>
      <c r="L2144" s="5" t="str">
        <f t="shared" si="148"/>
        <v>low-income earners</v>
      </c>
      <c r="M2144" t="str">
        <f>M2143</f>
        <v>SUV</v>
      </c>
    </row>
    <row r="2145" spans="1:13" x14ac:dyDescent="0.25">
      <c r="A2145">
        <v>2143</v>
      </c>
      <c r="B2145" t="s">
        <v>48</v>
      </c>
      <c r="C2145">
        <v>2014</v>
      </c>
      <c r="D2145">
        <f>2023-DATA[[#This Row],[YEAR OF MANUFACTURE]]</f>
        <v>9</v>
      </c>
      <c r="E2145" t="s">
        <v>10</v>
      </c>
      <c r="F2145">
        <v>93520</v>
      </c>
      <c r="G2145">
        <v>5600</v>
      </c>
      <c r="H2145" t="s">
        <v>11</v>
      </c>
      <c r="I2145" s="14">
        <f t="shared" si="147"/>
        <v>151.57212317666125</v>
      </c>
      <c r="J2145" t="s">
        <v>12</v>
      </c>
      <c r="K2145" s="5">
        <v>2310000</v>
      </c>
      <c r="L2145" s="5" t="str">
        <f t="shared" si="148"/>
        <v>low-income earners</v>
      </c>
      <c r="M2145" t="s">
        <v>20</v>
      </c>
    </row>
    <row r="2146" spans="1:13" x14ac:dyDescent="0.25">
      <c r="A2146">
        <v>2144</v>
      </c>
      <c r="B2146" t="s">
        <v>48</v>
      </c>
      <c r="C2146">
        <f>C2145</f>
        <v>2014</v>
      </c>
      <c r="D2146">
        <f>2023-DATA[[#This Row],[YEAR OF MANUFACTURE]]</f>
        <v>9</v>
      </c>
      <c r="E2146" t="str">
        <f>E2145</f>
        <v>Nigerian Used</v>
      </c>
      <c r="F2146">
        <v>114267</v>
      </c>
      <c r="G2146">
        <f>G2145</f>
        <v>5600</v>
      </c>
      <c r="H2146" t="str">
        <f>H2145</f>
        <v>Petrol</v>
      </c>
      <c r="I2146" s="14">
        <f t="shared" si="147"/>
        <v>185.19773095623987</v>
      </c>
      <c r="J2146" t="s">
        <v>12</v>
      </c>
      <c r="K2146" s="5">
        <v>2362000</v>
      </c>
      <c r="L2146" s="5" t="str">
        <f t="shared" si="148"/>
        <v>low-income earners</v>
      </c>
      <c r="M2146" t="str">
        <f>M2145</f>
        <v>SUV</v>
      </c>
    </row>
    <row r="2147" spans="1:13" x14ac:dyDescent="0.25">
      <c r="A2147">
        <v>2145</v>
      </c>
      <c r="B2147" t="s">
        <v>52</v>
      </c>
      <c r="C2147">
        <f>C2146</f>
        <v>2014</v>
      </c>
      <c r="D2147">
        <f>2023-DATA[[#This Row],[YEAR OF MANUFACTURE]]</f>
        <v>9</v>
      </c>
      <c r="E2147" t="str">
        <f>E2146</f>
        <v>Nigerian Used</v>
      </c>
      <c r="F2147">
        <v>28774</v>
      </c>
      <c r="G2147">
        <f>G2146</f>
        <v>5600</v>
      </c>
      <c r="H2147" t="str">
        <f>H2146</f>
        <v>Petrol</v>
      </c>
      <c r="I2147" s="14">
        <f t="shared" si="147"/>
        <v>46.635332252836307</v>
      </c>
      <c r="J2147" t="str">
        <f>J2146</f>
        <v>Automatic</v>
      </c>
      <c r="K2147" s="5">
        <v>14010000</v>
      </c>
      <c r="L2147" s="5" t="str">
        <f t="shared" si="148"/>
        <v>high-income earners</v>
      </c>
      <c r="M2147" t="str">
        <f>M2146</f>
        <v>SUV</v>
      </c>
    </row>
    <row r="2148" spans="1:13" x14ac:dyDescent="0.25">
      <c r="A2148">
        <v>2146</v>
      </c>
      <c r="B2148" t="s">
        <v>9</v>
      </c>
      <c r="C2148">
        <v>2003</v>
      </c>
      <c r="D2148">
        <f>2023-DATA[[#This Row],[YEAR OF MANUFACTURE]]</f>
        <v>20</v>
      </c>
      <c r="E2148" t="s">
        <v>10</v>
      </c>
      <c r="F2148">
        <v>116440</v>
      </c>
      <c r="G2148">
        <v>2000</v>
      </c>
      <c r="H2148" t="s">
        <v>11</v>
      </c>
      <c r="I2148" s="14">
        <f t="shared" si="147"/>
        <v>188.71961102106968</v>
      </c>
      <c r="J2148" t="s">
        <v>12</v>
      </c>
      <c r="K2148" s="5">
        <v>2080000</v>
      </c>
      <c r="L2148" s="5" t="str">
        <f t="shared" si="148"/>
        <v>low-income earners</v>
      </c>
      <c r="M2148" t="s">
        <v>20</v>
      </c>
    </row>
    <row r="2149" spans="1:13" x14ac:dyDescent="0.25">
      <c r="A2149">
        <v>2147</v>
      </c>
      <c r="B2149" t="s">
        <v>54</v>
      </c>
      <c r="C2149">
        <v>2013</v>
      </c>
      <c r="D2149">
        <f>2023-DATA[[#This Row],[YEAR OF MANUFACTURE]]</f>
        <v>10</v>
      </c>
      <c r="E2149" t="s">
        <v>10</v>
      </c>
      <c r="F2149">
        <v>182450</v>
      </c>
      <c r="G2149">
        <v>2400</v>
      </c>
      <c r="H2149" t="s">
        <v>11</v>
      </c>
      <c r="I2149" s="14">
        <f t="shared" si="147"/>
        <v>295.70502431118314</v>
      </c>
      <c r="J2149" t="s">
        <v>12</v>
      </c>
      <c r="K2149" s="5">
        <v>5200000</v>
      </c>
      <c r="L2149" s="5" t="str">
        <f t="shared" si="148"/>
        <v>middle-income earners</v>
      </c>
      <c r="M2149" t="str">
        <f>M2148</f>
        <v>SUV</v>
      </c>
    </row>
    <row r="2150" spans="1:13" x14ac:dyDescent="0.25">
      <c r="A2150">
        <v>2148</v>
      </c>
      <c r="B2150" t="s">
        <v>9</v>
      </c>
      <c r="C2150">
        <f>C2149</f>
        <v>2013</v>
      </c>
      <c r="D2150">
        <f>2023-DATA[[#This Row],[YEAR OF MANUFACTURE]]</f>
        <v>10</v>
      </c>
      <c r="E2150" t="str">
        <f>E2149</f>
        <v>Nigerian Used</v>
      </c>
      <c r="F2150">
        <v>178127</v>
      </c>
      <c r="G2150">
        <f>G2149</f>
        <v>2400</v>
      </c>
      <c r="H2150" t="str">
        <f>H2149</f>
        <v>Petrol</v>
      </c>
      <c r="I2150" s="14">
        <f t="shared" si="147"/>
        <v>288.69854132901133</v>
      </c>
      <c r="J2150" t="s">
        <v>12</v>
      </c>
      <c r="K2150" s="5">
        <v>4826000</v>
      </c>
      <c r="L2150" s="5" t="str">
        <f t="shared" si="148"/>
        <v>low-income earners</v>
      </c>
      <c r="M2150" t="str">
        <f>M2149</f>
        <v>SUV</v>
      </c>
    </row>
    <row r="2151" spans="1:13" x14ac:dyDescent="0.25">
      <c r="A2151">
        <v>2149</v>
      </c>
      <c r="B2151" t="s">
        <v>9</v>
      </c>
      <c r="C2151">
        <v>2006</v>
      </c>
      <c r="D2151">
        <f>2023-DATA[[#This Row],[YEAR OF MANUFACTURE]]</f>
        <v>17</v>
      </c>
      <c r="E2151" t="s">
        <v>10</v>
      </c>
      <c r="F2151">
        <v>415172</v>
      </c>
      <c r="G2151">
        <v>1800</v>
      </c>
      <c r="H2151" t="s">
        <v>11</v>
      </c>
      <c r="I2151" s="14">
        <f t="shared" si="147"/>
        <v>672.88816855753646</v>
      </c>
      <c r="J2151" t="s">
        <v>12</v>
      </c>
      <c r="K2151" s="5">
        <v>2080000</v>
      </c>
      <c r="L2151" s="5" t="str">
        <f t="shared" si="148"/>
        <v>low-income earners</v>
      </c>
      <c r="M2151" t="str">
        <f>M2150</f>
        <v>SUV</v>
      </c>
    </row>
    <row r="2152" spans="1:13" x14ac:dyDescent="0.25">
      <c r="A2152">
        <v>2150</v>
      </c>
      <c r="B2152" t="s">
        <v>23</v>
      </c>
      <c r="C2152">
        <v>2002</v>
      </c>
      <c r="D2152">
        <f>2023-DATA[[#This Row],[YEAR OF MANUFACTURE]]</f>
        <v>21</v>
      </c>
      <c r="E2152" t="s">
        <v>10</v>
      </c>
      <c r="F2152">
        <v>200741</v>
      </c>
      <c r="G2152">
        <v>3500</v>
      </c>
      <c r="H2152" t="s">
        <v>11</v>
      </c>
      <c r="I2152" s="14">
        <f t="shared" si="147"/>
        <v>325.35008103727716</v>
      </c>
      <c r="J2152" t="s">
        <v>12</v>
      </c>
      <c r="K2152" s="5">
        <v>1260000</v>
      </c>
      <c r="L2152" s="5" t="str">
        <f t="shared" si="148"/>
        <v>low-income earners</v>
      </c>
      <c r="M2152" t="s">
        <v>20</v>
      </c>
    </row>
    <row r="2153" spans="1:13" x14ac:dyDescent="0.25">
      <c r="A2153">
        <v>2151</v>
      </c>
      <c r="B2153" t="s">
        <v>13</v>
      </c>
      <c r="C2153">
        <f>C2152</f>
        <v>2002</v>
      </c>
      <c r="D2153">
        <f>2023-DATA[[#This Row],[YEAR OF MANUFACTURE]]</f>
        <v>21</v>
      </c>
      <c r="E2153" t="str">
        <f>E2152</f>
        <v>Nigerian Used</v>
      </c>
      <c r="F2153">
        <v>79002</v>
      </c>
      <c r="G2153">
        <f>G2152</f>
        <v>3500</v>
      </c>
      <c r="H2153" t="str">
        <f>H2152</f>
        <v>Petrol</v>
      </c>
      <c r="I2153" s="14">
        <f t="shared" si="147"/>
        <v>128.04213938411669</v>
      </c>
      <c r="J2153" t="s">
        <v>12</v>
      </c>
      <c r="K2153" s="5">
        <v>2250000</v>
      </c>
      <c r="L2153" s="5" t="str">
        <f t="shared" si="148"/>
        <v>low-income earners</v>
      </c>
      <c r="M2153" t="str">
        <f>M2152</f>
        <v>SUV</v>
      </c>
    </row>
    <row r="2154" spans="1:13" x14ac:dyDescent="0.25">
      <c r="A2154">
        <v>2152</v>
      </c>
      <c r="B2154" t="s">
        <v>9</v>
      </c>
      <c r="C2154">
        <v>2002</v>
      </c>
      <c r="D2154">
        <f>2023-DATA[[#This Row],[YEAR OF MANUFACTURE]]</f>
        <v>21</v>
      </c>
      <c r="E2154" t="s">
        <v>10</v>
      </c>
      <c r="F2154">
        <v>226225</v>
      </c>
      <c r="G2154">
        <v>3000</v>
      </c>
      <c r="H2154" t="s">
        <v>11</v>
      </c>
      <c r="I2154" s="14">
        <f t="shared" si="147"/>
        <v>366.65316045380877</v>
      </c>
      <c r="J2154" t="s">
        <v>12</v>
      </c>
      <c r="K2154" s="5">
        <v>1560000</v>
      </c>
      <c r="L2154" s="5" t="str">
        <f t="shared" si="148"/>
        <v>low-income earners</v>
      </c>
      <c r="M2154" t="str">
        <f>M2153</f>
        <v>SUV</v>
      </c>
    </row>
    <row r="2155" spans="1:13" x14ac:dyDescent="0.25">
      <c r="A2155">
        <v>2153</v>
      </c>
      <c r="B2155" t="s">
        <v>54</v>
      </c>
      <c r="C2155">
        <v>2008</v>
      </c>
      <c r="D2155">
        <f>2023-DATA[[#This Row],[YEAR OF MANUFACTURE]]</f>
        <v>15</v>
      </c>
      <c r="E2155" t="s">
        <v>10</v>
      </c>
      <c r="F2155">
        <v>344223</v>
      </c>
      <c r="G2155">
        <v>3500</v>
      </c>
      <c r="H2155" t="s">
        <v>11</v>
      </c>
      <c r="I2155" s="14">
        <f t="shared" si="147"/>
        <v>557.89789303079419</v>
      </c>
      <c r="J2155" t="s">
        <v>12</v>
      </c>
      <c r="K2155" s="5">
        <v>2600000</v>
      </c>
      <c r="L2155" s="5" t="str">
        <f t="shared" si="148"/>
        <v>low-income earners</v>
      </c>
      <c r="M2155" t="s">
        <v>20</v>
      </c>
    </row>
    <row r="2156" spans="1:13" x14ac:dyDescent="0.25">
      <c r="A2156">
        <v>2154</v>
      </c>
      <c r="B2156" t="s">
        <v>48</v>
      </c>
      <c r="C2156">
        <v>2013</v>
      </c>
      <c r="D2156">
        <f>2023-DATA[[#This Row],[YEAR OF MANUFACTURE]]</f>
        <v>10</v>
      </c>
      <c r="E2156" t="s">
        <v>10</v>
      </c>
      <c r="F2156">
        <v>94561</v>
      </c>
      <c r="G2156">
        <v>1800</v>
      </c>
      <c r="H2156" t="s">
        <v>11</v>
      </c>
      <c r="I2156" s="14">
        <f t="shared" si="147"/>
        <v>153.25931928687197</v>
      </c>
      <c r="J2156" t="s">
        <v>12</v>
      </c>
      <c r="K2156" s="5">
        <v>2835000</v>
      </c>
      <c r="L2156" s="5" t="str">
        <f t="shared" si="148"/>
        <v>low-income earners</v>
      </c>
      <c r="M2156" t="str">
        <f>M2155</f>
        <v>SUV</v>
      </c>
    </row>
    <row r="2157" spans="1:13" x14ac:dyDescent="0.25">
      <c r="A2157">
        <v>2155</v>
      </c>
      <c r="B2157" t="s">
        <v>56</v>
      </c>
      <c r="C2157">
        <f>C2156</f>
        <v>2013</v>
      </c>
      <c r="D2157">
        <f>2023-DATA[[#This Row],[YEAR OF MANUFACTURE]]</f>
        <v>10</v>
      </c>
      <c r="E2157" t="str">
        <f>E2156</f>
        <v>Nigerian Used</v>
      </c>
      <c r="F2157">
        <v>207527</v>
      </c>
      <c r="G2157">
        <f>G2156</f>
        <v>1800</v>
      </c>
      <c r="H2157" t="str">
        <f>H2156</f>
        <v>Petrol</v>
      </c>
      <c r="I2157" s="14">
        <f t="shared" si="147"/>
        <v>336.34846029173417</v>
      </c>
      <c r="J2157" t="s">
        <v>12</v>
      </c>
      <c r="K2157" s="5">
        <v>2082000</v>
      </c>
      <c r="L2157" s="5" t="str">
        <f t="shared" si="148"/>
        <v>low-income earners</v>
      </c>
      <c r="M2157" t="str">
        <f>M2156</f>
        <v>SUV</v>
      </c>
    </row>
    <row r="2158" spans="1:13" x14ac:dyDescent="0.25">
      <c r="A2158">
        <v>2156</v>
      </c>
      <c r="B2158" t="s">
        <v>48</v>
      </c>
      <c r="C2158">
        <v>2013</v>
      </c>
      <c r="D2158">
        <f>2023-DATA[[#This Row],[YEAR OF MANUFACTURE]]</f>
        <v>10</v>
      </c>
      <c r="E2158" t="s">
        <v>10</v>
      </c>
      <c r="F2158">
        <v>43644</v>
      </c>
      <c r="G2158">
        <v>2000</v>
      </c>
      <c r="H2158" t="s">
        <v>11</v>
      </c>
      <c r="I2158" s="14">
        <f t="shared" si="147"/>
        <v>70.73581847649919</v>
      </c>
      <c r="J2158" t="s">
        <v>38</v>
      </c>
      <c r="K2158" s="5">
        <v>2940000</v>
      </c>
      <c r="L2158" s="5" t="str">
        <f t="shared" si="148"/>
        <v>low-income earners</v>
      </c>
      <c r="M2158" t="s">
        <v>20</v>
      </c>
    </row>
    <row r="2159" spans="1:13" x14ac:dyDescent="0.25">
      <c r="A2159">
        <v>2157</v>
      </c>
      <c r="B2159" t="s">
        <v>48</v>
      </c>
      <c r="C2159">
        <v>2009</v>
      </c>
      <c r="D2159">
        <f>2023-DATA[[#This Row],[YEAR OF MANUFACTURE]]</f>
        <v>14</v>
      </c>
      <c r="E2159" t="s">
        <v>19</v>
      </c>
      <c r="F2159">
        <v>291436</v>
      </c>
      <c r="G2159">
        <v>1800</v>
      </c>
      <c r="H2159" t="s">
        <v>11</v>
      </c>
      <c r="I2159" s="14">
        <f t="shared" si="147"/>
        <v>472.34359805510536</v>
      </c>
      <c r="J2159" t="s">
        <v>12</v>
      </c>
      <c r="K2159" s="5">
        <v>2625000</v>
      </c>
      <c r="L2159" s="5" t="str">
        <f t="shared" si="148"/>
        <v>low-income earners</v>
      </c>
      <c r="M2159" t="str">
        <f t="shared" ref="M2159:M2165" si="149">M2158</f>
        <v>SUV</v>
      </c>
    </row>
    <row r="2160" spans="1:13" x14ac:dyDescent="0.25">
      <c r="A2160">
        <v>2158</v>
      </c>
      <c r="B2160" t="s">
        <v>14</v>
      </c>
      <c r="C2160">
        <f>C2159</f>
        <v>2009</v>
      </c>
      <c r="D2160">
        <f>2023-DATA[[#This Row],[YEAR OF MANUFACTURE]]</f>
        <v>14</v>
      </c>
      <c r="E2160" t="str">
        <f>E2159</f>
        <v>Foreign Used</v>
      </c>
      <c r="F2160">
        <v>223066</v>
      </c>
      <c r="G2160">
        <f>G2159</f>
        <v>1800</v>
      </c>
      <c r="H2160" t="str">
        <f>H2159</f>
        <v>Petrol</v>
      </c>
      <c r="I2160" s="14">
        <f t="shared" si="147"/>
        <v>361.53322528363049</v>
      </c>
      <c r="J2160" t="s">
        <v>12</v>
      </c>
      <c r="K2160" s="5">
        <v>1858000</v>
      </c>
      <c r="L2160" s="5" t="str">
        <f t="shared" si="148"/>
        <v>low-income earners</v>
      </c>
      <c r="M2160" t="str">
        <f t="shared" si="149"/>
        <v>SUV</v>
      </c>
    </row>
    <row r="2161" spans="1:13" x14ac:dyDescent="0.25">
      <c r="A2161">
        <v>2159</v>
      </c>
      <c r="B2161" t="s">
        <v>9</v>
      </c>
      <c r="C2161">
        <v>2009</v>
      </c>
      <c r="D2161">
        <f>2023-DATA[[#This Row],[YEAR OF MANUFACTURE]]</f>
        <v>14</v>
      </c>
      <c r="E2161" t="s">
        <v>10</v>
      </c>
      <c r="F2161">
        <v>154581</v>
      </c>
      <c r="G2161">
        <v>2400</v>
      </c>
      <c r="H2161" t="s">
        <v>11</v>
      </c>
      <c r="I2161" s="14">
        <f t="shared" si="147"/>
        <v>250.53646677471636</v>
      </c>
      <c r="J2161" t="s">
        <v>12</v>
      </c>
      <c r="K2161" s="5">
        <v>2310000</v>
      </c>
      <c r="L2161" s="5" t="str">
        <f t="shared" si="148"/>
        <v>low-income earners</v>
      </c>
      <c r="M2161" t="str">
        <f t="shared" si="149"/>
        <v>SUV</v>
      </c>
    </row>
    <row r="2162" spans="1:13" x14ac:dyDescent="0.25">
      <c r="A2162">
        <v>2160</v>
      </c>
      <c r="B2162" t="s">
        <v>9</v>
      </c>
      <c r="C2162">
        <v>2012</v>
      </c>
      <c r="D2162">
        <f>2023-DATA[[#This Row],[YEAR OF MANUFACTURE]]</f>
        <v>11</v>
      </c>
      <c r="E2162" t="s">
        <v>10</v>
      </c>
      <c r="F2162">
        <v>116030</v>
      </c>
      <c r="G2162">
        <v>1800</v>
      </c>
      <c r="H2162" t="s">
        <v>11</v>
      </c>
      <c r="I2162" s="14">
        <f t="shared" si="147"/>
        <v>188.0551053484603</v>
      </c>
      <c r="J2162" t="s">
        <v>12</v>
      </c>
      <c r="K2162" s="5">
        <v>3432000</v>
      </c>
      <c r="L2162" s="5" t="str">
        <f t="shared" si="148"/>
        <v>low-income earners</v>
      </c>
      <c r="M2162" t="str">
        <f t="shared" si="149"/>
        <v>SUV</v>
      </c>
    </row>
    <row r="2163" spans="1:13" x14ac:dyDescent="0.25">
      <c r="A2163">
        <v>2161</v>
      </c>
      <c r="B2163" t="s">
        <v>9</v>
      </c>
      <c r="C2163">
        <v>2005</v>
      </c>
      <c r="D2163">
        <f>2023-DATA[[#This Row],[YEAR OF MANUFACTURE]]</f>
        <v>18</v>
      </c>
      <c r="E2163" t="s">
        <v>10</v>
      </c>
      <c r="F2163">
        <v>166024</v>
      </c>
      <c r="G2163">
        <v>1800</v>
      </c>
      <c r="H2163" t="s">
        <v>11</v>
      </c>
      <c r="I2163" s="14">
        <f t="shared" si="147"/>
        <v>269.08265802269045</v>
      </c>
      <c r="J2163" t="s">
        <v>12</v>
      </c>
      <c r="K2163" s="5">
        <v>1942500</v>
      </c>
      <c r="L2163" s="5" t="str">
        <f t="shared" si="148"/>
        <v>low-income earners</v>
      </c>
      <c r="M2163" t="str">
        <f t="shared" si="149"/>
        <v>SUV</v>
      </c>
    </row>
    <row r="2164" spans="1:13" x14ac:dyDescent="0.25">
      <c r="A2164">
        <v>2162</v>
      </c>
      <c r="B2164" t="s">
        <v>54</v>
      </c>
      <c r="C2164">
        <v>2008</v>
      </c>
      <c r="D2164">
        <f>2023-DATA[[#This Row],[YEAR OF MANUFACTURE]]</f>
        <v>15</v>
      </c>
      <c r="E2164" t="s">
        <v>10</v>
      </c>
      <c r="F2164">
        <v>308650</v>
      </c>
      <c r="G2164">
        <v>3500</v>
      </c>
      <c r="H2164" t="s">
        <v>11</v>
      </c>
      <c r="I2164" s="14">
        <f t="shared" si="147"/>
        <v>500.24311183144249</v>
      </c>
      <c r="J2164" t="s">
        <v>12</v>
      </c>
      <c r="K2164" s="5">
        <v>2730000</v>
      </c>
      <c r="L2164" s="5" t="str">
        <f t="shared" si="148"/>
        <v>low-income earners</v>
      </c>
      <c r="M2164" t="str">
        <f t="shared" si="149"/>
        <v>SUV</v>
      </c>
    </row>
    <row r="2165" spans="1:13" x14ac:dyDescent="0.25">
      <c r="A2165">
        <v>2163</v>
      </c>
      <c r="B2165" t="s">
        <v>9</v>
      </c>
      <c r="C2165">
        <v>2000</v>
      </c>
      <c r="D2165">
        <f>2023-DATA[[#This Row],[YEAR OF MANUFACTURE]]</f>
        <v>23</v>
      </c>
      <c r="E2165" t="s">
        <v>19</v>
      </c>
      <c r="F2165">
        <v>324010</v>
      </c>
      <c r="G2165">
        <v>3500</v>
      </c>
      <c r="H2165" t="s">
        <v>11</v>
      </c>
      <c r="I2165" s="14">
        <f t="shared" si="147"/>
        <v>525.13776337115075</v>
      </c>
      <c r="J2165" t="s">
        <v>12</v>
      </c>
      <c r="K2165" s="5">
        <v>2415000</v>
      </c>
      <c r="L2165" s="5" t="str">
        <f t="shared" si="148"/>
        <v>low-income earners</v>
      </c>
      <c r="M2165" t="str">
        <f t="shared" si="149"/>
        <v>SUV</v>
      </c>
    </row>
    <row r="2166" spans="1:13" x14ac:dyDescent="0.25">
      <c r="A2166">
        <v>2164</v>
      </c>
      <c r="B2166" t="s">
        <v>34</v>
      </c>
      <c r="C2166">
        <v>2007</v>
      </c>
      <c r="D2166">
        <f>2023-DATA[[#This Row],[YEAR OF MANUFACTURE]]</f>
        <v>16</v>
      </c>
      <c r="E2166" t="s">
        <v>10</v>
      </c>
      <c r="F2166">
        <v>217815</v>
      </c>
      <c r="G2166">
        <v>3000</v>
      </c>
      <c r="H2166" t="s">
        <v>11</v>
      </c>
      <c r="I2166" s="14">
        <f t="shared" si="147"/>
        <v>353.02269043760128</v>
      </c>
      <c r="J2166" t="s">
        <v>12</v>
      </c>
      <c r="K2166" s="5">
        <v>1575000</v>
      </c>
      <c r="L2166" s="5" t="str">
        <f t="shared" si="148"/>
        <v>low-income earners</v>
      </c>
      <c r="M2166" t="s">
        <v>20</v>
      </c>
    </row>
    <row r="2167" spans="1:13" x14ac:dyDescent="0.25">
      <c r="A2167">
        <v>2165</v>
      </c>
      <c r="B2167" t="s">
        <v>49</v>
      </c>
      <c r="C2167">
        <v>2007</v>
      </c>
      <c r="D2167">
        <f>2023-DATA[[#This Row],[YEAR OF MANUFACTURE]]</f>
        <v>16</v>
      </c>
      <c r="E2167" t="s">
        <v>10</v>
      </c>
      <c r="F2167">
        <v>476812</v>
      </c>
      <c r="G2167">
        <v>2000</v>
      </c>
      <c r="H2167" t="s">
        <v>11</v>
      </c>
      <c r="I2167" s="14">
        <f t="shared" si="147"/>
        <v>772.79092382495946</v>
      </c>
      <c r="J2167" t="s">
        <v>12</v>
      </c>
      <c r="K2167" s="5">
        <v>2496000</v>
      </c>
      <c r="L2167" s="5" t="str">
        <f t="shared" si="148"/>
        <v>low-income earners</v>
      </c>
      <c r="M2167" t="str">
        <f>M2166</f>
        <v>SUV</v>
      </c>
    </row>
    <row r="2168" spans="1:13" x14ac:dyDescent="0.25">
      <c r="A2168">
        <v>2166</v>
      </c>
      <c r="B2168" t="s">
        <v>54</v>
      </c>
      <c r="C2168">
        <v>2009</v>
      </c>
      <c r="D2168">
        <f>2023-DATA[[#This Row],[YEAR OF MANUFACTURE]]</f>
        <v>14</v>
      </c>
      <c r="E2168" t="s">
        <v>10</v>
      </c>
      <c r="F2168">
        <v>49198</v>
      </c>
      <c r="G2168">
        <v>3500</v>
      </c>
      <c r="H2168" t="s">
        <v>11</v>
      </c>
      <c r="I2168" s="14">
        <f t="shared" si="147"/>
        <v>79.737439222042141</v>
      </c>
      <c r="J2168" t="s">
        <v>12</v>
      </c>
      <c r="K2168" s="5">
        <v>2730000</v>
      </c>
      <c r="L2168" s="5" t="str">
        <f t="shared" si="148"/>
        <v>low-income earners</v>
      </c>
      <c r="M2168" t="s">
        <v>20</v>
      </c>
    </row>
    <row r="2169" spans="1:13" x14ac:dyDescent="0.25">
      <c r="A2169">
        <v>2167</v>
      </c>
      <c r="B2169" t="s">
        <v>56</v>
      </c>
      <c r="C2169">
        <f>C2168</f>
        <v>2009</v>
      </c>
      <c r="D2169">
        <f>2023-DATA[[#This Row],[YEAR OF MANUFACTURE]]</f>
        <v>14</v>
      </c>
      <c r="E2169" t="str">
        <f>E2168</f>
        <v>Nigerian Used</v>
      </c>
      <c r="F2169">
        <v>91579</v>
      </c>
      <c r="G2169">
        <f>G2168</f>
        <v>3500</v>
      </c>
      <c r="H2169" t="str">
        <f>H2168</f>
        <v>Petrol</v>
      </c>
      <c r="I2169" s="14">
        <f t="shared" si="147"/>
        <v>148.42625607779578</v>
      </c>
      <c r="J2169" t="s">
        <v>12</v>
      </c>
      <c r="K2169" s="5">
        <v>2270000</v>
      </c>
      <c r="L2169" s="5" t="str">
        <f t="shared" si="148"/>
        <v>low-income earners</v>
      </c>
      <c r="M2169" t="str">
        <f t="shared" ref="M2169:M2174" si="150">M2168</f>
        <v>SUV</v>
      </c>
    </row>
    <row r="2170" spans="1:13" x14ac:dyDescent="0.25">
      <c r="A2170">
        <v>2168</v>
      </c>
      <c r="B2170" t="s">
        <v>9</v>
      </c>
      <c r="C2170">
        <f>C2169</f>
        <v>2009</v>
      </c>
      <c r="D2170">
        <f>2023-DATA[[#This Row],[YEAR OF MANUFACTURE]]</f>
        <v>14</v>
      </c>
      <c r="E2170" t="str">
        <f>E2169</f>
        <v>Nigerian Used</v>
      </c>
      <c r="F2170">
        <v>113847</v>
      </c>
      <c r="G2170">
        <f>G2169</f>
        <v>3500</v>
      </c>
      <c r="H2170" t="str">
        <f>H2169</f>
        <v>Petrol</v>
      </c>
      <c r="I2170" s="14">
        <f t="shared" si="147"/>
        <v>184.51701782820098</v>
      </c>
      <c r="J2170" t="s">
        <v>12</v>
      </c>
      <c r="K2170" s="5">
        <v>3370000</v>
      </c>
      <c r="L2170" s="5" t="str">
        <f t="shared" si="148"/>
        <v>low-income earners</v>
      </c>
      <c r="M2170" t="str">
        <f t="shared" si="150"/>
        <v>SUV</v>
      </c>
    </row>
    <row r="2171" spans="1:13" x14ac:dyDescent="0.25">
      <c r="A2171">
        <v>2169</v>
      </c>
      <c r="B2171" t="s">
        <v>9</v>
      </c>
      <c r="C2171">
        <v>2009</v>
      </c>
      <c r="D2171">
        <f>2023-DATA[[#This Row],[YEAR OF MANUFACTURE]]</f>
        <v>14</v>
      </c>
      <c r="E2171" t="s">
        <v>10</v>
      </c>
      <c r="F2171">
        <v>218754</v>
      </c>
      <c r="G2171">
        <v>2000</v>
      </c>
      <c r="H2171" t="s">
        <v>11</v>
      </c>
      <c r="I2171" s="14">
        <f t="shared" si="147"/>
        <v>354.5445705024311</v>
      </c>
      <c r="J2171" t="s">
        <v>12</v>
      </c>
      <c r="K2171" s="5">
        <v>2100000</v>
      </c>
      <c r="L2171" s="5" t="str">
        <f t="shared" si="148"/>
        <v>low-income earners</v>
      </c>
      <c r="M2171" t="str">
        <f t="shared" si="150"/>
        <v>SUV</v>
      </c>
    </row>
    <row r="2172" spans="1:13" x14ac:dyDescent="0.25">
      <c r="A2172">
        <v>2170</v>
      </c>
      <c r="B2172" t="s">
        <v>48</v>
      </c>
      <c r="C2172">
        <f>C2171</f>
        <v>2009</v>
      </c>
      <c r="D2172">
        <f>2023-DATA[[#This Row],[YEAR OF MANUFACTURE]]</f>
        <v>14</v>
      </c>
      <c r="E2172" t="str">
        <f>E2171</f>
        <v>Nigerian Used</v>
      </c>
      <c r="F2172">
        <v>125444</v>
      </c>
      <c r="G2172">
        <f>G2171</f>
        <v>2000</v>
      </c>
      <c r="H2172" t="str">
        <f>H2171</f>
        <v>Petrol</v>
      </c>
      <c r="I2172" s="14">
        <f t="shared" si="147"/>
        <v>203.31280388978931</v>
      </c>
      <c r="J2172" t="s">
        <v>12</v>
      </c>
      <c r="K2172" s="5">
        <v>4490000</v>
      </c>
      <c r="L2172" s="5" t="str">
        <f t="shared" si="148"/>
        <v>low-income earners</v>
      </c>
      <c r="M2172" t="str">
        <f t="shared" si="150"/>
        <v>SUV</v>
      </c>
    </row>
    <row r="2173" spans="1:13" x14ac:dyDescent="0.25">
      <c r="A2173">
        <v>2171</v>
      </c>
      <c r="B2173" t="s">
        <v>58</v>
      </c>
      <c r="C2173">
        <v>2010</v>
      </c>
      <c r="D2173">
        <f>2023-DATA[[#This Row],[YEAR OF MANUFACTURE]]</f>
        <v>13</v>
      </c>
      <c r="E2173" t="s">
        <v>19</v>
      </c>
      <c r="F2173">
        <v>157791</v>
      </c>
      <c r="G2173">
        <v>2500</v>
      </c>
      <c r="H2173" t="s">
        <v>11</v>
      </c>
      <c r="I2173" s="14">
        <f t="shared" si="147"/>
        <v>255.73905996758509</v>
      </c>
      <c r="J2173" t="s">
        <v>12</v>
      </c>
      <c r="K2173" s="5">
        <v>2625000</v>
      </c>
      <c r="L2173" s="5" t="str">
        <f t="shared" si="148"/>
        <v>low-income earners</v>
      </c>
      <c r="M2173" t="str">
        <f t="shared" si="150"/>
        <v>SUV</v>
      </c>
    </row>
    <row r="2174" spans="1:13" x14ac:dyDescent="0.25">
      <c r="A2174">
        <v>2172</v>
      </c>
      <c r="B2174" t="s">
        <v>9</v>
      </c>
      <c r="C2174">
        <v>2009</v>
      </c>
      <c r="D2174">
        <f>2023-DATA[[#This Row],[YEAR OF MANUFACTURE]]</f>
        <v>14</v>
      </c>
      <c r="E2174" t="s">
        <v>10</v>
      </c>
      <c r="F2174">
        <v>92488</v>
      </c>
      <c r="G2174">
        <v>2500</v>
      </c>
      <c r="H2174" t="s">
        <v>11</v>
      </c>
      <c r="I2174" s="14">
        <f t="shared" si="147"/>
        <v>149.8995137763371</v>
      </c>
      <c r="J2174" t="s">
        <v>12</v>
      </c>
      <c r="K2174" s="5">
        <v>2100000</v>
      </c>
      <c r="L2174" s="5" t="str">
        <f t="shared" si="148"/>
        <v>low-income earners</v>
      </c>
      <c r="M2174" t="str">
        <f t="shared" si="150"/>
        <v>SUV</v>
      </c>
    </row>
    <row r="2175" spans="1:13" x14ac:dyDescent="0.25">
      <c r="A2175">
        <v>2173</v>
      </c>
      <c r="B2175" t="s">
        <v>54</v>
      </c>
      <c r="C2175">
        <v>2010</v>
      </c>
      <c r="D2175">
        <f>2023-DATA[[#This Row],[YEAR OF MANUFACTURE]]</f>
        <v>13</v>
      </c>
      <c r="E2175" t="s">
        <v>10</v>
      </c>
      <c r="F2175">
        <v>109575</v>
      </c>
      <c r="G2175">
        <v>3500</v>
      </c>
      <c r="H2175" t="s">
        <v>11</v>
      </c>
      <c r="I2175" s="14">
        <f t="shared" si="147"/>
        <v>177.5931928687196</v>
      </c>
      <c r="J2175" t="s">
        <v>12</v>
      </c>
      <c r="K2175" s="5">
        <v>3120000</v>
      </c>
      <c r="L2175" s="5" t="str">
        <f t="shared" si="148"/>
        <v>low-income earners</v>
      </c>
      <c r="M2175" t="s">
        <v>20</v>
      </c>
    </row>
    <row r="2176" spans="1:13" x14ac:dyDescent="0.25">
      <c r="A2176">
        <v>2174</v>
      </c>
      <c r="B2176" t="s">
        <v>56</v>
      </c>
      <c r="C2176">
        <v>2012</v>
      </c>
      <c r="D2176">
        <f>2023-DATA[[#This Row],[YEAR OF MANUFACTURE]]</f>
        <v>11</v>
      </c>
      <c r="E2176" t="s">
        <v>10</v>
      </c>
      <c r="F2176">
        <v>168761</v>
      </c>
      <c r="G2176">
        <v>1800</v>
      </c>
      <c r="H2176" t="s">
        <v>11</v>
      </c>
      <c r="I2176" s="14">
        <f t="shared" si="147"/>
        <v>273.51863857374394</v>
      </c>
      <c r="J2176" t="s">
        <v>12</v>
      </c>
      <c r="K2176" s="5">
        <v>1575000</v>
      </c>
      <c r="L2176" s="5" t="str">
        <f t="shared" si="148"/>
        <v>low-income earners</v>
      </c>
      <c r="M2176" t="str">
        <f>M2175</f>
        <v>SUV</v>
      </c>
    </row>
    <row r="2177" spans="1:13" x14ac:dyDescent="0.25">
      <c r="A2177">
        <v>2175</v>
      </c>
      <c r="B2177" t="s">
        <v>9</v>
      </c>
      <c r="C2177">
        <v>2014</v>
      </c>
      <c r="D2177">
        <f>2023-DATA[[#This Row],[YEAR OF MANUFACTURE]]</f>
        <v>9</v>
      </c>
      <c r="E2177" t="s">
        <v>10</v>
      </c>
      <c r="F2177">
        <v>212601</v>
      </c>
      <c r="G2177">
        <v>1800</v>
      </c>
      <c r="H2177" t="s">
        <v>11</v>
      </c>
      <c r="I2177" s="14">
        <f t="shared" si="147"/>
        <v>344.57212317666125</v>
      </c>
      <c r="J2177" t="s">
        <v>12</v>
      </c>
      <c r="K2177" s="5">
        <v>4740000</v>
      </c>
      <c r="L2177" s="5" t="str">
        <f t="shared" si="148"/>
        <v>low-income earners</v>
      </c>
      <c r="M2177" t="str">
        <f>M2176</f>
        <v>SUV</v>
      </c>
    </row>
    <row r="2178" spans="1:13" x14ac:dyDescent="0.25">
      <c r="A2178">
        <v>2176</v>
      </c>
      <c r="B2178" t="s">
        <v>52</v>
      </c>
      <c r="C2178">
        <v>2017</v>
      </c>
      <c r="D2178">
        <f>2023-DATA[[#This Row],[YEAR OF MANUFACTURE]]</f>
        <v>6</v>
      </c>
      <c r="E2178" t="s">
        <v>19</v>
      </c>
      <c r="F2178">
        <v>27228</v>
      </c>
      <c r="G2178">
        <v>3600</v>
      </c>
      <c r="H2178" t="s">
        <v>11</v>
      </c>
      <c r="I2178" s="14">
        <f t="shared" ref="I2178:I2241" si="151">F2178/617</f>
        <v>44.129659643435978</v>
      </c>
      <c r="J2178" t="s">
        <v>12</v>
      </c>
      <c r="K2178" s="5">
        <v>15750000</v>
      </c>
      <c r="L2178" s="5" t="str">
        <f t="shared" ref="L2178:L2241" si="152">IF(K2178&gt;=25000000,"politicians",IF(K2178&gt;10000000,"high-income earners",IF(K2178&gt;=5000000,"middle-income earners",IF(K2178&lt;5000000,"low-income earners","invalid"))))</f>
        <v>high-income earners</v>
      </c>
      <c r="M2178" t="str">
        <f>M2177</f>
        <v>SUV</v>
      </c>
    </row>
    <row r="2179" spans="1:13" x14ac:dyDescent="0.25">
      <c r="A2179">
        <v>2177</v>
      </c>
      <c r="B2179" t="s">
        <v>54</v>
      </c>
      <c r="C2179">
        <v>2004</v>
      </c>
      <c r="D2179">
        <f>2023-DATA[[#This Row],[YEAR OF MANUFACTURE]]</f>
        <v>19</v>
      </c>
      <c r="E2179" t="s">
        <v>10</v>
      </c>
      <c r="F2179">
        <v>255711</v>
      </c>
      <c r="G2179">
        <v>3500</v>
      </c>
      <c r="H2179" t="s">
        <v>11</v>
      </c>
      <c r="I2179" s="14">
        <f t="shared" si="151"/>
        <v>414.44246353322529</v>
      </c>
      <c r="J2179" t="s">
        <v>12</v>
      </c>
      <c r="K2179" s="5">
        <v>2496000</v>
      </c>
      <c r="L2179" s="5" t="str">
        <f t="shared" si="152"/>
        <v>low-income earners</v>
      </c>
      <c r="M2179" t="s">
        <v>20</v>
      </c>
    </row>
    <row r="2180" spans="1:13" x14ac:dyDescent="0.25">
      <c r="A2180">
        <v>2178</v>
      </c>
      <c r="B2180" t="s">
        <v>50</v>
      </c>
      <c r="C2180">
        <v>2009</v>
      </c>
      <c r="D2180">
        <f>2023-DATA[[#This Row],[YEAR OF MANUFACTURE]]</f>
        <v>14</v>
      </c>
      <c r="E2180" t="s">
        <v>10</v>
      </c>
      <c r="F2180">
        <v>134619</v>
      </c>
      <c r="G2180">
        <v>2400</v>
      </c>
      <c r="H2180" t="s">
        <v>11</v>
      </c>
      <c r="I2180" s="14">
        <f t="shared" si="151"/>
        <v>218.18314424635332</v>
      </c>
      <c r="J2180" t="s">
        <v>12</v>
      </c>
      <c r="K2180" s="5">
        <v>2808000</v>
      </c>
      <c r="L2180" s="5" t="str">
        <f t="shared" si="152"/>
        <v>low-income earners</v>
      </c>
      <c r="M2180" t="str">
        <f t="shared" ref="M2180:M2187" si="153">M2179</f>
        <v>SUV</v>
      </c>
    </row>
    <row r="2181" spans="1:13" x14ac:dyDescent="0.25">
      <c r="A2181">
        <v>2179</v>
      </c>
      <c r="B2181" t="s">
        <v>48</v>
      </c>
      <c r="C2181">
        <f>C2180</f>
        <v>2009</v>
      </c>
      <c r="D2181">
        <f>2023-DATA[[#This Row],[YEAR OF MANUFACTURE]]</f>
        <v>14</v>
      </c>
      <c r="E2181" t="str">
        <f>E2180</f>
        <v>Nigerian Used</v>
      </c>
      <c r="F2181">
        <v>115723</v>
      </c>
      <c r="G2181">
        <f>G2180</f>
        <v>2400</v>
      </c>
      <c r="H2181" t="str">
        <f>H2180</f>
        <v>Petrol</v>
      </c>
      <c r="I2181" s="14">
        <f t="shared" si="151"/>
        <v>187.55753646677471</v>
      </c>
      <c r="J2181" t="s">
        <v>12</v>
      </c>
      <c r="K2181" s="5">
        <v>5162000</v>
      </c>
      <c r="L2181" s="5" t="str">
        <f t="shared" si="152"/>
        <v>middle-income earners</v>
      </c>
      <c r="M2181" t="str">
        <f t="shared" si="153"/>
        <v>SUV</v>
      </c>
    </row>
    <row r="2182" spans="1:13" x14ac:dyDescent="0.25">
      <c r="A2182">
        <v>2180</v>
      </c>
      <c r="B2182" t="s">
        <v>40</v>
      </c>
      <c r="C2182">
        <v>2006</v>
      </c>
      <c r="D2182">
        <f>2023-DATA[[#This Row],[YEAR OF MANUFACTURE]]</f>
        <v>17</v>
      </c>
      <c r="E2182" t="s">
        <v>10</v>
      </c>
      <c r="F2182">
        <v>302481</v>
      </c>
      <c r="G2182">
        <v>3500</v>
      </c>
      <c r="H2182" t="s">
        <v>11</v>
      </c>
      <c r="I2182" s="14">
        <f t="shared" si="151"/>
        <v>490.24473257698543</v>
      </c>
      <c r="J2182" t="s">
        <v>12</v>
      </c>
      <c r="K2182" s="5">
        <v>1785000</v>
      </c>
      <c r="L2182" s="5" t="str">
        <f t="shared" si="152"/>
        <v>low-income earners</v>
      </c>
      <c r="M2182" t="str">
        <f t="shared" si="153"/>
        <v>SUV</v>
      </c>
    </row>
    <row r="2183" spans="1:13" x14ac:dyDescent="0.25">
      <c r="A2183">
        <v>2181</v>
      </c>
      <c r="B2183" t="s">
        <v>14</v>
      </c>
      <c r="C2183">
        <f>C2182</f>
        <v>2006</v>
      </c>
      <c r="D2183">
        <f>2023-DATA[[#This Row],[YEAR OF MANUFACTURE]]</f>
        <v>17</v>
      </c>
      <c r="E2183" t="str">
        <f>E2182</f>
        <v>Nigerian Used</v>
      </c>
      <c r="F2183">
        <v>98550</v>
      </c>
      <c r="G2183">
        <f>G2182</f>
        <v>3500</v>
      </c>
      <c r="H2183" t="str">
        <f>H2182</f>
        <v>Petrol</v>
      </c>
      <c r="I2183" s="14">
        <f t="shared" si="151"/>
        <v>159.72447325769855</v>
      </c>
      <c r="J2183" t="s">
        <v>12</v>
      </c>
      <c r="K2183" s="5">
        <v>4154000</v>
      </c>
      <c r="L2183" s="5" t="str">
        <f t="shared" si="152"/>
        <v>low-income earners</v>
      </c>
      <c r="M2183" t="str">
        <f t="shared" si="153"/>
        <v>SUV</v>
      </c>
    </row>
    <row r="2184" spans="1:13" x14ac:dyDescent="0.25">
      <c r="A2184">
        <v>2182</v>
      </c>
      <c r="B2184" t="s">
        <v>9</v>
      </c>
      <c r="C2184">
        <v>2004</v>
      </c>
      <c r="D2184">
        <f>2023-DATA[[#This Row],[YEAR OF MANUFACTURE]]</f>
        <v>19</v>
      </c>
      <c r="E2184" t="s">
        <v>19</v>
      </c>
      <c r="F2184">
        <v>214962</v>
      </c>
      <c r="G2184">
        <v>1800</v>
      </c>
      <c r="H2184" t="s">
        <v>11</v>
      </c>
      <c r="I2184" s="14">
        <f t="shared" si="151"/>
        <v>348.39870340356566</v>
      </c>
      <c r="J2184" t="s">
        <v>12</v>
      </c>
      <c r="K2184" s="5">
        <v>2625000</v>
      </c>
      <c r="L2184" s="5" t="str">
        <f t="shared" si="152"/>
        <v>low-income earners</v>
      </c>
      <c r="M2184" t="str">
        <f t="shared" si="153"/>
        <v>SUV</v>
      </c>
    </row>
    <row r="2185" spans="1:13" x14ac:dyDescent="0.25">
      <c r="A2185">
        <v>2183</v>
      </c>
      <c r="B2185" t="s">
        <v>40</v>
      </c>
      <c r="C2185">
        <v>2006</v>
      </c>
      <c r="D2185">
        <f>2023-DATA[[#This Row],[YEAR OF MANUFACTURE]]</f>
        <v>17</v>
      </c>
      <c r="E2185" t="s">
        <v>10</v>
      </c>
      <c r="F2185">
        <v>122889</v>
      </c>
      <c r="G2185">
        <v>3600</v>
      </c>
      <c r="H2185" t="s">
        <v>11</v>
      </c>
      <c r="I2185" s="14">
        <f t="shared" si="151"/>
        <v>199.17179902755268</v>
      </c>
      <c r="J2185" t="s">
        <v>12</v>
      </c>
      <c r="K2185" s="5">
        <v>1260000</v>
      </c>
      <c r="L2185" s="5" t="str">
        <f t="shared" si="152"/>
        <v>low-income earners</v>
      </c>
      <c r="M2185" t="str">
        <f t="shared" si="153"/>
        <v>SUV</v>
      </c>
    </row>
    <row r="2186" spans="1:13" x14ac:dyDescent="0.25">
      <c r="A2186">
        <v>2184</v>
      </c>
      <c r="B2186" t="s">
        <v>50</v>
      </c>
      <c r="C2186">
        <v>2009</v>
      </c>
      <c r="D2186">
        <f>2023-DATA[[#This Row],[YEAR OF MANUFACTURE]]</f>
        <v>14</v>
      </c>
      <c r="E2186" t="s">
        <v>10</v>
      </c>
      <c r="F2186">
        <v>213448</v>
      </c>
      <c r="G2186">
        <v>2400</v>
      </c>
      <c r="H2186" t="s">
        <v>11</v>
      </c>
      <c r="I2186" s="14">
        <f t="shared" si="151"/>
        <v>345.9448946515397</v>
      </c>
      <c r="J2186" t="s">
        <v>12</v>
      </c>
      <c r="K2186" s="5">
        <v>2520000</v>
      </c>
      <c r="L2186" s="5" t="str">
        <f t="shared" si="152"/>
        <v>low-income earners</v>
      </c>
      <c r="M2186" t="str">
        <f t="shared" si="153"/>
        <v>SUV</v>
      </c>
    </row>
    <row r="2187" spans="1:13" x14ac:dyDescent="0.25">
      <c r="A2187">
        <v>2185</v>
      </c>
      <c r="B2187" t="s">
        <v>58</v>
      </c>
      <c r="C2187">
        <v>2006</v>
      </c>
      <c r="D2187">
        <f>2023-DATA[[#This Row],[YEAR OF MANUFACTURE]]</f>
        <v>17</v>
      </c>
      <c r="E2187" t="s">
        <v>19</v>
      </c>
      <c r="F2187">
        <v>351273</v>
      </c>
      <c r="G2187">
        <v>3000</v>
      </c>
      <c r="H2187" t="s">
        <v>11</v>
      </c>
      <c r="I2187" s="14">
        <f t="shared" si="151"/>
        <v>569.32414910858995</v>
      </c>
      <c r="J2187" t="s">
        <v>12</v>
      </c>
      <c r="K2187" s="5">
        <v>2415000</v>
      </c>
      <c r="L2187" s="5" t="str">
        <f t="shared" si="152"/>
        <v>low-income earners</v>
      </c>
      <c r="M2187" t="str">
        <f t="shared" si="153"/>
        <v>SUV</v>
      </c>
    </row>
    <row r="2188" spans="1:13" x14ac:dyDescent="0.25">
      <c r="A2188">
        <v>2186</v>
      </c>
      <c r="B2188" t="s">
        <v>54</v>
      </c>
      <c r="C2188">
        <v>2007</v>
      </c>
      <c r="D2188">
        <f>2023-DATA[[#This Row],[YEAR OF MANUFACTURE]]</f>
        <v>16</v>
      </c>
      <c r="E2188" t="s">
        <v>19</v>
      </c>
      <c r="F2188">
        <v>389149</v>
      </c>
      <c r="G2188">
        <v>3500</v>
      </c>
      <c r="H2188" t="s">
        <v>11</v>
      </c>
      <c r="I2188" s="14">
        <f t="shared" si="151"/>
        <v>630.711507293355</v>
      </c>
      <c r="J2188" t="s">
        <v>12</v>
      </c>
      <c r="K2188" s="5">
        <v>2912000</v>
      </c>
      <c r="L2188" s="5" t="str">
        <f t="shared" si="152"/>
        <v>low-income earners</v>
      </c>
      <c r="M2188" t="s">
        <v>20</v>
      </c>
    </row>
    <row r="2189" spans="1:13" x14ac:dyDescent="0.25">
      <c r="A2189">
        <v>2187</v>
      </c>
      <c r="B2189" t="s">
        <v>54</v>
      </c>
      <c r="C2189">
        <v>2003</v>
      </c>
      <c r="D2189">
        <f>2023-DATA[[#This Row],[YEAR OF MANUFACTURE]]</f>
        <v>20</v>
      </c>
      <c r="E2189" t="s">
        <v>10</v>
      </c>
      <c r="F2189">
        <v>175567</v>
      </c>
      <c r="G2189">
        <v>3500</v>
      </c>
      <c r="H2189" t="s">
        <v>11</v>
      </c>
      <c r="I2189" s="14">
        <f t="shared" si="151"/>
        <v>284.54943273905997</v>
      </c>
      <c r="J2189" t="s">
        <v>12</v>
      </c>
      <c r="K2189" s="5">
        <v>1612000</v>
      </c>
      <c r="L2189" s="5" t="str">
        <f t="shared" si="152"/>
        <v>low-income earners</v>
      </c>
      <c r="M2189" t="s">
        <v>20</v>
      </c>
    </row>
    <row r="2190" spans="1:13" x14ac:dyDescent="0.25">
      <c r="A2190">
        <v>2188</v>
      </c>
      <c r="B2190" t="s">
        <v>14</v>
      </c>
      <c r="C2190">
        <f>C2189</f>
        <v>2003</v>
      </c>
      <c r="D2190">
        <f>2023-DATA[[#This Row],[YEAR OF MANUFACTURE]]</f>
        <v>20</v>
      </c>
      <c r="E2190" t="str">
        <f>E2189</f>
        <v>Nigerian Used</v>
      </c>
      <c r="F2190">
        <v>290888</v>
      </c>
      <c r="G2190">
        <f>G2189</f>
        <v>3500</v>
      </c>
      <c r="H2190" t="str">
        <f>H2189</f>
        <v>Petrol</v>
      </c>
      <c r="I2190" s="14">
        <f t="shared" si="151"/>
        <v>471.4554294975689</v>
      </c>
      <c r="J2190" t="s">
        <v>12</v>
      </c>
      <c r="K2190" s="5">
        <v>1690000</v>
      </c>
      <c r="L2190" s="5" t="str">
        <f t="shared" si="152"/>
        <v>low-income earners</v>
      </c>
      <c r="M2190" t="str">
        <f>M2189</f>
        <v>SUV</v>
      </c>
    </row>
    <row r="2191" spans="1:13" x14ac:dyDescent="0.25">
      <c r="A2191">
        <v>2189</v>
      </c>
      <c r="B2191" t="s">
        <v>49</v>
      </c>
      <c r="C2191">
        <v>2020</v>
      </c>
      <c r="D2191">
        <f>2023-DATA[[#This Row],[YEAR OF MANUFACTURE]]</f>
        <v>3</v>
      </c>
      <c r="E2191" t="s">
        <v>10</v>
      </c>
      <c r="F2191">
        <v>822</v>
      </c>
      <c r="G2191">
        <v>1600</v>
      </c>
      <c r="H2191" t="s">
        <v>11</v>
      </c>
      <c r="I2191" s="14">
        <f t="shared" si="151"/>
        <v>1.3322528363047001</v>
      </c>
      <c r="J2191" t="s">
        <v>12</v>
      </c>
      <c r="K2191" s="5">
        <v>10500000</v>
      </c>
      <c r="L2191" s="5" t="str">
        <f t="shared" si="152"/>
        <v>high-income earners</v>
      </c>
      <c r="M2191" t="str">
        <f>M2190</f>
        <v>SUV</v>
      </c>
    </row>
    <row r="2192" spans="1:13" x14ac:dyDescent="0.25">
      <c r="A2192">
        <v>2190</v>
      </c>
      <c r="B2192" t="s">
        <v>48</v>
      </c>
      <c r="C2192">
        <f>C2191</f>
        <v>2020</v>
      </c>
      <c r="D2192">
        <f>2023-DATA[[#This Row],[YEAR OF MANUFACTURE]]</f>
        <v>3</v>
      </c>
      <c r="E2192" t="str">
        <f>E2191</f>
        <v>Nigerian Used</v>
      </c>
      <c r="F2192">
        <v>45416</v>
      </c>
      <c r="G2192">
        <f>G2191</f>
        <v>1600</v>
      </c>
      <c r="H2192" t="str">
        <f>H2191</f>
        <v>Petrol</v>
      </c>
      <c r="I2192" s="14">
        <f t="shared" si="151"/>
        <v>73.607779578606156</v>
      </c>
      <c r="J2192" t="s">
        <v>12</v>
      </c>
      <c r="K2192" s="5">
        <v>5834000</v>
      </c>
      <c r="L2192" s="5" t="str">
        <f t="shared" si="152"/>
        <v>middle-income earners</v>
      </c>
      <c r="M2192" t="str">
        <f>M2191</f>
        <v>SUV</v>
      </c>
    </row>
    <row r="2193" spans="1:13" x14ac:dyDescent="0.25">
      <c r="A2193">
        <v>2191</v>
      </c>
      <c r="B2193" t="s">
        <v>9</v>
      </c>
      <c r="C2193">
        <v>2006</v>
      </c>
      <c r="D2193">
        <f>2023-DATA[[#This Row],[YEAR OF MANUFACTURE]]</f>
        <v>17</v>
      </c>
      <c r="E2193" t="s">
        <v>10</v>
      </c>
      <c r="F2193">
        <v>111133</v>
      </c>
      <c r="G2193">
        <v>2400</v>
      </c>
      <c r="H2193" t="s">
        <v>11</v>
      </c>
      <c r="I2193" s="14">
        <f t="shared" si="151"/>
        <v>180.11831442463534</v>
      </c>
      <c r="J2193" t="s">
        <v>12</v>
      </c>
      <c r="K2193" s="5">
        <v>2047500</v>
      </c>
      <c r="L2193" s="5" t="str">
        <f t="shared" si="152"/>
        <v>low-income earners</v>
      </c>
      <c r="M2193" t="s">
        <v>20</v>
      </c>
    </row>
    <row r="2194" spans="1:13" x14ac:dyDescent="0.25">
      <c r="A2194">
        <v>2192</v>
      </c>
      <c r="B2194" t="s">
        <v>40</v>
      </c>
      <c r="C2194">
        <f>C2193</f>
        <v>2006</v>
      </c>
      <c r="D2194">
        <f>2023-DATA[[#This Row],[YEAR OF MANUFACTURE]]</f>
        <v>17</v>
      </c>
      <c r="E2194" t="str">
        <f>E2193</f>
        <v>Nigerian Used</v>
      </c>
      <c r="F2194">
        <v>158943</v>
      </c>
      <c r="G2194">
        <f>G2193</f>
        <v>2400</v>
      </c>
      <c r="H2194" t="str">
        <f>H2193</f>
        <v>Petrol</v>
      </c>
      <c r="I2194" s="14">
        <f t="shared" si="151"/>
        <v>257.6061588330632</v>
      </c>
      <c r="J2194" t="s">
        <v>12</v>
      </c>
      <c r="K2194" s="5">
        <v>1914000</v>
      </c>
      <c r="L2194" s="5" t="str">
        <f t="shared" si="152"/>
        <v>low-income earners</v>
      </c>
      <c r="M2194" t="str">
        <f>M2193</f>
        <v>SUV</v>
      </c>
    </row>
    <row r="2195" spans="1:13" x14ac:dyDescent="0.25">
      <c r="A2195">
        <v>2193</v>
      </c>
      <c r="B2195" t="s">
        <v>54</v>
      </c>
      <c r="C2195">
        <v>2006</v>
      </c>
      <c r="D2195">
        <f>2023-DATA[[#This Row],[YEAR OF MANUFACTURE]]</f>
        <v>17</v>
      </c>
      <c r="E2195" t="s">
        <v>10</v>
      </c>
      <c r="F2195">
        <v>328495</v>
      </c>
      <c r="G2195">
        <v>3500</v>
      </c>
      <c r="H2195" t="s">
        <v>11</v>
      </c>
      <c r="I2195" s="14">
        <f t="shared" si="151"/>
        <v>532.4068071312804</v>
      </c>
      <c r="J2195" t="s">
        <v>12</v>
      </c>
      <c r="K2195" s="5">
        <v>1872000</v>
      </c>
      <c r="L2195" s="5" t="str">
        <f t="shared" si="152"/>
        <v>low-income earners</v>
      </c>
      <c r="M2195" t="s">
        <v>20</v>
      </c>
    </row>
    <row r="2196" spans="1:13" x14ac:dyDescent="0.25">
      <c r="A2196">
        <v>2194</v>
      </c>
      <c r="B2196" t="s">
        <v>54</v>
      </c>
      <c r="C2196">
        <v>2004</v>
      </c>
      <c r="D2196">
        <f>2023-DATA[[#This Row],[YEAR OF MANUFACTURE]]</f>
        <v>19</v>
      </c>
      <c r="E2196" t="s">
        <v>19</v>
      </c>
      <c r="F2196">
        <v>401187</v>
      </c>
      <c r="G2196">
        <v>3500</v>
      </c>
      <c r="H2196" t="s">
        <v>11</v>
      </c>
      <c r="I2196" s="14">
        <f t="shared" si="151"/>
        <v>650.22204213938414</v>
      </c>
      <c r="J2196" t="s">
        <v>12</v>
      </c>
      <c r="K2196" s="5">
        <v>2912000</v>
      </c>
      <c r="L2196" s="5" t="str">
        <f t="shared" si="152"/>
        <v>low-income earners</v>
      </c>
      <c r="M2196" t="s">
        <v>20</v>
      </c>
    </row>
    <row r="2197" spans="1:13" x14ac:dyDescent="0.25">
      <c r="A2197">
        <v>2195</v>
      </c>
      <c r="B2197" t="s">
        <v>13</v>
      </c>
      <c r="C2197">
        <v>2007</v>
      </c>
      <c r="D2197">
        <f>2023-DATA[[#This Row],[YEAR OF MANUFACTURE]]</f>
        <v>16</v>
      </c>
      <c r="E2197" t="s">
        <v>10</v>
      </c>
      <c r="F2197">
        <v>220726</v>
      </c>
      <c r="G2197">
        <v>3500</v>
      </c>
      <c r="H2197" t="s">
        <v>11</v>
      </c>
      <c r="I2197" s="14">
        <f t="shared" si="151"/>
        <v>357.74068071312803</v>
      </c>
      <c r="J2197" t="s">
        <v>12</v>
      </c>
      <c r="K2197" s="5">
        <v>4680000</v>
      </c>
      <c r="L2197" s="5" t="str">
        <f t="shared" si="152"/>
        <v>low-income earners</v>
      </c>
      <c r="M2197" t="s">
        <v>20</v>
      </c>
    </row>
    <row r="2198" spans="1:13" x14ac:dyDescent="0.25">
      <c r="A2198">
        <v>2196</v>
      </c>
      <c r="B2198" t="s">
        <v>48</v>
      </c>
      <c r="C2198">
        <v>2008</v>
      </c>
      <c r="D2198">
        <f>2023-DATA[[#This Row],[YEAR OF MANUFACTURE]]</f>
        <v>15</v>
      </c>
      <c r="E2198" t="s">
        <v>10</v>
      </c>
      <c r="F2198">
        <v>95066</v>
      </c>
      <c r="G2198">
        <v>2500</v>
      </c>
      <c r="H2198" t="s">
        <v>11</v>
      </c>
      <c r="I2198" s="14">
        <f t="shared" si="151"/>
        <v>154.07779578606159</v>
      </c>
      <c r="J2198" t="s">
        <v>12</v>
      </c>
      <c r="K2198" s="5">
        <v>2625000</v>
      </c>
      <c r="L2198" s="5" t="str">
        <f t="shared" si="152"/>
        <v>low-income earners</v>
      </c>
      <c r="M2198" t="str">
        <f>M2197</f>
        <v>SUV</v>
      </c>
    </row>
    <row r="2199" spans="1:13" x14ac:dyDescent="0.25">
      <c r="A2199">
        <v>2197</v>
      </c>
      <c r="B2199" t="s">
        <v>34</v>
      </c>
      <c r="C2199">
        <v>2010</v>
      </c>
      <c r="D2199">
        <f>2023-DATA[[#This Row],[YEAR OF MANUFACTURE]]</f>
        <v>13</v>
      </c>
      <c r="E2199" t="s">
        <v>10</v>
      </c>
      <c r="F2199">
        <v>270431</v>
      </c>
      <c r="G2199">
        <v>3500</v>
      </c>
      <c r="H2199" t="s">
        <v>11</v>
      </c>
      <c r="I2199" s="14">
        <f t="shared" si="151"/>
        <v>438.29983792544573</v>
      </c>
      <c r="J2199" t="s">
        <v>12</v>
      </c>
      <c r="K2199" s="5">
        <v>2612000</v>
      </c>
      <c r="L2199" s="5" t="str">
        <f t="shared" si="152"/>
        <v>low-income earners</v>
      </c>
      <c r="M2199" t="s">
        <v>20</v>
      </c>
    </row>
    <row r="2200" spans="1:13" x14ac:dyDescent="0.25">
      <c r="A2200">
        <v>2198</v>
      </c>
      <c r="B2200" t="s">
        <v>9</v>
      </c>
      <c r="C2200">
        <v>2002</v>
      </c>
      <c r="D2200">
        <f>2023-DATA[[#This Row],[YEAR OF MANUFACTURE]]</f>
        <v>21</v>
      </c>
      <c r="E2200" t="s">
        <v>10</v>
      </c>
      <c r="F2200">
        <v>176533</v>
      </c>
      <c r="G2200">
        <v>2400</v>
      </c>
      <c r="H2200" t="s">
        <v>11</v>
      </c>
      <c r="I2200" s="14">
        <f t="shared" si="151"/>
        <v>286.11507293354941</v>
      </c>
      <c r="J2200" t="s">
        <v>12</v>
      </c>
      <c r="K2200" s="5">
        <v>1560000</v>
      </c>
      <c r="L2200" s="5" t="str">
        <f t="shared" si="152"/>
        <v>low-income earners</v>
      </c>
      <c r="M2200" t="str">
        <f>M2199</f>
        <v>SUV</v>
      </c>
    </row>
    <row r="2201" spans="1:13" x14ac:dyDescent="0.25">
      <c r="A2201">
        <v>2199</v>
      </c>
      <c r="B2201" t="s">
        <v>9</v>
      </c>
      <c r="C2201">
        <v>2003</v>
      </c>
      <c r="D2201">
        <f>2023-DATA[[#This Row],[YEAR OF MANUFACTURE]]</f>
        <v>20</v>
      </c>
      <c r="E2201" t="s">
        <v>10</v>
      </c>
      <c r="F2201">
        <v>271345</v>
      </c>
      <c r="G2201">
        <v>2400</v>
      </c>
      <c r="H2201" t="s">
        <v>11</v>
      </c>
      <c r="I2201" s="14">
        <f t="shared" si="151"/>
        <v>439.78119935170179</v>
      </c>
      <c r="J2201" t="s">
        <v>12</v>
      </c>
      <c r="K2201" s="5">
        <v>1612000</v>
      </c>
      <c r="L2201" s="5" t="str">
        <f t="shared" si="152"/>
        <v>low-income earners</v>
      </c>
      <c r="M2201" t="str">
        <f>M2200</f>
        <v>SUV</v>
      </c>
    </row>
    <row r="2202" spans="1:13" x14ac:dyDescent="0.25">
      <c r="A2202">
        <v>2200</v>
      </c>
      <c r="B2202" t="s">
        <v>54</v>
      </c>
      <c r="C2202">
        <f>C2201</f>
        <v>2003</v>
      </c>
      <c r="D2202">
        <f>2023-DATA[[#This Row],[YEAR OF MANUFACTURE]]</f>
        <v>20</v>
      </c>
      <c r="E2202" t="str">
        <f>E2201</f>
        <v>Nigerian Used</v>
      </c>
      <c r="F2202">
        <v>225823</v>
      </c>
      <c r="G2202">
        <f>G2201</f>
        <v>2400</v>
      </c>
      <c r="H2202" t="str">
        <f>H2201</f>
        <v>Petrol</v>
      </c>
      <c r="I2202" s="14">
        <f t="shared" si="151"/>
        <v>366.00162074554294</v>
      </c>
      <c r="J2202" t="s">
        <v>12</v>
      </c>
      <c r="K2202" s="5">
        <v>2474000</v>
      </c>
      <c r="L2202" s="5" t="str">
        <f t="shared" si="152"/>
        <v>low-income earners</v>
      </c>
      <c r="M2202" t="str">
        <f>M2201</f>
        <v>SUV</v>
      </c>
    </row>
    <row r="2203" spans="1:13" x14ac:dyDescent="0.25">
      <c r="A2203">
        <v>2201</v>
      </c>
      <c r="B2203" t="s">
        <v>54</v>
      </c>
      <c r="C2203">
        <v>2016</v>
      </c>
      <c r="D2203">
        <f>2023-DATA[[#This Row],[YEAR OF MANUFACTURE]]</f>
        <v>7</v>
      </c>
      <c r="E2203" t="s">
        <v>19</v>
      </c>
      <c r="F2203">
        <v>48348</v>
      </c>
      <c r="G2203">
        <v>2400</v>
      </c>
      <c r="H2203" t="s">
        <v>11</v>
      </c>
      <c r="I2203" s="14">
        <f t="shared" si="151"/>
        <v>78.359805510534841</v>
      </c>
      <c r="J2203" t="s">
        <v>12</v>
      </c>
      <c r="K2203" s="5">
        <v>8320000</v>
      </c>
      <c r="L2203" s="5" t="str">
        <f t="shared" si="152"/>
        <v>middle-income earners</v>
      </c>
      <c r="M2203" t="str">
        <f>M2202</f>
        <v>SUV</v>
      </c>
    </row>
    <row r="2204" spans="1:13" x14ac:dyDescent="0.25">
      <c r="A2204">
        <v>2202</v>
      </c>
      <c r="B2204" t="s">
        <v>9</v>
      </c>
      <c r="C2204">
        <v>2003</v>
      </c>
      <c r="D2204">
        <f>2023-DATA[[#This Row],[YEAR OF MANUFACTURE]]</f>
        <v>20</v>
      </c>
      <c r="E2204" t="s">
        <v>10</v>
      </c>
      <c r="F2204">
        <v>170206</v>
      </c>
      <c r="G2204">
        <v>3000</v>
      </c>
      <c r="H2204" t="s">
        <v>11</v>
      </c>
      <c r="I2204" s="14">
        <f t="shared" si="151"/>
        <v>275.86061588330631</v>
      </c>
      <c r="J2204" t="s">
        <v>12</v>
      </c>
      <c r="K2204" s="5">
        <v>2704000</v>
      </c>
      <c r="L2204" s="5" t="str">
        <f t="shared" si="152"/>
        <v>low-income earners</v>
      </c>
      <c r="M2204" t="s">
        <v>20</v>
      </c>
    </row>
    <row r="2205" spans="1:13" x14ac:dyDescent="0.25">
      <c r="A2205">
        <v>2203</v>
      </c>
      <c r="B2205" t="s">
        <v>61</v>
      </c>
      <c r="C2205">
        <f t="shared" ref="C2205:E2208" si="154">C2204</f>
        <v>2003</v>
      </c>
      <c r="D2205">
        <f>2023-DATA[[#This Row],[YEAR OF MANUFACTURE]]</f>
        <v>20</v>
      </c>
      <c r="E2205" t="str">
        <f t="shared" si="154"/>
        <v>Nigerian Used</v>
      </c>
      <c r="F2205">
        <v>126</v>
      </c>
      <c r="G2205">
        <f t="shared" ref="G2205:H2208" si="155">G2204</f>
        <v>3000</v>
      </c>
      <c r="H2205" t="str">
        <f t="shared" si="155"/>
        <v>Petrol</v>
      </c>
      <c r="I2205" s="14">
        <f t="shared" si="151"/>
        <v>0.20421393841166938</v>
      </c>
      <c r="J2205" t="s">
        <v>12</v>
      </c>
      <c r="K2205" s="5">
        <v>9900000</v>
      </c>
      <c r="L2205" s="5" t="str">
        <f t="shared" si="152"/>
        <v>middle-income earners</v>
      </c>
      <c r="M2205" t="str">
        <f>M2204</f>
        <v>SUV</v>
      </c>
    </row>
    <row r="2206" spans="1:13" x14ac:dyDescent="0.25">
      <c r="A2206">
        <v>2204</v>
      </c>
      <c r="B2206" t="s">
        <v>14</v>
      </c>
      <c r="C2206">
        <f t="shared" si="154"/>
        <v>2003</v>
      </c>
      <c r="D2206">
        <f>2023-DATA[[#This Row],[YEAR OF MANUFACTURE]]</f>
        <v>20</v>
      </c>
      <c r="E2206" t="str">
        <f t="shared" si="154"/>
        <v>Nigerian Used</v>
      </c>
      <c r="F2206">
        <v>278594</v>
      </c>
      <c r="G2206">
        <f t="shared" si="155"/>
        <v>3000</v>
      </c>
      <c r="H2206" t="str">
        <f t="shared" si="155"/>
        <v>Petrol</v>
      </c>
      <c r="I2206" s="14">
        <f t="shared" si="151"/>
        <v>451.52998379254456</v>
      </c>
      <c r="J2206" t="s">
        <v>12</v>
      </c>
      <c r="K2206" s="5">
        <v>2250000</v>
      </c>
      <c r="L2206" s="5" t="str">
        <f t="shared" si="152"/>
        <v>low-income earners</v>
      </c>
      <c r="M2206" t="str">
        <f>M2205</f>
        <v>SUV</v>
      </c>
    </row>
    <row r="2207" spans="1:13" x14ac:dyDescent="0.25">
      <c r="A2207">
        <v>2205</v>
      </c>
      <c r="B2207" t="s">
        <v>49</v>
      </c>
      <c r="C2207">
        <f t="shared" si="154"/>
        <v>2003</v>
      </c>
      <c r="D2207">
        <f>2023-DATA[[#This Row],[YEAR OF MANUFACTURE]]</f>
        <v>20</v>
      </c>
      <c r="E2207" t="str">
        <f t="shared" si="154"/>
        <v>Nigerian Used</v>
      </c>
      <c r="F2207">
        <v>164003</v>
      </c>
      <c r="G2207">
        <f t="shared" si="155"/>
        <v>3000</v>
      </c>
      <c r="H2207" t="str">
        <f t="shared" si="155"/>
        <v>Petrol</v>
      </c>
      <c r="I2207" s="14">
        <f t="shared" si="151"/>
        <v>265.807131280389</v>
      </c>
      <c r="J2207" t="s">
        <v>12</v>
      </c>
      <c r="K2207" s="5">
        <v>1802000</v>
      </c>
      <c r="L2207" s="5" t="str">
        <f t="shared" si="152"/>
        <v>low-income earners</v>
      </c>
      <c r="M2207" t="str">
        <f>M2206</f>
        <v>SUV</v>
      </c>
    </row>
    <row r="2208" spans="1:13" x14ac:dyDescent="0.25">
      <c r="A2208">
        <v>2206</v>
      </c>
      <c r="B2208" t="s">
        <v>54</v>
      </c>
      <c r="C2208">
        <f t="shared" si="154"/>
        <v>2003</v>
      </c>
      <c r="D2208">
        <f>2023-DATA[[#This Row],[YEAR OF MANUFACTURE]]</f>
        <v>20</v>
      </c>
      <c r="E2208" t="str">
        <f t="shared" si="154"/>
        <v>Nigerian Used</v>
      </c>
      <c r="F2208">
        <v>209578</v>
      </c>
      <c r="G2208">
        <f t="shared" si="155"/>
        <v>3000</v>
      </c>
      <c r="H2208" t="str">
        <f t="shared" si="155"/>
        <v>Petrol</v>
      </c>
      <c r="I2208" s="14">
        <f t="shared" si="151"/>
        <v>339.67260940032418</v>
      </c>
      <c r="J2208" t="s">
        <v>12</v>
      </c>
      <c r="K2208" s="5">
        <v>2474000</v>
      </c>
      <c r="L2208" s="5" t="str">
        <f t="shared" si="152"/>
        <v>low-income earners</v>
      </c>
      <c r="M2208" t="str">
        <f>M2207</f>
        <v>SUV</v>
      </c>
    </row>
    <row r="2209" spans="1:13" x14ac:dyDescent="0.25">
      <c r="A2209">
        <v>2207</v>
      </c>
      <c r="B2209" t="s">
        <v>54</v>
      </c>
      <c r="C2209">
        <v>2013</v>
      </c>
      <c r="D2209">
        <f>2023-DATA[[#This Row],[YEAR OF MANUFACTURE]]</f>
        <v>10</v>
      </c>
      <c r="E2209" t="s">
        <v>19</v>
      </c>
      <c r="F2209">
        <v>152229</v>
      </c>
      <c r="G2209">
        <v>3500</v>
      </c>
      <c r="H2209" t="s">
        <v>11</v>
      </c>
      <c r="I2209" s="14">
        <f t="shared" si="151"/>
        <v>246.72447325769855</v>
      </c>
      <c r="J2209" t="s">
        <v>12</v>
      </c>
      <c r="K2209" s="5">
        <v>5040000</v>
      </c>
      <c r="L2209" s="5" t="str">
        <f t="shared" si="152"/>
        <v>middle-income earners</v>
      </c>
      <c r="M2209" t="str">
        <f>M2208</f>
        <v>SUV</v>
      </c>
    </row>
    <row r="2210" spans="1:13" x14ac:dyDescent="0.25">
      <c r="A2210">
        <v>2208</v>
      </c>
      <c r="B2210" t="s">
        <v>54</v>
      </c>
      <c r="C2210">
        <v>2005</v>
      </c>
      <c r="D2210">
        <f>2023-DATA[[#This Row],[YEAR OF MANUFACTURE]]</f>
        <v>18</v>
      </c>
      <c r="E2210" t="s">
        <v>10</v>
      </c>
      <c r="F2210">
        <v>159924</v>
      </c>
      <c r="G2210">
        <v>3500</v>
      </c>
      <c r="H2210" t="s">
        <v>11</v>
      </c>
      <c r="I2210" s="14">
        <f t="shared" si="151"/>
        <v>259.19611021069693</v>
      </c>
      <c r="J2210" t="s">
        <v>12</v>
      </c>
      <c r="K2210" s="5">
        <v>1872000</v>
      </c>
      <c r="L2210" s="5" t="str">
        <f t="shared" si="152"/>
        <v>low-income earners</v>
      </c>
      <c r="M2210" t="s">
        <v>20</v>
      </c>
    </row>
    <row r="2211" spans="1:13" x14ac:dyDescent="0.25">
      <c r="A2211">
        <v>2209</v>
      </c>
      <c r="B2211" t="s">
        <v>49</v>
      </c>
      <c r="C2211">
        <v>2007</v>
      </c>
      <c r="D2211">
        <f>2023-DATA[[#This Row],[YEAR OF MANUFACTURE]]</f>
        <v>16</v>
      </c>
      <c r="E2211" t="s">
        <v>19</v>
      </c>
      <c r="F2211">
        <v>96891</v>
      </c>
      <c r="G2211">
        <v>2400</v>
      </c>
      <c r="H2211" t="s">
        <v>11</v>
      </c>
      <c r="I2211" s="14">
        <f t="shared" si="151"/>
        <v>157.03565640194489</v>
      </c>
      <c r="J2211" t="s">
        <v>12</v>
      </c>
      <c r="K2211" s="5">
        <v>2525000</v>
      </c>
      <c r="L2211" s="5" t="str">
        <f t="shared" si="152"/>
        <v>low-income earners</v>
      </c>
      <c r="M2211" t="str">
        <f>M2210</f>
        <v>SUV</v>
      </c>
    </row>
    <row r="2212" spans="1:13" x14ac:dyDescent="0.25">
      <c r="A2212">
        <v>2210</v>
      </c>
      <c r="B2212" t="s">
        <v>48</v>
      </c>
      <c r="C2212">
        <v>2007</v>
      </c>
      <c r="D2212">
        <f>2023-DATA[[#This Row],[YEAR OF MANUFACTURE]]</f>
        <v>16</v>
      </c>
      <c r="E2212" t="s">
        <v>10</v>
      </c>
      <c r="F2212">
        <v>306577</v>
      </c>
      <c r="G2212">
        <v>4000</v>
      </c>
      <c r="H2212" t="s">
        <v>11</v>
      </c>
      <c r="I2212" s="14">
        <f t="shared" si="151"/>
        <v>496.88330632090759</v>
      </c>
      <c r="J2212" t="s">
        <v>12</v>
      </c>
      <c r="K2212" s="5">
        <v>2520000</v>
      </c>
      <c r="L2212" s="5" t="str">
        <f t="shared" si="152"/>
        <v>low-income earners</v>
      </c>
      <c r="M2212" t="str">
        <f>M2211</f>
        <v>SUV</v>
      </c>
    </row>
    <row r="2213" spans="1:13" x14ac:dyDescent="0.25">
      <c r="A2213">
        <v>2211</v>
      </c>
      <c r="B2213" t="s">
        <v>62</v>
      </c>
      <c r="C2213">
        <v>2002</v>
      </c>
      <c r="D2213">
        <f>2023-DATA[[#This Row],[YEAR OF MANUFACTURE]]</f>
        <v>21</v>
      </c>
      <c r="E2213" t="s">
        <v>10</v>
      </c>
      <c r="F2213">
        <v>176466</v>
      </c>
      <c r="G2213">
        <v>3000</v>
      </c>
      <c r="H2213" t="s">
        <v>11</v>
      </c>
      <c r="I2213" s="14">
        <f t="shared" si="151"/>
        <v>286.0064829821718</v>
      </c>
      <c r="J2213" t="s">
        <v>12</v>
      </c>
      <c r="K2213" s="5">
        <v>1687500</v>
      </c>
      <c r="L2213" s="5" t="str">
        <f t="shared" si="152"/>
        <v>low-income earners</v>
      </c>
      <c r="M2213" t="s">
        <v>20</v>
      </c>
    </row>
    <row r="2214" spans="1:13" x14ac:dyDescent="0.25">
      <c r="A2214">
        <v>2212</v>
      </c>
      <c r="B2214" t="s">
        <v>34</v>
      </c>
      <c r="C2214">
        <v>2001</v>
      </c>
      <c r="D2214">
        <f>2023-DATA[[#This Row],[YEAR OF MANUFACTURE]]</f>
        <v>22</v>
      </c>
      <c r="E2214" t="s">
        <v>10</v>
      </c>
      <c r="F2214">
        <v>239647</v>
      </c>
      <c r="G2214">
        <v>2800</v>
      </c>
      <c r="H2214" t="s">
        <v>11</v>
      </c>
      <c r="I2214" s="14">
        <f t="shared" si="151"/>
        <v>388.4068071312804</v>
      </c>
      <c r="J2214" t="s">
        <v>12</v>
      </c>
      <c r="K2214" s="5">
        <v>1365000</v>
      </c>
      <c r="L2214" s="5" t="str">
        <f t="shared" si="152"/>
        <v>low-income earners</v>
      </c>
      <c r="M2214" t="s">
        <v>20</v>
      </c>
    </row>
    <row r="2215" spans="1:13" x14ac:dyDescent="0.25">
      <c r="A2215">
        <v>2213</v>
      </c>
      <c r="B2215" t="s">
        <v>54</v>
      </c>
      <c r="C2215">
        <v>2009</v>
      </c>
      <c r="D2215">
        <f>2023-DATA[[#This Row],[YEAR OF MANUFACTURE]]</f>
        <v>14</v>
      </c>
      <c r="E2215" t="s">
        <v>19</v>
      </c>
      <c r="F2215">
        <v>159132</v>
      </c>
      <c r="G2215">
        <v>2400</v>
      </c>
      <c r="H2215" t="s">
        <v>11</v>
      </c>
      <c r="I2215" s="14">
        <f t="shared" si="151"/>
        <v>257.91247974068074</v>
      </c>
      <c r="J2215" t="s">
        <v>12</v>
      </c>
      <c r="K2215" s="5">
        <v>2677500</v>
      </c>
      <c r="L2215" s="5" t="str">
        <f t="shared" si="152"/>
        <v>low-income earners</v>
      </c>
      <c r="M2215" t="str">
        <f>M2214</f>
        <v>SUV</v>
      </c>
    </row>
    <row r="2216" spans="1:13" x14ac:dyDescent="0.25">
      <c r="A2216">
        <v>2214</v>
      </c>
      <c r="B2216" t="s">
        <v>13</v>
      </c>
      <c r="C2216">
        <v>2007</v>
      </c>
      <c r="D2216">
        <f>2023-DATA[[#This Row],[YEAR OF MANUFACTURE]]</f>
        <v>16</v>
      </c>
      <c r="E2216" t="s">
        <v>10</v>
      </c>
      <c r="F2216">
        <v>220726</v>
      </c>
      <c r="G2216">
        <v>3500</v>
      </c>
      <c r="H2216" t="s">
        <v>11</v>
      </c>
      <c r="I2216" s="14">
        <f t="shared" si="151"/>
        <v>357.74068071312803</v>
      </c>
      <c r="J2216" t="s">
        <v>12</v>
      </c>
      <c r="K2216" s="5">
        <v>4680000</v>
      </c>
      <c r="L2216" s="5" t="str">
        <f t="shared" si="152"/>
        <v>low-income earners</v>
      </c>
      <c r="M2216" t="s">
        <v>20</v>
      </c>
    </row>
    <row r="2217" spans="1:13" x14ac:dyDescent="0.25">
      <c r="A2217">
        <v>2215</v>
      </c>
      <c r="B2217" t="s">
        <v>9</v>
      </c>
      <c r="C2217">
        <v>2003</v>
      </c>
      <c r="D2217">
        <f>2023-DATA[[#This Row],[YEAR OF MANUFACTURE]]</f>
        <v>20</v>
      </c>
      <c r="E2217" t="s">
        <v>10</v>
      </c>
      <c r="F2217">
        <v>116440</v>
      </c>
      <c r="G2217">
        <v>2000</v>
      </c>
      <c r="H2217" t="s">
        <v>11</v>
      </c>
      <c r="I2217" s="14">
        <f t="shared" si="151"/>
        <v>188.71961102106968</v>
      </c>
      <c r="J2217" t="s">
        <v>12</v>
      </c>
      <c r="K2217" s="5">
        <v>2080000</v>
      </c>
      <c r="L2217" s="5" t="str">
        <f t="shared" si="152"/>
        <v>low-income earners</v>
      </c>
      <c r="M2217" t="s">
        <v>20</v>
      </c>
    </row>
    <row r="2218" spans="1:13" x14ac:dyDescent="0.25">
      <c r="A2218">
        <v>2216</v>
      </c>
      <c r="B2218" t="s">
        <v>63</v>
      </c>
      <c r="C2218">
        <v>2012</v>
      </c>
      <c r="D2218">
        <f>2023-DATA[[#This Row],[YEAR OF MANUFACTURE]]</f>
        <v>11</v>
      </c>
      <c r="E2218" t="s">
        <v>19</v>
      </c>
      <c r="F2218">
        <v>163834</v>
      </c>
      <c r="G2218">
        <v>2000</v>
      </c>
      <c r="H2218" t="s">
        <v>11</v>
      </c>
      <c r="I2218" s="14">
        <f t="shared" si="151"/>
        <v>265.53322528363049</v>
      </c>
      <c r="J2218" t="s">
        <v>12</v>
      </c>
      <c r="K2218" s="5">
        <v>10185000</v>
      </c>
      <c r="L2218" s="5" t="str">
        <f t="shared" si="152"/>
        <v>high-income earners</v>
      </c>
      <c r="M2218" t="s">
        <v>20</v>
      </c>
    </row>
    <row r="2219" spans="1:13" x14ac:dyDescent="0.25">
      <c r="A2219">
        <v>2217</v>
      </c>
      <c r="B2219" t="s">
        <v>14</v>
      </c>
      <c r="C2219">
        <v>2007</v>
      </c>
      <c r="D2219">
        <f>2023-DATA[[#This Row],[YEAR OF MANUFACTURE]]</f>
        <v>16</v>
      </c>
      <c r="E2219" t="s">
        <v>10</v>
      </c>
      <c r="F2219">
        <v>110735</v>
      </c>
      <c r="G2219">
        <v>3500</v>
      </c>
      <c r="H2219" t="s">
        <v>11</v>
      </c>
      <c r="I2219" s="14">
        <f t="shared" si="151"/>
        <v>179.47325769854132</v>
      </c>
      <c r="J2219" t="s">
        <v>12</v>
      </c>
      <c r="K2219" s="5">
        <v>2940000</v>
      </c>
      <c r="L2219" s="5" t="str">
        <f t="shared" si="152"/>
        <v>low-income earners</v>
      </c>
      <c r="M2219" t="s">
        <v>20</v>
      </c>
    </row>
    <row r="2220" spans="1:13" x14ac:dyDescent="0.25">
      <c r="A2220">
        <v>2218</v>
      </c>
      <c r="B2220" t="s">
        <v>54</v>
      </c>
      <c r="C2220">
        <v>2016</v>
      </c>
      <c r="D2220">
        <f>2023-DATA[[#This Row],[YEAR OF MANUFACTURE]]</f>
        <v>7</v>
      </c>
      <c r="E2220" t="s">
        <v>19</v>
      </c>
      <c r="F2220">
        <v>121625</v>
      </c>
      <c r="G2220">
        <v>2400</v>
      </c>
      <c r="H2220" t="s">
        <v>11</v>
      </c>
      <c r="I2220" s="14">
        <f t="shared" si="151"/>
        <v>197.12317666126418</v>
      </c>
      <c r="J2220" t="s">
        <v>12</v>
      </c>
      <c r="K2220" s="5">
        <v>6825000</v>
      </c>
      <c r="L2220" s="5" t="str">
        <f t="shared" si="152"/>
        <v>middle-income earners</v>
      </c>
      <c r="M2220" t="str">
        <f>M2219</f>
        <v>SUV</v>
      </c>
    </row>
    <row r="2221" spans="1:13" x14ac:dyDescent="0.25">
      <c r="A2221">
        <v>2219</v>
      </c>
      <c r="B2221" t="s">
        <v>13</v>
      </c>
      <c r="C2221">
        <v>2004</v>
      </c>
      <c r="D2221">
        <f>2023-DATA[[#This Row],[YEAR OF MANUFACTURE]]</f>
        <v>19</v>
      </c>
      <c r="E2221" t="s">
        <v>10</v>
      </c>
      <c r="F2221">
        <v>151357</v>
      </c>
      <c r="G2221">
        <v>3300</v>
      </c>
      <c r="H2221" t="s">
        <v>11</v>
      </c>
      <c r="I2221" s="14">
        <f t="shared" si="151"/>
        <v>245.31118314424634</v>
      </c>
      <c r="J2221" t="s">
        <v>12</v>
      </c>
      <c r="K2221" s="5">
        <v>4680000</v>
      </c>
      <c r="L2221" s="5" t="str">
        <f t="shared" si="152"/>
        <v>low-income earners</v>
      </c>
      <c r="M2221" t="s">
        <v>20</v>
      </c>
    </row>
    <row r="2222" spans="1:13" x14ac:dyDescent="0.25">
      <c r="A2222">
        <v>2220</v>
      </c>
      <c r="B2222" t="s">
        <v>13</v>
      </c>
      <c r="C2222">
        <v>2007</v>
      </c>
      <c r="D2222">
        <f>2023-DATA[[#This Row],[YEAR OF MANUFACTURE]]</f>
        <v>16</v>
      </c>
      <c r="E2222" t="s">
        <v>10</v>
      </c>
      <c r="F2222">
        <v>103245</v>
      </c>
      <c r="G2222">
        <v>3500</v>
      </c>
      <c r="H2222" t="s">
        <v>11</v>
      </c>
      <c r="I2222" s="14">
        <f t="shared" si="151"/>
        <v>167.33387358184766</v>
      </c>
      <c r="J2222" t="s">
        <v>12</v>
      </c>
      <c r="K2222" s="5">
        <v>2100000</v>
      </c>
      <c r="L2222" s="5" t="str">
        <f t="shared" si="152"/>
        <v>low-income earners</v>
      </c>
      <c r="M2222" t="str">
        <f>M2221</f>
        <v>SUV</v>
      </c>
    </row>
    <row r="2223" spans="1:13" x14ac:dyDescent="0.25">
      <c r="A2223">
        <v>2221</v>
      </c>
      <c r="B2223" t="s">
        <v>52</v>
      </c>
      <c r="C2223">
        <v>2017</v>
      </c>
      <c r="D2223">
        <f>2023-DATA[[#This Row],[YEAR OF MANUFACTURE]]</f>
        <v>6</v>
      </c>
      <c r="E2223" t="s">
        <v>19</v>
      </c>
      <c r="F2223">
        <v>27228</v>
      </c>
      <c r="G2223">
        <v>3600</v>
      </c>
      <c r="H2223" t="s">
        <v>11</v>
      </c>
      <c r="I2223" s="14">
        <f t="shared" si="151"/>
        <v>44.129659643435978</v>
      </c>
      <c r="J2223" t="s">
        <v>12</v>
      </c>
      <c r="K2223" s="5">
        <v>15750000</v>
      </c>
      <c r="L2223" s="5" t="str">
        <f t="shared" si="152"/>
        <v>high-income earners</v>
      </c>
      <c r="M2223" t="str">
        <f>M2222</f>
        <v>SUV</v>
      </c>
    </row>
    <row r="2224" spans="1:13" x14ac:dyDescent="0.25">
      <c r="A2224">
        <v>2222</v>
      </c>
      <c r="B2224" t="s">
        <v>49</v>
      </c>
      <c r="C2224">
        <v>2012</v>
      </c>
      <c r="D2224">
        <f>2023-DATA[[#This Row],[YEAR OF MANUFACTURE]]</f>
        <v>11</v>
      </c>
      <c r="E2224" t="s">
        <v>10</v>
      </c>
      <c r="F2224">
        <v>1580052</v>
      </c>
      <c r="G2224">
        <v>2200</v>
      </c>
      <c r="H2224" t="s">
        <v>11</v>
      </c>
      <c r="I2224" s="14">
        <f t="shared" si="151"/>
        <v>2560.8622366288491</v>
      </c>
      <c r="J2224" t="s">
        <v>12</v>
      </c>
      <c r="K2224" s="5">
        <v>2310000</v>
      </c>
      <c r="L2224" s="5" t="str">
        <f t="shared" si="152"/>
        <v>low-income earners</v>
      </c>
      <c r="M2224" t="s">
        <v>20</v>
      </c>
    </row>
    <row r="2225" spans="1:13" x14ac:dyDescent="0.25">
      <c r="A2225">
        <v>2223</v>
      </c>
      <c r="B2225" t="s">
        <v>14</v>
      </c>
      <c r="C2225">
        <v>2008</v>
      </c>
      <c r="D2225">
        <f>2023-DATA[[#This Row],[YEAR OF MANUFACTURE]]</f>
        <v>15</v>
      </c>
      <c r="E2225" t="s">
        <v>10</v>
      </c>
      <c r="F2225">
        <v>171692</v>
      </c>
      <c r="G2225">
        <v>3500</v>
      </c>
      <c r="H2225" t="s">
        <v>11</v>
      </c>
      <c r="I2225" s="14">
        <f t="shared" si="151"/>
        <v>278.26904376012965</v>
      </c>
      <c r="J2225" t="s">
        <v>12</v>
      </c>
      <c r="K2225" s="5">
        <v>2835000</v>
      </c>
      <c r="L2225" s="5" t="str">
        <f t="shared" si="152"/>
        <v>low-income earners</v>
      </c>
      <c r="M2225" t="str">
        <f>M2224</f>
        <v>SUV</v>
      </c>
    </row>
    <row r="2226" spans="1:13" x14ac:dyDescent="0.25">
      <c r="A2226">
        <v>2224</v>
      </c>
      <c r="B2226" t="s">
        <v>9</v>
      </c>
      <c r="C2226">
        <f>C2225</f>
        <v>2008</v>
      </c>
      <c r="D2226">
        <f>2023-DATA[[#This Row],[YEAR OF MANUFACTURE]]</f>
        <v>15</v>
      </c>
      <c r="E2226" t="str">
        <f>E2225</f>
        <v>Nigerian Used</v>
      </c>
      <c r="F2226">
        <v>71655</v>
      </c>
      <c r="G2226">
        <f>G2225</f>
        <v>3500</v>
      </c>
      <c r="H2226" t="str">
        <f>H2225</f>
        <v>Petrol</v>
      </c>
      <c r="I2226" s="14">
        <f t="shared" si="151"/>
        <v>116.13452188006482</v>
      </c>
      <c r="J2226" t="s">
        <v>12</v>
      </c>
      <c r="K2226" s="5">
        <v>7122000</v>
      </c>
      <c r="L2226" s="5" t="str">
        <f t="shared" si="152"/>
        <v>middle-income earners</v>
      </c>
      <c r="M2226" t="str">
        <f>M2225</f>
        <v>SUV</v>
      </c>
    </row>
    <row r="2227" spans="1:13" x14ac:dyDescent="0.25">
      <c r="A2227">
        <v>2225</v>
      </c>
      <c r="B2227" t="s">
        <v>54</v>
      </c>
      <c r="C2227">
        <f>C2226</f>
        <v>2008</v>
      </c>
      <c r="D2227">
        <f>2023-DATA[[#This Row],[YEAR OF MANUFACTURE]]</f>
        <v>15</v>
      </c>
      <c r="E2227" t="str">
        <f>E2226</f>
        <v>Nigerian Used</v>
      </c>
      <c r="F2227">
        <v>225823</v>
      </c>
      <c r="G2227">
        <f>G2226</f>
        <v>3500</v>
      </c>
      <c r="H2227" t="str">
        <f>H2226</f>
        <v>Petrol</v>
      </c>
      <c r="I2227" s="14">
        <f t="shared" si="151"/>
        <v>366.00162074554294</v>
      </c>
      <c r="J2227" t="s">
        <v>12</v>
      </c>
      <c r="K2227" s="5">
        <v>2474000</v>
      </c>
      <c r="L2227" s="5" t="str">
        <f t="shared" si="152"/>
        <v>low-income earners</v>
      </c>
      <c r="M2227" t="str">
        <f>M2226</f>
        <v>SUV</v>
      </c>
    </row>
    <row r="2228" spans="1:13" x14ac:dyDescent="0.25">
      <c r="A2228">
        <v>2226</v>
      </c>
      <c r="B2228" t="s">
        <v>14</v>
      </c>
      <c r="C2228">
        <v>2007</v>
      </c>
      <c r="D2228">
        <f>2023-DATA[[#This Row],[YEAR OF MANUFACTURE]]</f>
        <v>16</v>
      </c>
      <c r="E2228" t="s">
        <v>10</v>
      </c>
      <c r="F2228">
        <v>110735</v>
      </c>
      <c r="G2228">
        <v>3500</v>
      </c>
      <c r="H2228" t="s">
        <v>11</v>
      </c>
      <c r="I2228" s="14">
        <f t="shared" si="151"/>
        <v>179.47325769854132</v>
      </c>
      <c r="J2228" t="s">
        <v>12</v>
      </c>
      <c r="K2228" s="5">
        <v>2940000</v>
      </c>
      <c r="L2228" s="5" t="str">
        <f t="shared" si="152"/>
        <v>low-income earners</v>
      </c>
      <c r="M2228" t="s">
        <v>20</v>
      </c>
    </row>
    <row r="2229" spans="1:13" x14ac:dyDescent="0.25">
      <c r="A2229">
        <v>2227</v>
      </c>
      <c r="B2229" t="s">
        <v>54</v>
      </c>
      <c r="C2229">
        <f>C2228</f>
        <v>2007</v>
      </c>
      <c r="D2229">
        <f>2023-DATA[[#This Row],[YEAR OF MANUFACTURE]]</f>
        <v>16</v>
      </c>
      <c r="E2229" t="str">
        <f>E2228</f>
        <v>Nigerian Used</v>
      </c>
      <c r="F2229">
        <v>209578</v>
      </c>
      <c r="G2229">
        <f>G2228</f>
        <v>3500</v>
      </c>
      <c r="H2229" t="str">
        <f>H2228</f>
        <v>Petrol</v>
      </c>
      <c r="I2229" s="14">
        <f t="shared" si="151"/>
        <v>339.67260940032418</v>
      </c>
      <c r="J2229" t="s">
        <v>12</v>
      </c>
      <c r="K2229" s="5">
        <v>2474000</v>
      </c>
      <c r="L2229" s="5" t="str">
        <f t="shared" si="152"/>
        <v>low-income earners</v>
      </c>
      <c r="M2229" t="str">
        <f t="shared" ref="M2229:M2234" si="156">M2228</f>
        <v>SUV</v>
      </c>
    </row>
    <row r="2230" spans="1:13" x14ac:dyDescent="0.25">
      <c r="A2230">
        <v>2228</v>
      </c>
      <c r="B2230" t="s">
        <v>56</v>
      </c>
      <c r="C2230">
        <v>2011</v>
      </c>
      <c r="D2230">
        <f>2023-DATA[[#This Row],[YEAR OF MANUFACTURE]]</f>
        <v>12</v>
      </c>
      <c r="E2230" t="s">
        <v>10</v>
      </c>
      <c r="F2230">
        <v>98022</v>
      </c>
      <c r="G2230">
        <v>1600</v>
      </c>
      <c r="H2230" t="s">
        <v>11</v>
      </c>
      <c r="I2230" s="14">
        <f t="shared" si="151"/>
        <v>158.86871961102108</v>
      </c>
      <c r="J2230" t="s">
        <v>12</v>
      </c>
      <c r="K2230" s="5">
        <v>2310000</v>
      </c>
      <c r="L2230" s="5" t="str">
        <f t="shared" si="152"/>
        <v>low-income earners</v>
      </c>
      <c r="M2230" t="str">
        <f t="shared" si="156"/>
        <v>SUV</v>
      </c>
    </row>
    <row r="2231" spans="1:13" x14ac:dyDescent="0.25">
      <c r="A2231">
        <v>2229</v>
      </c>
      <c r="B2231" t="s">
        <v>48</v>
      </c>
      <c r="C2231">
        <f>C2230</f>
        <v>2011</v>
      </c>
      <c r="D2231">
        <f>2023-DATA[[#This Row],[YEAR OF MANUFACTURE]]</f>
        <v>12</v>
      </c>
      <c r="E2231" t="str">
        <f>E2230</f>
        <v>Nigerian Used</v>
      </c>
      <c r="F2231">
        <v>125444</v>
      </c>
      <c r="G2231">
        <f>G2230</f>
        <v>1600</v>
      </c>
      <c r="H2231" t="str">
        <f>H2230</f>
        <v>Petrol</v>
      </c>
      <c r="I2231" s="14">
        <f t="shared" si="151"/>
        <v>203.31280388978931</v>
      </c>
      <c r="J2231" t="s">
        <v>12</v>
      </c>
      <c r="K2231" s="5">
        <v>4490000</v>
      </c>
      <c r="L2231" s="5" t="str">
        <f t="shared" si="152"/>
        <v>low-income earners</v>
      </c>
      <c r="M2231" t="str">
        <f t="shared" si="156"/>
        <v>SUV</v>
      </c>
    </row>
    <row r="2232" spans="1:13" x14ac:dyDescent="0.25">
      <c r="A2232">
        <v>2230</v>
      </c>
      <c r="B2232" t="s">
        <v>61</v>
      </c>
      <c r="C2232">
        <f>C2231</f>
        <v>2011</v>
      </c>
      <c r="D2232">
        <f>2023-DATA[[#This Row],[YEAR OF MANUFACTURE]]</f>
        <v>12</v>
      </c>
      <c r="E2232" t="str">
        <f>E2231</f>
        <v>Nigerian Used</v>
      </c>
      <c r="F2232">
        <v>126</v>
      </c>
      <c r="G2232">
        <f>G2231</f>
        <v>1600</v>
      </c>
      <c r="H2232" t="str">
        <f>H2231</f>
        <v>Petrol</v>
      </c>
      <c r="I2232" s="14">
        <f t="shared" si="151"/>
        <v>0.20421393841166938</v>
      </c>
      <c r="J2232" t="s">
        <v>12</v>
      </c>
      <c r="K2232" s="5">
        <v>9900000</v>
      </c>
      <c r="L2232" s="5" t="str">
        <f t="shared" si="152"/>
        <v>middle-income earners</v>
      </c>
      <c r="M2232" t="str">
        <f t="shared" si="156"/>
        <v>SUV</v>
      </c>
    </row>
    <row r="2233" spans="1:13" x14ac:dyDescent="0.25">
      <c r="A2233">
        <v>2231</v>
      </c>
      <c r="B2233" t="s">
        <v>54</v>
      </c>
      <c r="C2233">
        <v>2010</v>
      </c>
      <c r="D2233">
        <f>2023-DATA[[#This Row],[YEAR OF MANUFACTURE]]</f>
        <v>13</v>
      </c>
      <c r="E2233" t="s">
        <v>10</v>
      </c>
      <c r="F2233">
        <v>121664</v>
      </c>
      <c r="G2233">
        <v>2400</v>
      </c>
      <c r="H2233" t="s">
        <v>11</v>
      </c>
      <c r="I2233" s="14">
        <f t="shared" si="151"/>
        <v>197.18638573743922</v>
      </c>
      <c r="J2233" t="s">
        <v>12</v>
      </c>
      <c r="K2233" s="5">
        <v>2392000</v>
      </c>
      <c r="L2233" s="5" t="str">
        <f t="shared" si="152"/>
        <v>low-income earners</v>
      </c>
      <c r="M2233" t="str">
        <f t="shared" si="156"/>
        <v>SUV</v>
      </c>
    </row>
    <row r="2234" spans="1:13" x14ac:dyDescent="0.25">
      <c r="A2234">
        <v>2232</v>
      </c>
      <c r="B2234" t="s">
        <v>14</v>
      </c>
      <c r="C2234">
        <f>C2233</f>
        <v>2010</v>
      </c>
      <c r="D2234">
        <f>2023-DATA[[#This Row],[YEAR OF MANUFACTURE]]</f>
        <v>13</v>
      </c>
      <c r="E2234" t="str">
        <f>E2233</f>
        <v>Nigerian Used</v>
      </c>
      <c r="F2234">
        <v>100421</v>
      </c>
      <c r="G2234">
        <f>G2233</f>
        <v>2400</v>
      </c>
      <c r="H2234" t="str">
        <f>H2233</f>
        <v>Petrol</v>
      </c>
      <c r="I2234" s="14">
        <f t="shared" si="151"/>
        <v>162.75688816855754</v>
      </c>
      <c r="J2234" t="s">
        <v>12</v>
      </c>
      <c r="K2234" s="5">
        <v>2978000</v>
      </c>
      <c r="L2234" s="5" t="str">
        <f t="shared" si="152"/>
        <v>low-income earners</v>
      </c>
      <c r="M2234" t="str">
        <f t="shared" si="156"/>
        <v>SUV</v>
      </c>
    </row>
    <row r="2235" spans="1:13" x14ac:dyDescent="0.25">
      <c r="A2235">
        <v>2233</v>
      </c>
      <c r="B2235" t="s">
        <v>48</v>
      </c>
      <c r="C2235">
        <v>2007</v>
      </c>
      <c r="D2235">
        <f>2023-DATA[[#This Row],[YEAR OF MANUFACTURE]]</f>
        <v>16</v>
      </c>
      <c r="E2235" t="s">
        <v>10</v>
      </c>
      <c r="F2235">
        <v>233903</v>
      </c>
      <c r="G2235">
        <v>3000</v>
      </c>
      <c r="H2235" t="s">
        <v>11</v>
      </c>
      <c r="I2235" s="14">
        <f t="shared" si="151"/>
        <v>379.097244732577</v>
      </c>
      <c r="J2235" t="s">
        <v>12</v>
      </c>
      <c r="K2235" s="5">
        <v>1680000</v>
      </c>
      <c r="L2235" s="5" t="str">
        <f t="shared" si="152"/>
        <v>low-income earners</v>
      </c>
      <c r="M2235" t="s">
        <v>20</v>
      </c>
    </row>
    <row r="2236" spans="1:13" x14ac:dyDescent="0.25">
      <c r="A2236">
        <v>2234</v>
      </c>
      <c r="B2236" t="s">
        <v>54</v>
      </c>
      <c r="C2236">
        <v>2005</v>
      </c>
      <c r="D2236">
        <f>2023-DATA[[#This Row],[YEAR OF MANUFACTURE]]</f>
        <v>18</v>
      </c>
      <c r="E2236" t="s">
        <v>10</v>
      </c>
      <c r="F2236">
        <v>273444</v>
      </c>
      <c r="G2236">
        <v>3500</v>
      </c>
      <c r="H2236" t="s">
        <v>11</v>
      </c>
      <c r="I2236" s="14">
        <f t="shared" si="151"/>
        <v>443.18314424635332</v>
      </c>
      <c r="J2236" t="s">
        <v>12</v>
      </c>
      <c r="K2236" s="5">
        <v>1560000</v>
      </c>
      <c r="L2236" s="5" t="str">
        <f t="shared" si="152"/>
        <v>low-income earners</v>
      </c>
      <c r="M2236" t="s">
        <v>20</v>
      </c>
    </row>
    <row r="2237" spans="1:13" x14ac:dyDescent="0.25">
      <c r="A2237">
        <v>2235</v>
      </c>
      <c r="B2237" t="s">
        <v>58</v>
      </c>
      <c r="C2237">
        <v>2000</v>
      </c>
      <c r="D2237">
        <f>2023-DATA[[#This Row],[YEAR OF MANUFACTURE]]</f>
        <v>23</v>
      </c>
      <c r="E2237" t="s">
        <v>19</v>
      </c>
      <c r="F2237">
        <v>147611</v>
      </c>
      <c r="G2237">
        <v>1800</v>
      </c>
      <c r="H2237" t="s">
        <v>11</v>
      </c>
      <c r="I2237" s="14">
        <f t="shared" si="151"/>
        <v>239.23987034035656</v>
      </c>
      <c r="J2237" t="s">
        <v>12</v>
      </c>
      <c r="K2237" s="5">
        <v>2310000</v>
      </c>
      <c r="L2237" s="5" t="str">
        <f t="shared" si="152"/>
        <v>low-income earners</v>
      </c>
      <c r="M2237" t="str">
        <f t="shared" ref="M2237:M2244" si="157">M2236</f>
        <v>SUV</v>
      </c>
    </row>
    <row r="2238" spans="1:13" x14ac:dyDescent="0.25">
      <c r="A2238">
        <v>2236</v>
      </c>
      <c r="B2238" t="s">
        <v>9</v>
      </c>
      <c r="C2238">
        <v>2007</v>
      </c>
      <c r="D2238">
        <f>2023-DATA[[#This Row],[YEAR OF MANUFACTURE]]</f>
        <v>16</v>
      </c>
      <c r="E2238" t="s">
        <v>10</v>
      </c>
      <c r="F2238">
        <v>89097</v>
      </c>
      <c r="G2238">
        <v>1800</v>
      </c>
      <c r="H2238" t="s">
        <v>11</v>
      </c>
      <c r="I2238" s="14">
        <f t="shared" si="151"/>
        <v>144.4035656401945</v>
      </c>
      <c r="J2238" t="s">
        <v>12</v>
      </c>
      <c r="K2238" s="5">
        <v>2080000</v>
      </c>
      <c r="L2238" s="5" t="str">
        <f t="shared" si="152"/>
        <v>low-income earners</v>
      </c>
      <c r="M2238" t="str">
        <f t="shared" si="157"/>
        <v>SUV</v>
      </c>
    </row>
    <row r="2239" spans="1:13" x14ac:dyDescent="0.25">
      <c r="A2239">
        <v>2237</v>
      </c>
      <c r="B2239" t="s">
        <v>34</v>
      </c>
      <c r="C2239">
        <v>2012</v>
      </c>
      <c r="D2239">
        <f>2023-DATA[[#This Row],[YEAR OF MANUFACTURE]]</f>
        <v>11</v>
      </c>
      <c r="E2239" t="s">
        <v>19</v>
      </c>
      <c r="F2239">
        <v>36559</v>
      </c>
      <c r="G2239">
        <v>1600</v>
      </c>
      <c r="H2239" t="s">
        <v>11</v>
      </c>
      <c r="I2239" s="14">
        <f t="shared" si="151"/>
        <v>59.25283630470016</v>
      </c>
      <c r="J2239" t="s">
        <v>12</v>
      </c>
      <c r="K2239" s="5">
        <v>3885000</v>
      </c>
      <c r="L2239" s="5" t="str">
        <f t="shared" si="152"/>
        <v>low-income earners</v>
      </c>
      <c r="M2239" t="str">
        <f t="shared" si="157"/>
        <v>SUV</v>
      </c>
    </row>
    <row r="2240" spans="1:13" x14ac:dyDescent="0.25">
      <c r="A2240">
        <v>2238</v>
      </c>
      <c r="B2240" t="s">
        <v>14</v>
      </c>
      <c r="C2240">
        <v>2008</v>
      </c>
      <c r="D2240">
        <f>2023-DATA[[#This Row],[YEAR OF MANUFACTURE]]</f>
        <v>15</v>
      </c>
      <c r="E2240" t="s">
        <v>10</v>
      </c>
      <c r="F2240">
        <v>171692</v>
      </c>
      <c r="G2240">
        <v>3500</v>
      </c>
      <c r="H2240" t="s">
        <v>11</v>
      </c>
      <c r="I2240" s="14">
        <f t="shared" si="151"/>
        <v>278.26904376012965</v>
      </c>
      <c r="J2240" t="s">
        <v>12</v>
      </c>
      <c r="K2240" s="5">
        <v>2835000</v>
      </c>
      <c r="L2240" s="5" t="str">
        <f t="shared" si="152"/>
        <v>low-income earners</v>
      </c>
      <c r="M2240" t="str">
        <f t="shared" si="157"/>
        <v>SUV</v>
      </c>
    </row>
    <row r="2241" spans="1:13" x14ac:dyDescent="0.25">
      <c r="A2241">
        <v>2239</v>
      </c>
      <c r="B2241" t="s">
        <v>54</v>
      </c>
      <c r="C2241">
        <f>C2240</f>
        <v>2008</v>
      </c>
      <c r="D2241">
        <f>2023-DATA[[#This Row],[YEAR OF MANUFACTURE]]</f>
        <v>15</v>
      </c>
      <c r="E2241" t="str">
        <f>E2240</f>
        <v>Nigerian Used</v>
      </c>
      <c r="F2241">
        <v>187801</v>
      </c>
      <c r="G2241">
        <f>G2240</f>
        <v>3500</v>
      </c>
      <c r="H2241" t="str">
        <f>H2240</f>
        <v>Petrol</v>
      </c>
      <c r="I2241" s="14">
        <f t="shared" si="151"/>
        <v>304.37763371150731</v>
      </c>
      <c r="J2241" t="s">
        <v>12</v>
      </c>
      <c r="K2241" s="5">
        <v>2810000</v>
      </c>
      <c r="L2241" s="5" t="str">
        <f t="shared" si="152"/>
        <v>low-income earners</v>
      </c>
      <c r="M2241" t="str">
        <f t="shared" si="157"/>
        <v>SUV</v>
      </c>
    </row>
    <row r="2242" spans="1:13" x14ac:dyDescent="0.25">
      <c r="A2242">
        <v>2240</v>
      </c>
      <c r="B2242" t="s">
        <v>9</v>
      </c>
      <c r="C2242">
        <v>2004</v>
      </c>
      <c r="D2242">
        <f>2023-DATA[[#This Row],[YEAR OF MANUFACTURE]]</f>
        <v>19</v>
      </c>
      <c r="E2242" t="s">
        <v>10</v>
      </c>
      <c r="F2242">
        <v>291620</v>
      </c>
      <c r="G2242">
        <v>1800</v>
      </c>
      <c r="H2242" t="s">
        <v>11</v>
      </c>
      <c r="I2242" s="14">
        <f t="shared" ref="I2242:I2305" si="158">F2242/617</f>
        <v>472.6418152350081</v>
      </c>
      <c r="J2242" t="s">
        <v>12</v>
      </c>
      <c r="K2242" s="5">
        <v>1680000</v>
      </c>
      <c r="L2242" s="5" t="str">
        <f t="shared" ref="L2242:L2305" si="159">IF(K2242&gt;=25000000,"politicians",IF(K2242&gt;10000000,"high-income earners",IF(K2242&gt;=5000000,"middle-income earners",IF(K2242&lt;5000000,"low-income earners","invalid"))))</f>
        <v>low-income earners</v>
      </c>
      <c r="M2242" t="str">
        <f t="shared" si="157"/>
        <v>SUV</v>
      </c>
    </row>
    <row r="2243" spans="1:13" x14ac:dyDescent="0.25">
      <c r="A2243">
        <v>2241</v>
      </c>
      <c r="B2243" t="s">
        <v>9</v>
      </c>
      <c r="C2243">
        <v>2008</v>
      </c>
      <c r="D2243">
        <f>2023-DATA[[#This Row],[YEAR OF MANUFACTURE]]</f>
        <v>15</v>
      </c>
      <c r="E2243" t="s">
        <v>10</v>
      </c>
      <c r="F2243">
        <v>113747</v>
      </c>
      <c r="G2243">
        <v>2400</v>
      </c>
      <c r="H2243" t="s">
        <v>11</v>
      </c>
      <c r="I2243" s="14">
        <f t="shared" si="158"/>
        <v>184.354943273906</v>
      </c>
      <c r="J2243" t="s">
        <v>12</v>
      </c>
      <c r="K2243" s="5">
        <v>2205000</v>
      </c>
      <c r="L2243" s="5" t="str">
        <f t="shared" si="159"/>
        <v>low-income earners</v>
      </c>
      <c r="M2243" t="str">
        <f t="shared" si="157"/>
        <v>SUV</v>
      </c>
    </row>
    <row r="2244" spans="1:13" x14ac:dyDescent="0.25">
      <c r="A2244">
        <v>2242</v>
      </c>
      <c r="B2244" t="s">
        <v>54</v>
      </c>
      <c r="C2244">
        <v>2013</v>
      </c>
      <c r="D2244">
        <f>2023-DATA[[#This Row],[YEAR OF MANUFACTURE]]</f>
        <v>10</v>
      </c>
      <c r="E2244" t="s">
        <v>10</v>
      </c>
      <c r="F2244">
        <v>174100</v>
      </c>
      <c r="G2244">
        <v>3500</v>
      </c>
      <c r="H2244" t="s">
        <v>11</v>
      </c>
      <c r="I2244" s="14">
        <f t="shared" si="158"/>
        <v>282.17179902755265</v>
      </c>
      <c r="J2244" t="s">
        <v>12</v>
      </c>
      <c r="K2244" s="5">
        <v>3675000</v>
      </c>
      <c r="L2244" s="5" t="str">
        <f t="shared" si="159"/>
        <v>low-income earners</v>
      </c>
      <c r="M2244" t="str">
        <f t="shared" si="157"/>
        <v>SUV</v>
      </c>
    </row>
    <row r="2245" spans="1:13" x14ac:dyDescent="0.25">
      <c r="A2245">
        <v>2243</v>
      </c>
      <c r="B2245" t="s">
        <v>34</v>
      </c>
      <c r="C2245">
        <v>2007</v>
      </c>
      <c r="D2245">
        <f>2023-DATA[[#This Row],[YEAR OF MANUFACTURE]]</f>
        <v>16</v>
      </c>
      <c r="E2245" t="s">
        <v>10</v>
      </c>
      <c r="F2245">
        <v>115945</v>
      </c>
      <c r="G2245">
        <v>3500</v>
      </c>
      <c r="H2245" t="s">
        <v>11</v>
      </c>
      <c r="I2245" s="14">
        <f t="shared" si="158"/>
        <v>187.91734197730958</v>
      </c>
      <c r="J2245" t="s">
        <v>27</v>
      </c>
      <c r="K2245" s="5">
        <v>1575000</v>
      </c>
      <c r="L2245" s="5" t="str">
        <f t="shared" si="159"/>
        <v>low-income earners</v>
      </c>
      <c r="M2245" t="s">
        <v>20</v>
      </c>
    </row>
    <row r="2246" spans="1:13" x14ac:dyDescent="0.25">
      <c r="A2246">
        <v>2244</v>
      </c>
      <c r="B2246" t="s">
        <v>61</v>
      </c>
      <c r="C2246">
        <f>C2245</f>
        <v>2007</v>
      </c>
      <c r="D2246">
        <f>2023-DATA[[#This Row],[YEAR OF MANUFACTURE]]</f>
        <v>16</v>
      </c>
      <c r="E2246" t="str">
        <f>E2245</f>
        <v>Nigerian Used</v>
      </c>
      <c r="F2246">
        <v>126</v>
      </c>
      <c r="G2246">
        <f>G2245</f>
        <v>3500</v>
      </c>
      <c r="H2246" t="str">
        <f>H2245</f>
        <v>Petrol</v>
      </c>
      <c r="I2246" s="14">
        <f t="shared" si="158"/>
        <v>0.20421393841166938</v>
      </c>
      <c r="J2246" t="s">
        <v>12</v>
      </c>
      <c r="K2246" s="5">
        <v>9900000</v>
      </c>
      <c r="L2246" s="5" t="str">
        <f t="shared" si="159"/>
        <v>middle-income earners</v>
      </c>
      <c r="M2246" t="str">
        <f>M2245</f>
        <v>SUV</v>
      </c>
    </row>
    <row r="2247" spans="1:13" x14ac:dyDescent="0.25">
      <c r="A2247">
        <v>2245</v>
      </c>
      <c r="B2247" t="s">
        <v>49</v>
      </c>
      <c r="C2247">
        <v>2013</v>
      </c>
      <c r="D2247">
        <f>2023-DATA[[#This Row],[YEAR OF MANUFACTURE]]</f>
        <v>10</v>
      </c>
      <c r="E2247" t="s">
        <v>10</v>
      </c>
      <c r="F2247">
        <v>134852</v>
      </c>
      <c r="G2247">
        <v>1800</v>
      </c>
      <c r="H2247" t="s">
        <v>11</v>
      </c>
      <c r="I2247" s="14">
        <f t="shared" si="158"/>
        <v>218.56077795786061</v>
      </c>
      <c r="J2247" t="s">
        <v>12</v>
      </c>
      <c r="K2247" s="5">
        <v>3120000</v>
      </c>
      <c r="L2247" s="5" t="str">
        <f t="shared" si="159"/>
        <v>low-income earners</v>
      </c>
      <c r="M2247" t="str">
        <f>M2246</f>
        <v>SUV</v>
      </c>
    </row>
    <row r="2248" spans="1:13" x14ac:dyDescent="0.25">
      <c r="A2248">
        <v>2246</v>
      </c>
      <c r="B2248" t="s">
        <v>13</v>
      </c>
      <c r="C2248">
        <v>2008</v>
      </c>
      <c r="D2248">
        <f>2023-DATA[[#This Row],[YEAR OF MANUFACTURE]]</f>
        <v>15</v>
      </c>
      <c r="E2248" t="s">
        <v>10</v>
      </c>
      <c r="F2248">
        <v>115820</v>
      </c>
      <c r="G2248">
        <v>4700</v>
      </c>
      <c r="H2248" t="s">
        <v>11</v>
      </c>
      <c r="I2248" s="14">
        <f t="shared" si="158"/>
        <v>187.71474878444084</v>
      </c>
      <c r="J2248" t="s">
        <v>12</v>
      </c>
      <c r="K2248" s="5">
        <v>4200000</v>
      </c>
      <c r="L2248" s="5" t="str">
        <f t="shared" si="159"/>
        <v>low-income earners</v>
      </c>
      <c r="M2248" t="s">
        <v>20</v>
      </c>
    </row>
    <row r="2249" spans="1:13" x14ac:dyDescent="0.25">
      <c r="A2249">
        <v>2247</v>
      </c>
      <c r="B2249" t="s">
        <v>14</v>
      </c>
      <c r="C2249">
        <v>2007</v>
      </c>
      <c r="D2249">
        <f>2023-DATA[[#This Row],[YEAR OF MANUFACTURE]]</f>
        <v>16</v>
      </c>
      <c r="E2249" t="s">
        <v>10</v>
      </c>
      <c r="F2249">
        <v>243975</v>
      </c>
      <c r="G2249">
        <v>4700</v>
      </c>
      <c r="H2249" t="s">
        <v>11</v>
      </c>
      <c r="I2249" s="14">
        <f t="shared" si="158"/>
        <v>395.42139384116695</v>
      </c>
      <c r="J2249" t="s">
        <v>12</v>
      </c>
      <c r="K2249" s="5">
        <v>2310000</v>
      </c>
      <c r="L2249" s="5" t="str">
        <f t="shared" si="159"/>
        <v>low-income earners</v>
      </c>
      <c r="M2249" t="s">
        <v>20</v>
      </c>
    </row>
    <row r="2250" spans="1:13" x14ac:dyDescent="0.25">
      <c r="A2250">
        <v>2248</v>
      </c>
      <c r="B2250" t="s">
        <v>52</v>
      </c>
      <c r="C2250">
        <f>C2249</f>
        <v>2007</v>
      </c>
      <c r="D2250">
        <f>2023-DATA[[#This Row],[YEAR OF MANUFACTURE]]</f>
        <v>16</v>
      </c>
      <c r="E2250" t="str">
        <f>E2249</f>
        <v>Nigerian Used</v>
      </c>
      <c r="F2250">
        <v>63751</v>
      </c>
      <c r="G2250">
        <f>G2249</f>
        <v>4700</v>
      </c>
      <c r="H2250" t="str">
        <f>H2249</f>
        <v>Petrol</v>
      </c>
      <c r="I2250" s="14">
        <f t="shared" si="158"/>
        <v>103.32414910858995</v>
      </c>
      <c r="J2250" t="s">
        <v>16</v>
      </c>
      <c r="K2250" s="5">
        <v>13450000</v>
      </c>
      <c r="L2250" s="5" t="str">
        <f t="shared" si="159"/>
        <v>high-income earners</v>
      </c>
      <c r="M2250" t="str">
        <f>M2249</f>
        <v>SUV</v>
      </c>
    </row>
    <row r="2251" spans="1:13" x14ac:dyDescent="0.25">
      <c r="A2251">
        <v>2249</v>
      </c>
      <c r="B2251" t="s">
        <v>9</v>
      </c>
      <c r="C2251">
        <v>2006</v>
      </c>
      <c r="D2251">
        <f>2023-DATA[[#This Row],[YEAR OF MANUFACTURE]]</f>
        <v>17</v>
      </c>
      <c r="E2251" t="s">
        <v>19</v>
      </c>
      <c r="F2251">
        <v>299397</v>
      </c>
      <c r="G2251">
        <v>1800</v>
      </c>
      <c r="H2251" t="s">
        <v>11</v>
      </c>
      <c r="I2251" s="14">
        <f t="shared" si="158"/>
        <v>485.24635332252836</v>
      </c>
      <c r="J2251" t="s">
        <v>12</v>
      </c>
      <c r="K2251" s="5">
        <v>2940000</v>
      </c>
      <c r="L2251" s="5" t="str">
        <f t="shared" si="159"/>
        <v>low-income earners</v>
      </c>
      <c r="M2251" t="str">
        <f>M2250</f>
        <v>SUV</v>
      </c>
    </row>
    <row r="2252" spans="1:13" x14ac:dyDescent="0.25">
      <c r="A2252">
        <v>2250</v>
      </c>
      <c r="B2252" t="s">
        <v>48</v>
      </c>
      <c r="C2252">
        <v>2014</v>
      </c>
      <c r="D2252">
        <f>2023-DATA[[#This Row],[YEAR OF MANUFACTURE]]</f>
        <v>9</v>
      </c>
      <c r="E2252" t="s">
        <v>10</v>
      </c>
      <c r="F2252">
        <v>93520</v>
      </c>
      <c r="G2252">
        <v>5600</v>
      </c>
      <c r="H2252" t="s">
        <v>11</v>
      </c>
      <c r="I2252" s="14">
        <f t="shared" si="158"/>
        <v>151.57212317666125</v>
      </c>
      <c r="J2252" t="s">
        <v>12</v>
      </c>
      <c r="K2252" s="5">
        <v>2310000</v>
      </c>
      <c r="L2252" s="5" t="str">
        <f t="shared" si="159"/>
        <v>low-income earners</v>
      </c>
      <c r="M2252" t="s">
        <v>20</v>
      </c>
    </row>
    <row r="2253" spans="1:13" x14ac:dyDescent="0.25">
      <c r="A2253">
        <v>2251</v>
      </c>
      <c r="B2253" t="s">
        <v>9</v>
      </c>
      <c r="C2253">
        <f t="shared" ref="C2253:E2255" si="160">C2252</f>
        <v>2014</v>
      </c>
      <c r="D2253">
        <f>2023-DATA[[#This Row],[YEAR OF MANUFACTURE]]</f>
        <v>9</v>
      </c>
      <c r="E2253" t="str">
        <f t="shared" si="160"/>
        <v>Nigerian Used</v>
      </c>
      <c r="F2253">
        <v>116766</v>
      </c>
      <c r="G2253">
        <f t="shared" ref="G2253:H2255" si="161">G2252</f>
        <v>5600</v>
      </c>
      <c r="H2253" t="str">
        <f t="shared" si="161"/>
        <v>Petrol</v>
      </c>
      <c r="I2253" s="14">
        <f t="shared" si="158"/>
        <v>189.2479740680713</v>
      </c>
      <c r="J2253" t="s">
        <v>12</v>
      </c>
      <c r="K2253" s="5">
        <v>7290000</v>
      </c>
      <c r="L2253" s="5" t="str">
        <f t="shared" si="159"/>
        <v>middle-income earners</v>
      </c>
      <c r="M2253" t="str">
        <f>M2252</f>
        <v>SUV</v>
      </c>
    </row>
    <row r="2254" spans="1:13" x14ac:dyDescent="0.25">
      <c r="A2254">
        <v>2252</v>
      </c>
      <c r="B2254" t="s">
        <v>14</v>
      </c>
      <c r="C2254">
        <f t="shared" si="160"/>
        <v>2014</v>
      </c>
      <c r="D2254">
        <f>2023-DATA[[#This Row],[YEAR OF MANUFACTURE]]</f>
        <v>9</v>
      </c>
      <c r="E2254" t="str">
        <f t="shared" si="160"/>
        <v>Nigerian Used</v>
      </c>
      <c r="F2254">
        <v>177051</v>
      </c>
      <c r="G2254">
        <f t="shared" si="161"/>
        <v>5600</v>
      </c>
      <c r="H2254" t="str">
        <f t="shared" si="161"/>
        <v>Petrol</v>
      </c>
      <c r="I2254" s="14">
        <f t="shared" si="158"/>
        <v>286.95461912479743</v>
      </c>
      <c r="J2254" t="s">
        <v>12</v>
      </c>
      <c r="K2254" s="5">
        <v>2474000</v>
      </c>
      <c r="L2254" s="5" t="str">
        <f t="shared" si="159"/>
        <v>low-income earners</v>
      </c>
      <c r="M2254" t="str">
        <f>M2253</f>
        <v>SUV</v>
      </c>
    </row>
    <row r="2255" spans="1:13" x14ac:dyDescent="0.25">
      <c r="A2255">
        <v>2253</v>
      </c>
      <c r="B2255" t="s">
        <v>54</v>
      </c>
      <c r="C2255">
        <f t="shared" si="160"/>
        <v>2014</v>
      </c>
      <c r="D2255">
        <f>2023-DATA[[#This Row],[YEAR OF MANUFACTURE]]</f>
        <v>9</v>
      </c>
      <c r="E2255" t="str">
        <f t="shared" si="160"/>
        <v>Nigerian Used</v>
      </c>
      <c r="F2255">
        <v>62198</v>
      </c>
      <c r="G2255">
        <f t="shared" si="161"/>
        <v>5600</v>
      </c>
      <c r="H2255" t="str">
        <f t="shared" si="161"/>
        <v>Petrol</v>
      </c>
      <c r="I2255" s="14">
        <f t="shared" si="158"/>
        <v>100.80713128038897</v>
      </c>
      <c r="J2255" t="s">
        <v>12</v>
      </c>
      <c r="K2255" s="5">
        <v>4378000</v>
      </c>
      <c r="L2255" s="5" t="str">
        <f t="shared" si="159"/>
        <v>low-income earners</v>
      </c>
      <c r="M2255" t="str">
        <f>M2254</f>
        <v>SUV</v>
      </c>
    </row>
    <row r="2256" spans="1:13" x14ac:dyDescent="0.25">
      <c r="A2256">
        <v>2254</v>
      </c>
      <c r="B2256" t="s">
        <v>49</v>
      </c>
      <c r="C2256">
        <v>2009</v>
      </c>
      <c r="D2256">
        <f>2023-DATA[[#This Row],[YEAR OF MANUFACTURE]]</f>
        <v>14</v>
      </c>
      <c r="E2256" t="s">
        <v>10</v>
      </c>
      <c r="F2256">
        <v>87854</v>
      </c>
      <c r="G2256">
        <v>2000</v>
      </c>
      <c r="H2256" t="s">
        <v>11</v>
      </c>
      <c r="I2256" s="14">
        <f t="shared" si="158"/>
        <v>142.38897893030793</v>
      </c>
      <c r="J2256" t="s">
        <v>12</v>
      </c>
      <c r="K2256" s="5">
        <v>1575000</v>
      </c>
      <c r="L2256" s="5" t="str">
        <f t="shared" si="159"/>
        <v>low-income earners</v>
      </c>
      <c r="M2256" t="s">
        <v>20</v>
      </c>
    </row>
    <row r="2257" spans="1:13" x14ac:dyDescent="0.25">
      <c r="A2257">
        <v>2255</v>
      </c>
      <c r="B2257" t="s">
        <v>54</v>
      </c>
      <c r="C2257">
        <v>2013</v>
      </c>
      <c r="D2257">
        <f>2023-DATA[[#This Row],[YEAR OF MANUFACTURE]]</f>
        <v>10</v>
      </c>
      <c r="E2257" t="s">
        <v>10</v>
      </c>
      <c r="F2257">
        <v>174100</v>
      </c>
      <c r="G2257">
        <v>3500</v>
      </c>
      <c r="H2257" t="s">
        <v>11</v>
      </c>
      <c r="I2257" s="14">
        <f t="shared" si="158"/>
        <v>282.17179902755265</v>
      </c>
      <c r="J2257" t="s">
        <v>12</v>
      </c>
      <c r="K2257" s="5">
        <v>3675000</v>
      </c>
      <c r="L2257" s="5" t="str">
        <f t="shared" si="159"/>
        <v>low-income earners</v>
      </c>
      <c r="M2257" t="str">
        <f>M2256</f>
        <v>SUV</v>
      </c>
    </row>
    <row r="2258" spans="1:13" x14ac:dyDescent="0.25">
      <c r="A2258">
        <v>2256</v>
      </c>
      <c r="B2258" t="s">
        <v>9</v>
      </c>
      <c r="C2258">
        <v>2003</v>
      </c>
      <c r="D2258">
        <f>2023-DATA[[#This Row],[YEAR OF MANUFACTURE]]</f>
        <v>20</v>
      </c>
      <c r="E2258" t="s">
        <v>19</v>
      </c>
      <c r="F2258">
        <v>146734</v>
      </c>
      <c r="G2258">
        <v>1800</v>
      </c>
      <c r="H2258" t="s">
        <v>11</v>
      </c>
      <c r="I2258" s="14">
        <f t="shared" si="158"/>
        <v>237.81847649918961</v>
      </c>
      <c r="J2258" t="s">
        <v>12</v>
      </c>
      <c r="K2258" s="5">
        <v>2625000</v>
      </c>
      <c r="L2258" s="5" t="str">
        <f t="shared" si="159"/>
        <v>low-income earners</v>
      </c>
      <c r="M2258" t="str">
        <f>M2257</f>
        <v>SUV</v>
      </c>
    </row>
    <row r="2259" spans="1:13" x14ac:dyDescent="0.25">
      <c r="A2259">
        <v>2257</v>
      </c>
      <c r="B2259" t="s">
        <v>54</v>
      </c>
      <c r="C2259">
        <v>2013</v>
      </c>
      <c r="D2259">
        <f>2023-DATA[[#This Row],[YEAR OF MANUFACTURE]]</f>
        <v>10</v>
      </c>
      <c r="E2259" t="s">
        <v>10</v>
      </c>
      <c r="F2259">
        <v>173936</v>
      </c>
      <c r="G2259">
        <v>2400</v>
      </c>
      <c r="H2259" t="s">
        <v>11</v>
      </c>
      <c r="I2259" s="14">
        <f t="shared" si="158"/>
        <v>281.90599675850893</v>
      </c>
      <c r="J2259" t="s">
        <v>12</v>
      </c>
      <c r="K2259" s="5">
        <v>3780000</v>
      </c>
      <c r="L2259" s="5" t="str">
        <f t="shared" si="159"/>
        <v>low-income earners</v>
      </c>
      <c r="M2259" t="str">
        <f>M2258</f>
        <v>SUV</v>
      </c>
    </row>
    <row r="2260" spans="1:13" x14ac:dyDescent="0.25">
      <c r="A2260">
        <v>2258</v>
      </c>
      <c r="B2260" t="s">
        <v>9</v>
      </c>
      <c r="C2260">
        <v>2004</v>
      </c>
      <c r="D2260">
        <f>2023-DATA[[#This Row],[YEAR OF MANUFACTURE]]</f>
        <v>19</v>
      </c>
      <c r="E2260" t="s">
        <v>10</v>
      </c>
      <c r="F2260">
        <v>208026</v>
      </c>
      <c r="G2260">
        <v>2400</v>
      </c>
      <c r="H2260" t="s">
        <v>11</v>
      </c>
      <c r="I2260" s="14">
        <f t="shared" si="158"/>
        <v>337.15721231766611</v>
      </c>
      <c r="J2260" t="s">
        <v>12</v>
      </c>
      <c r="K2260" s="5">
        <v>1872000</v>
      </c>
      <c r="L2260" s="5" t="str">
        <f t="shared" si="159"/>
        <v>low-income earners</v>
      </c>
      <c r="M2260" t="str">
        <f>M2259</f>
        <v>SUV</v>
      </c>
    </row>
    <row r="2261" spans="1:13" x14ac:dyDescent="0.25">
      <c r="A2261">
        <v>2259</v>
      </c>
      <c r="B2261" t="s">
        <v>54</v>
      </c>
      <c r="C2261">
        <v>2007</v>
      </c>
      <c r="D2261">
        <f>2023-DATA[[#This Row],[YEAR OF MANUFACTURE]]</f>
        <v>16</v>
      </c>
      <c r="E2261" t="s">
        <v>19</v>
      </c>
      <c r="F2261">
        <v>123441</v>
      </c>
      <c r="G2261">
        <v>2500</v>
      </c>
      <c r="H2261" t="s">
        <v>11</v>
      </c>
      <c r="I2261" s="14">
        <f t="shared" si="158"/>
        <v>200.06645056726094</v>
      </c>
      <c r="J2261" t="s">
        <v>12</v>
      </c>
      <c r="K2261" s="5">
        <v>3570000</v>
      </c>
      <c r="L2261" s="5" t="str">
        <f t="shared" si="159"/>
        <v>low-income earners</v>
      </c>
      <c r="M2261" t="str">
        <f>M2260</f>
        <v>SUV</v>
      </c>
    </row>
    <row r="2262" spans="1:13" x14ac:dyDescent="0.25">
      <c r="A2262">
        <v>2260</v>
      </c>
      <c r="B2262" t="s">
        <v>13</v>
      </c>
      <c r="C2262">
        <v>2000</v>
      </c>
      <c r="D2262">
        <f>2023-DATA[[#This Row],[YEAR OF MANUFACTURE]]</f>
        <v>23</v>
      </c>
      <c r="E2262" t="s">
        <v>10</v>
      </c>
      <c r="F2262">
        <v>222631</v>
      </c>
      <c r="G2262">
        <v>4700</v>
      </c>
      <c r="H2262" t="s">
        <v>11</v>
      </c>
      <c r="I2262" s="14">
        <f t="shared" si="158"/>
        <v>360.82820097244735</v>
      </c>
      <c r="J2262" t="s">
        <v>12</v>
      </c>
      <c r="K2262" s="5">
        <v>1470000</v>
      </c>
      <c r="L2262" s="5" t="str">
        <f t="shared" si="159"/>
        <v>low-income earners</v>
      </c>
      <c r="M2262" t="s">
        <v>20</v>
      </c>
    </row>
    <row r="2263" spans="1:13" x14ac:dyDescent="0.25">
      <c r="A2263">
        <v>2261</v>
      </c>
      <c r="B2263" t="s">
        <v>9</v>
      </c>
      <c r="C2263">
        <v>2006</v>
      </c>
      <c r="D2263">
        <f>2023-DATA[[#This Row],[YEAR OF MANUFACTURE]]</f>
        <v>17</v>
      </c>
      <c r="E2263" t="s">
        <v>10</v>
      </c>
      <c r="F2263">
        <v>274268</v>
      </c>
      <c r="G2263">
        <v>2400</v>
      </c>
      <c r="H2263" t="s">
        <v>11</v>
      </c>
      <c r="I2263" s="14">
        <f t="shared" si="158"/>
        <v>444.51863857374394</v>
      </c>
      <c r="J2263" t="s">
        <v>12</v>
      </c>
      <c r="K2263" s="5">
        <v>1627500</v>
      </c>
      <c r="L2263" s="5" t="str">
        <f t="shared" si="159"/>
        <v>low-income earners</v>
      </c>
      <c r="M2263" t="str">
        <f>M2262</f>
        <v>SUV</v>
      </c>
    </row>
    <row r="2264" spans="1:13" x14ac:dyDescent="0.25">
      <c r="A2264">
        <v>2262</v>
      </c>
      <c r="B2264" t="s">
        <v>14</v>
      </c>
      <c r="C2264">
        <f>C2263</f>
        <v>2006</v>
      </c>
      <c r="D2264">
        <f>2023-DATA[[#This Row],[YEAR OF MANUFACTURE]]</f>
        <v>17</v>
      </c>
      <c r="E2264" t="str">
        <f>E2263</f>
        <v>Nigerian Used</v>
      </c>
      <c r="F2264">
        <v>174368</v>
      </c>
      <c r="G2264">
        <f>G2263</f>
        <v>2400</v>
      </c>
      <c r="H2264" t="str">
        <f>H2263</f>
        <v>Petrol</v>
      </c>
      <c r="I2264" s="14">
        <f t="shared" si="158"/>
        <v>282.6061588330632</v>
      </c>
      <c r="J2264" t="s">
        <v>16</v>
      </c>
      <c r="K2264" s="5">
        <v>2698000</v>
      </c>
      <c r="L2264" s="5" t="str">
        <f t="shared" si="159"/>
        <v>low-income earners</v>
      </c>
      <c r="M2264" t="str">
        <f>M2263</f>
        <v>SUV</v>
      </c>
    </row>
    <row r="2265" spans="1:13" x14ac:dyDescent="0.25">
      <c r="A2265">
        <v>2263</v>
      </c>
      <c r="B2265" t="s">
        <v>48</v>
      </c>
      <c r="C2265">
        <v>2008</v>
      </c>
      <c r="D2265">
        <f>2023-DATA[[#This Row],[YEAR OF MANUFACTURE]]</f>
        <v>15</v>
      </c>
      <c r="E2265" t="s">
        <v>19</v>
      </c>
      <c r="F2265">
        <v>102312</v>
      </c>
      <c r="G2265">
        <f>G2264</f>
        <v>2400</v>
      </c>
      <c r="H2265" t="s">
        <v>11</v>
      </c>
      <c r="I2265" s="14">
        <f t="shared" si="158"/>
        <v>165.82171799027552</v>
      </c>
      <c r="J2265" t="s">
        <v>12</v>
      </c>
      <c r="K2265" s="5">
        <v>2310000</v>
      </c>
      <c r="L2265" s="5" t="str">
        <f t="shared" si="159"/>
        <v>low-income earners</v>
      </c>
      <c r="M2265" t="str">
        <f>M2264</f>
        <v>SUV</v>
      </c>
    </row>
    <row r="2266" spans="1:13" x14ac:dyDescent="0.25">
      <c r="A2266">
        <v>2264</v>
      </c>
      <c r="B2266" t="s">
        <v>56</v>
      </c>
      <c r="C2266">
        <v>2013</v>
      </c>
      <c r="D2266">
        <f>2023-DATA[[#This Row],[YEAR OF MANUFACTURE]]</f>
        <v>10</v>
      </c>
      <c r="E2266" t="s">
        <v>10</v>
      </c>
      <c r="F2266">
        <v>85282</v>
      </c>
      <c r="G2266">
        <v>2400</v>
      </c>
      <c r="H2266" t="s">
        <v>11</v>
      </c>
      <c r="I2266" s="14">
        <f t="shared" si="158"/>
        <v>138.22042139384118</v>
      </c>
      <c r="J2266" t="s">
        <v>12</v>
      </c>
      <c r="K2266" s="5">
        <v>4200000</v>
      </c>
      <c r="L2266" s="5" t="str">
        <f t="shared" si="159"/>
        <v>low-income earners</v>
      </c>
      <c r="M2266" t="s">
        <v>20</v>
      </c>
    </row>
    <row r="2267" spans="1:13" x14ac:dyDescent="0.25">
      <c r="A2267">
        <v>2265</v>
      </c>
      <c r="B2267" t="s">
        <v>54</v>
      </c>
      <c r="C2267">
        <v>2010</v>
      </c>
      <c r="D2267">
        <f>2023-DATA[[#This Row],[YEAR OF MANUFACTURE]]</f>
        <v>13</v>
      </c>
      <c r="E2267" t="s">
        <v>10</v>
      </c>
      <c r="F2267">
        <v>88208</v>
      </c>
      <c r="G2267">
        <v>3500</v>
      </c>
      <c r="H2267" t="s">
        <v>11</v>
      </c>
      <c r="I2267" s="14">
        <f t="shared" si="158"/>
        <v>142.96272285251214</v>
      </c>
      <c r="J2267" t="s">
        <v>12</v>
      </c>
      <c r="K2267" s="5">
        <v>2677500</v>
      </c>
      <c r="L2267" s="5" t="str">
        <f t="shared" si="159"/>
        <v>low-income earners</v>
      </c>
      <c r="M2267" t="str">
        <f t="shared" ref="M2267:M2276" si="162">M2266</f>
        <v>SUV</v>
      </c>
    </row>
    <row r="2268" spans="1:13" x14ac:dyDescent="0.25">
      <c r="A2268">
        <v>2266</v>
      </c>
      <c r="B2268" t="s">
        <v>32</v>
      </c>
      <c r="C2268">
        <v>2006</v>
      </c>
      <c r="D2268">
        <f>2023-DATA[[#This Row],[YEAR OF MANUFACTURE]]</f>
        <v>17</v>
      </c>
      <c r="E2268" t="s">
        <v>10</v>
      </c>
      <c r="F2268">
        <v>180952</v>
      </c>
      <c r="G2268">
        <v>1900</v>
      </c>
      <c r="H2268" t="s">
        <v>22</v>
      </c>
      <c r="I2268" s="14">
        <f t="shared" si="158"/>
        <v>293.27714748784439</v>
      </c>
      <c r="J2268" t="s">
        <v>16</v>
      </c>
      <c r="K2268" s="5">
        <v>1025000</v>
      </c>
      <c r="L2268" s="5" t="str">
        <f t="shared" si="159"/>
        <v>low-income earners</v>
      </c>
      <c r="M2268" t="str">
        <f t="shared" si="162"/>
        <v>SUV</v>
      </c>
    </row>
    <row r="2269" spans="1:13" x14ac:dyDescent="0.25">
      <c r="A2269">
        <v>2267</v>
      </c>
      <c r="B2269" t="s">
        <v>14</v>
      </c>
      <c r="C2269">
        <f t="shared" ref="C2269:E2272" si="163">C2268</f>
        <v>2006</v>
      </c>
      <c r="D2269">
        <f>2023-DATA[[#This Row],[YEAR OF MANUFACTURE]]</f>
        <v>17</v>
      </c>
      <c r="E2269" t="str">
        <f t="shared" si="163"/>
        <v>Nigerian Used</v>
      </c>
      <c r="F2269">
        <v>290888</v>
      </c>
      <c r="G2269">
        <f t="shared" ref="G2269:H2272" si="164">G2268</f>
        <v>1900</v>
      </c>
      <c r="H2269" t="str">
        <f t="shared" si="164"/>
        <v>Diesel</v>
      </c>
      <c r="I2269" s="14">
        <f t="shared" si="158"/>
        <v>471.4554294975689</v>
      </c>
      <c r="J2269" t="s">
        <v>12</v>
      </c>
      <c r="K2269" s="5">
        <v>1690000</v>
      </c>
      <c r="L2269" s="5" t="str">
        <f t="shared" si="159"/>
        <v>low-income earners</v>
      </c>
      <c r="M2269" t="str">
        <f t="shared" si="162"/>
        <v>SUV</v>
      </c>
    </row>
    <row r="2270" spans="1:13" x14ac:dyDescent="0.25">
      <c r="A2270">
        <v>2268</v>
      </c>
      <c r="B2270" t="s">
        <v>14</v>
      </c>
      <c r="C2270">
        <f t="shared" si="163"/>
        <v>2006</v>
      </c>
      <c r="D2270">
        <f>2023-DATA[[#This Row],[YEAR OF MANUFACTURE]]</f>
        <v>17</v>
      </c>
      <c r="E2270" t="str">
        <f t="shared" si="163"/>
        <v>Nigerian Used</v>
      </c>
      <c r="F2270">
        <v>114300</v>
      </c>
      <c r="G2270">
        <f t="shared" si="164"/>
        <v>1900</v>
      </c>
      <c r="H2270" t="str">
        <f t="shared" si="164"/>
        <v>Diesel</v>
      </c>
      <c r="I2270" s="14">
        <f t="shared" si="158"/>
        <v>185.2512155591572</v>
      </c>
      <c r="J2270" t="s">
        <v>12</v>
      </c>
      <c r="K2270" s="5">
        <v>2474000</v>
      </c>
      <c r="L2270" s="5" t="str">
        <f t="shared" si="159"/>
        <v>low-income earners</v>
      </c>
      <c r="M2270" t="str">
        <f t="shared" si="162"/>
        <v>SUV</v>
      </c>
    </row>
    <row r="2271" spans="1:13" x14ac:dyDescent="0.25">
      <c r="A2271">
        <v>2269</v>
      </c>
      <c r="B2271" t="s">
        <v>48</v>
      </c>
      <c r="C2271">
        <f t="shared" si="163"/>
        <v>2006</v>
      </c>
      <c r="D2271">
        <f>2023-DATA[[#This Row],[YEAR OF MANUFACTURE]]</f>
        <v>17</v>
      </c>
      <c r="E2271" t="str">
        <f t="shared" si="163"/>
        <v>Nigerian Used</v>
      </c>
      <c r="F2271">
        <v>103121</v>
      </c>
      <c r="G2271">
        <f t="shared" si="164"/>
        <v>1900</v>
      </c>
      <c r="H2271" t="str">
        <f t="shared" si="164"/>
        <v>Diesel</v>
      </c>
      <c r="I2271" s="14">
        <f t="shared" si="158"/>
        <v>167.13290113452189</v>
      </c>
      <c r="J2271" t="s">
        <v>12</v>
      </c>
      <c r="K2271" s="5">
        <v>2810000</v>
      </c>
      <c r="L2271" s="5" t="str">
        <f t="shared" si="159"/>
        <v>low-income earners</v>
      </c>
      <c r="M2271" t="str">
        <f t="shared" si="162"/>
        <v>SUV</v>
      </c>
    </row>
    <row r="2272" spans="1:13" x14ac:dyDescent="0.25">
      <c r="A2272">
        <v>2270</v>
      </c>
      <c r="B2272" t="s">
        <v>50</v>
      </c>
      <c r="C2272">
        <f t="shared" si="163"/>
        <v>2006</v>
      </c>
      <c r="D2272">
        <f>2023-DATA[[#This Row],[YEAR OF MANUFACTURE]]</f>
        <v>17</v>
      </c>
      <c r="E2272" t="str">
        <f t="shared" si="163"/>
        <v>Nigerian Used</v>
      </c>
      <c r="F2272">
        <v>179209</v>
      </c>
      <c r="G2272">
        <f t="shared" si="164"/>
        <v>1900</v>
      </c>
      <c r="H2272" t="str">
        <f t="shared" si="164"/>
        <v>Diesel</v>
      </c>
      <c r="I2272" s="14">
        <f t="shared" si="158"/>
        <v>290.45218800648297</v>
      </c>
      <c r="J2272" t="s">
        <v>12</v>
      </c>
      <c r="K2272" s="5">
        <v>1774000</v>
      </c>
      <c r="L2272" s="5" t="str">
        <f t="shared" si="159"/>
        <v>low-income earners</v>
      </c>
      <c r="M2272" t="str">
        <f t="shared" si="162"/>
        <v>SUV</v>
      </c>
    </row>
    <row r="2273" spans="1:13" x14ac:dyDescent="0.25">
      <c r="A2273">
        <v>2271</v>
      </c>
      <c r="B2273" t="s">
        <v>40</v>
      </c>
      <c r="C2273">
        <v>2006</v>
      </c>
      <c r="D2273">
        <f>2023-DATA[[#This Row],[YEAR OF MANUFACTURE]]</f>
        <v>17</v>
      </c>
      <c r="E2273" t="s">
        <v>10</v>
      </c>
      <c r="F2273">
        <v>122889</v>
      </c>
      <c r="G2273">
        <v>3600</v>
      </c>
      <c r="H2273" t="s">
        <v>11</v>
      </c>
      <c r="I2273" s="14">
        <f t="shared" si="158"/>
        <v>199.17179902755268</v>
      </c>
      <c r="J2273" t="s">
        <v>12</v>
      </c>
      <c r="K2273" s="5">
        <v>1260000</v>
      </c>
      <c r="L2273" s="5" t="str">
        <f t="shared" si="159"/>
        <v>low-income earners</v>
      </c>
      <c r="M2273" t="str">
        <f t="shared" si="162"/>
        <v>SUV</v>
      </c>
    </row>
    <row r="2274" spans="1:13" x14ac:dyDescent="0.25">
      <c r="A2274">
        <v>2272</v>
      </c>
      <c r="B2274" t="s">
        <v>9</v>
      </c>
      <c r="C2274">
        <v>2008</v>
      </c>
      <c r="D2274">
        <f>2023-DATA[[#This Row],[YEAR OF MANUFACTURE]]</f>
        <v>15</v>
      </c>
      <c r="E2274" t="s">
        <v>10</v>
      </c>
      <c r="F2274">
        <v>107655</v>
      </c>
      <c r="G2274">
        <v>18000</v>
      </c>
      <c r="H2274" t="s">
        <v>11</v>
      </c>
      <c r="I2274" s="14">
        <f t="shared" si="158"/>
        <v>174.48136142625609</v>
      </c>
      <c r="J2274" t="s">
        <v>12</v>
      </c>
      <c r="K2274" s="5">
        <v>2415000</v>
      </c>
      <c r="L2274" s="5" t="str">
        <f t="shared" si="159"/>
        <v>low-income earners</v>
      </c>
      <c r="M2274" t="str">
        <f t="shared" si="162"/>
        <v>SUV</v>
      </c>
    </row>
    <row r="2275" spans="1:13" x14ac:dyDescent="0.25">
      <c r="A2275">
        <v>2273</v>
      </c>
      <c r="B2275" t="s">
        <v>14</v>
      </c>
      <c r="C2275">
        <v>2004</v>
      </c>
      <c r="D2275">
        <f>2023-DATA[[#This Row],[YEAR OF MANUFACTURE]]</f>
        <v>19</v>
      </c>
      <c r="E2275" t="s">
        <v>10</v>
      </c>
      <c r="F2275">
        <f>F2274</f>
        <v>107655</v>
      </c>
      <c r="G2275">
        <v>2600</v>
      </c>
      <c r="H2275" t="s">
        <v>11</v>
      </c>
      <c r="I2275" s="14">
        <f t="shared" si="158"/>
        <v>174.48136142625609</v>
      </c>
      <c r="J2275" t="s">
        <v>12</v>
      </c>
      <c r="K2275" s="5">
        <v>2392000</v>
      </c>
      <c r="L2275" s="5" t="str">
        <f t="shared" si="159"/>
        <v>low-income earners</v>
      </c>
      <c r="M2275" t="str">
        <f t="shared" si="162"/>
        <v>SUV</v>
      </c>
    </row>
    <row r="2276" spans="1:13" x14ac:dyDescent="0.25">
      <c r="A2276">
        <v>2274</v>
      </c>
      <c r="B2276" t="s">
        <v>52</v>
      </c>
      <c r="C2276">
        <f>C2275</f>
        <v>2004</v>
      </c>
      <c r="D2276">
        <f>2023-DATA[[#This Row],[YEAR OF MANUFACTURE]]</f>
        <v>19</v>
      </c>
      <c r="E2276" t="str">
        <f>E2275</f>
        <v>Nigerian Used</v>
      </c>
      <c r="F2276">
        <v>28774</v>
      </c>
      <c r="G2276">
        <f>G2275</f>
        <v>2600</v>
      </c>
      <c r="H2276" t="str">
        <f>H2275</f>
        <v>Petrol</v>
      </c>
      <c r="I2276" s="14">
        <f t="shared" si="158"/>
        <v>46.635332252836307</v>
      </c>
      <c r="J2276" t="str">
        <f>J2275</f>
        <v>Automatic</v>
      </c>
      <c r="K2276" s="5">
        <v>14010000</v>
      </c>
      <c r="L2276" s="5" t="str">
        <f t="shared" si="159"/>
        <v>high-income earners</v>
      </c>
      <c r="M2276" t="str">
        <f t="shared" si="162"/>
        <v>SUV</v>
      </c>
    </row>
    <row r="2277" spans="1:13" x14ac:dyDescent="0.25">
      <c r="A2277">
        <v>2275</v>
      </c>
      <c r="B2277" t="s">
        <v>9</v>
      </c>
      <c r="C2277">
        <v>2007</v>
      </c>
      <c r="D2277">
        <f>2023-DATA[[#This Row],[YEAR OF MANUFACTURE]]</f>
        <v>16</v>
      </c>
      <c r="E2277" t="s">
        <v>10</v>
      </c>
      <c r="F2277">
        <v>150420</v>
      </c>
      <c r="G2277">
        <v>2400</v>
      </c>
      <c r="H2277" t="s">
        <v>11</v>
      </c>
      <c r="I2277" s="14">
        <f t="shared" si="158"/>
        <v>243.79254457050243</v>
      </c>
      <c r="J2277" t="s">
        <v>12</v>
      </c>
      <c r="K2277" s="5">
        <v>2100000</v>
      </c>
      <c r="L2277" s="5" t="str">
        <f t="shared" si="159"/>
        <v>low-income earners</v>
      </c>
      <c r="M2277" t="s">
        <v>20</v>
      </c>
    </row>
    <row r="2278" spans="1:13" x14ac:dyDescent="0.25">
      <c r="A2278">
        <v>2276</v>
      </c>
      <c r="B2278" t="s">
        <v>14</v>
      </c>
      <c r="C2278">
        <f>C2277</f>
        <v>2007</v>
      </c>
      <c r="D2278">
        <f>2023-DATA[[#This Row],[YEAR OF MANUFACTURE]]</f>
        <v>16</v>
      </c>
      <c r="E2278" t="str">
        <f>E2277</f>
        <v>Nigerian Used</v>
      </c>
      <c r="F2278">
        <v>241966</v>
      </c>
      <c r="G2278">
        <f>G2277</f>
        <v>2400</v>
      </c>
      <c r="H2278" t="str">
        <f>H2277</f>
        <v>Petrol</v>
      </c>
      <c r="I2278" s="14">
        <f t="shared" si="158"/>
        <v>392.16531604538085</v>
      </c>
      <c r="J2278" t="s">
        <v>12</v>
      </c>
      <c r="K2278" s="5">
        <v>1466000</v>
      </c>
      <c r="L2278" s="5" t="str">
        <f t="shared" si="159"/>
        <v>low-income earners</v>
      </c>
      <c r="M2278" t="str">
        <f t="shared" ref="M2278:M2283" si="165">M2277</f>
        <v>SUV</v>
      </c>
    </row>
    <row r="2279" spans="1:13" x14ac:dyDescent="0.25">
      <c r="A2279">
        <v>2277</v>
      </c>
      <c r="B2279" t="s">
        <v>9</v>
      </c>
      <c r="C2279">
        <v>2007</v>
      </c>
      <c r="D2279">
        <f>2023-DATA[[#This Row],[YEAR OF MANUFACTURE]]</f>
        <v>16</v>
      </c>
      <c r="E2279" t="s">
        <v>10</v>
      </c>
      <c r="F2279">
        <v>161188</v>
      </c>
      <c r="G2279">
        <v>2400</v>
      </c>
      <c r="H2279" t="s">
        <v>11</v>
      </c>
      <c r="I2279" s="14">
        <f t="shared" si="158"/>
        <v>261.24473257698543</v>
      </c>
      <c r="J2279" t="s">
        <v>12</v>
      </c>
      <c r="K2279" s="5">
        <v>2520000</v>
      </c>
      <c r="L2279" s="5" t="str">
        <f t="shared" si="159"/>
        <v>low-income earners</v>
      </c>
      <c r="M2279" t="str">
        <f t="shared" si="165"/>
        <v>SUV</v>
      </c>
    </row>
    <row r="2280" spans="1:13" x14ac:dyDescent="0.25">
      <c r="A2280">
        <v>2278</v>
      </c>
      <c r="B2280" t="s">
        <v>9</v>
      </c>
      <c r="C2280">
        <v>2002</v>
      </c>
      <c r="D2280">
        <f>2023-DATA[[#This Row],[YEAR OF MANUFACTURE]]</f>
        <v>21</v>
      </c>
      <c r="E2280" t="s">
        <v>10</v>
      </c>
      <c r="F2280">
        <v>285976</v>
      </c>
      <c r="G2280">
        <v>3000</v>
      </c>
      <c r="H2280" t="s">
        <v>11</v>
      </c>
      <c r="I2280" s="14">
        <f t="shared" si="158"/>
        <v>463.49432739059966</v>
      </c>
      <c r="J2280" t="s">
        <v>12</v>
      </c>
      <c r="K2280" s="5">
        <v>1560000</v>
      </c>
      <c r="L2280" s="5" t="str">
        <f t="shared" si="159"/>
        <v>low-income earners</v>
      </c>
      <c r="M2280" t="str">
        <f t="shared" si="165"/>
        <v>SUV</v>
      </c>
    </row>
    <row r="2281" spans="1:13" x14ac:dyDescent="0.25">
      <c r="A2281">
        <v>2279</v>
      </c>
      <c r="B2281" t="s">
        <v>9</v>
      </c>
      <c r="C2281">
        <v>2004</v>
      </c>
      <c r="D2281">
        <f>2023-DATA[[#This Row],[YEAR OF MANUFACTURE]]</f>
        <v>19</v>
      </c>
      <c r="E2281" t="s">
        <v>10</v>
      </c>
      <c r="F2281">
        <v>180984</v>
      </c>
      <c r="G2281">
        <v>3500</v>
      </c>
      <c r="H2281" t="s">
        <v>11</v>
      </c>
      <c r="I2281" s="14">
        <f t="shared" si="158"/>
        <v>293.32901134521882</v>
      </c>
      <c r="J2281" t="s">
        <v>12</v>
      </c>
      <c r="K2281" s="5">
        <v>1575000</v>
      </c>
      <c r="L2281" s="5" t="str">
        <f t="shared" si="159"/>
        <v>low-income earners</v>
      </c>
      <c r="M2281" t="str">
        <f t="shared" si="165"/>
        <v>SUV</v>
      </c>
    </row>
    <row r="2282" spans="1:13" x14ac:dyDescent="0.25">
      <c r="A2282">
        <v>2280</v>
      </c>
      <c r="B2282" t="s">
        <v>9</v>
      </c>
      <c r="C2282">
        <v>2012</v>
      </c>
      <c r="D2282">
        <f>2023-DATA[[#This Row],[YEAR OF MANUFACTURE]]</f>
        <v>11</v>
      </c>
      <c r="E2282" t="s">
        <v>10</v>
      </c>
      <c r="F2282">
        <v>114345</v>
      </c>
      <c r="G2282">
        <v>1600</v>
      </c>
      <c r="H2282" t="s">
        <v>11</v>
      </c>
      <c r="I2282" s="14">
        <f t="shared" si="158"/>
        <v>185.32414910858995</v>
      </c>
      <c r="J2282" t="s">
        <v>12</v>
      </c>
      <c r="K2282" s="5">
        <v>3328000</v>
      </c>
      <c r="L2282" s="5" t="str">
        <f t="shared" si="159"/>
        <v>low-income earners</v>
      </c>
      <c r="M2282" t="str">
        <f t="shared" si="165"/>
        <v>SUV</v>
      </c>
    </row>
    <row r="2283" spans="1:13" x14ac:dyDescent="0.25">
      <c r="A2283">
        <v>2281</v>
      </c>
      <c r="B2283" t="s">
        <v>9</v>
      </c>
      <c r="C2283">
        <v>2011</v>
      </c>
      <c r="D2283">
        <f>2023-DATA[[#This Row],[YEAR OF MANUFACTURE]]</f>
        <v>12</v>
      </c>
      <c r="E2283" t="s">
        <v>19</v>
      </c>
      <c r="F2283">
        <v>202784</v>
      </c>
      <c r="G2283">
        <v>2500</v>
      </c>
      <c r="H2283" t="s">
        <v>11</v>
      </c>
      <c r="I2283" s="14">
        <f t="shared" si="158"/>
        <v>328.66126418152351</v>
      </c>
      <c r="J2283" t="s">
        <v>12</v>
      </c>
      <c r="K2283" s="5">
        <v>4472000</v>
      </c>
      <c r="L2283" s="5" t="str">
        <f t="shared" si="159"/>
        <v>low-income earners</v>
      </c>
      <c r="M2283" t="str">
        <f t="shared" si="165"/>
        <v>SUV</v>
      </c>
    </row>
    <row r="2284" spans="1:13" x14ac:dyDescent="0.25">
      <c r="A2284">
        <v>2282</v>
      </c>
      <c r="B2284" t="s">
        <v>54</v>
      </c>
      <c r="C2284">
        <v>2004</v>
      </c>
      <c r="D2284">
        <f>2023-DATA[[#This Row],[YEAR OF MANUFACTURE]]</f>
        <v>19</v>
      </c>
      <c r="E2284" t="s">
        <v>10</v>
      </c>
      <c r="F2284">
        <v>143321</v>
      </c>
      <c r="G2284">
        <v>2300</v>
      </c>
      <c r="H2284" t="s">
        <v>11</v>
      </c>
      <c r="I2284" s="14">
        <f t="shared" si="158"/>
        <v>232.28687196110209</v>
      </c>
      <c r="J2284" t="s">
        <v>12</v>
      </c>
      <c r="K2284" s="5">
        <v>2704000</v>
      </c>
      <c r="L2284" s="5" t="str">
        <f t="shared" si="159"/>
        <v>low-income earners</v>
      </c>
      <c r="M2284" t="s">
        <v>20</v>
      </c>
    </row>
    <row r="2285" spans="1:13" x14ac:dyDescent="0.25">
      <c r="A2285">
        <v>2283</v>
      </c>
      <c r="B2285" t="s">
        <v>17</v>
      </c>
      <c r="C2285">
        <v>2006</v>
      </c>
      <c r="D2285">
        <f>2023-DATA[[#This Row],[YEAR OF MANUFACTURE]]</f>
        <v>17</v>
      </c>
      <c r="E2285" t="s">
        <v>10</v>
      </c>
      <c r="F2285">
        <v>188429</v>
      </c>
      <c r="G2285">
        <v>4200</v>
      </c>
      <c r="H2285" t="s">
        <v>11</v>
      </c>
      <c r="I2285" s="14">
        <f t="shared" si="158"/>
        <v>305.39546191247973</v>
      </c>
      <c r="J2285" t="s">
        <v>12</v>
      </c>
      <c r="K2285" s="5">
        <v>2940000</v>
      </c>
      <c r="L2285" s="5" t="str">
        <f t="shared" si="159"/>
        <v>low-income earners</v>
      </c>
      <c r="M2285" t="s">
        <v>20</v>
      </c>
    </row>
    <row r="2286" spans="1:13" x14ac:dyDescent="0.25">
      <c r="A2286">
        <v>2284</v>
      </c>
      <c r="B2286" t="s">
        <v>48</v>
      </c>
      <c r="C2286">
        <v>2007</v>
      </c>
      <c r="D2286">
        <f>2023-DATA[[#This Row],[YEAR OF MANUFACTURE]]</f>
        <v>16</v>
      </c>
      <c r="E2286" t="s">
        <v>10</v>
      </c>
      <c r="F2286">
        <v>233903</v>
      </c>
      <c r="G2286">
        <v>3000</v>
      </c>
      <c r="H2286" t="s">
        <v>11</v>
      </c>
      <c r="I2286" s="14">
        <f t="shared" si="158"/>
        <v>379.097244732577</v>
      </c>
      <c r="J2286" t="s">
        <v>12</v>
      </c>
      <c r="K2286" s="5">
        <v>1680000</v>
      </c>
      <c r="L2286" s="5" t="str">
        <f t="shared" si="159"/>
        <v>low-income earners</v>
      </c>
      <c r="M2286" t="s">
        <v>20</v>
      </c>
    </row>
    <row r="2287" spans="1:13" x14ac:dyDescent="0.25">
      <c r="A2287">
        <v>2285</v>
      </c>
      <c r="B2287" t="s">
        <v>9</v>
      </c>
      <c r="C2287">
        <v>2006</v>
      </c>
      <c r="D2287">
        <f>2023-DATA[[#This Row],[YEAR OF MANUFACTURE]]</f>
        <v>17</v>
      </c>
      <c r="E2287" t="s">
        <v>19</v>
      </c>
      <c r="F2287">
        <v>102399</v>
      </c>
      <c r="G2287">
        <v>3300</v>
      </c>
      <c r="H2287" t="s">
        <v>11</v>
      </c>
      <c r="I2287" s="14">
        <f t="shared" si="158"/>
        <v>165.96272285251214</v>
      </c>
      <c r="J2287" t="s">
        <v>12</v>
      </c>
      <c r="K2287" s="5">
        <v>3640000</v>
      </c>
      <c r="L2287" s="5" t="str">
        <f t="shared" si="159"/>
        <v>low-income earners</v>
      </c>
      <c r="M2287" t="str">
        <f>M2286</f>
        <v>SUV</v>
      </c>
    </row>
    <row r="2288" spans="1:13" x14ac:dyDescent="0.25">
      <c r="A2288">
        <v>2286</v>
      </c>
      <c r="B2288" t="s">
        <v>54</v>
      </c>
      <c r="C2288">
        <v>2005</v>
      </c>
      <c r="D2288">
        <f>2023-DATA[[#This Row],[YEAR OF MANUFACTURE]]</f>
        <v>18</v>
      </c>
      <c r="E2288" t="s">
        <v>10</v>
      </c>
      <c r="F2288">
        <v>212354</v>
      </c>
      <c r="G2288">
        <v>3500</v>
      </c>
      <c r="H2288" t="s">
        <v>11</v>
      </c>
      <c r="I2288" s="14">
        <f t="shared" si="158"/>
        <v>344.17179902755265</v>
      </c>
      <c r="J2288" t="s">
        <v>12</v>
      </c>
      <c r="K2288" s="5">
        <v>1575000</v>
      </c>
      <c r="L2288" s="5" t="str">
        <f t="shared" si="159"/>
        <v>low-income earners</v>
      </c>
      <c r="M2288" t="str">
        <f>M2287</f>
        <v>SUV</v>
      </c>
    </row>
    <row r="2289" spans="1:13" x14ac:dyDescent="0.25">
      <c r="A2289">
        <v>2287</v>
      </c>
      <c r="B2289" t="s">
        <v>49</v>
      </c>
      <c r="C2289">
        <v>2012</v>
      </c>
      <c r="D2289">
        <f>2023-DATA[[#This Row],[YEAR OF MANUFACTURE]]</f>
        <v>11</v>
      </c>
      <c r="E2289" t="s">
        <v>10</v>
      </c>
      <c r="F2289">
        <v>110683</v>
      </c>
      <c r="G2289">
        <v>1800</v>
      </c>
      <c r="H2289" t="s">
        <v>11</v>
      </c>
      <c r="I2289" s="14">
        <f t="shared" si="158"/>
        <v>179.38897893030793</v>
      </c>
      <c r="J2289" t="s">
        <v>12</v>
      </c>
      <c r="K2289" s="5">
        <v>2100000</v>
      </c>
      <c r="L2289" s="5" t="str">
        <f t="shared" si="159"/>
        <v>low-income earners</v>
      </c>
      <c r="M2289" t="str">
        <f>M2288</f>
        <v>SUV</v>
      </c>
    </row>
    <row r="2290" spans="1:13" x14ac:dyDescent="0.25">
      <c r="A2290">
        <v>2288</v>
      </c>
      <c r="B2290" t="s">
        <v>9</v>
      </c>
      <c r="C2290">
        <f>C2289</f>
        <v>2012</v>
      </c>
      <c r="D2290">
        <f>2023-DATA[[#This Row],[YEAR OF MANUFACTURE]]</f>
        <v>11</v>
      </c>
      <c r="E2290" t="str">
        <f>E2289</f>
        <v>Nigerian Used</v>
      </c>
      <c r="F2290">
        <v>71655</v>
      </c>
      <c r="G2290">
        <f>G2289</f>
        <v>1800</v>
      </c>
      <c r="H2290" t="str">
        <f>H2289</f>
        <v>Petrol</v>
      </c>
      <c r="I2290" s="14">
        <f t="shared" si="158"/>
        <v>116.13452188006482</v>
      </c>
      <c r="J2290" t="s">
        <v>12</v>
      </c>
      <c r="K2290" s="5">
        <v>7122000</v>
      </c>
      <c r="L2290" s="5" t="str">
        <f t="shared" si="159"/>
        <v>middle-income earners</v>
      </c>
      <c r="M2290" t="str">
        <f>M2289</f>
        <v>SUV</v>
      </c>
    </row>
    <row r="2291" spans="1:13" x14ac:dyDescent="0.25">
      <c r="A2291">
        <v>2289</v>
      </c>
      <c r="B2291" t="s">
        <v>9</v>
      </c>
      <c r="C2291">
        <v>2002</v>
      </c>
      <c r="D2291">
        <f>2023-DATA[[#This Row],[YEAR OF MANUFACTURE]]</f>
        <v>21</v>
      </c>
      <c r="E2291" t="s">
        <v>10</v>
      </c>
      <c r="F2291">
        <v>285976</v>
      </c>
      <c r="G2291">
        <v>3000</v>
      </c>
      <c r="H2291" t="s">
        <v>11</v>
      </c>
      <c r="I2291" s="14">
        <f t="shared" si="158"/>
        <v>463.49432739059966</v>
      </c>
      <c r="J2291" t="s">
        <v>12</v>
      </c>
      <c r="K2291" s="5">
        <v>1560000</v>
      </c>
      <c r="L2291" s="5" t="str">
        <f t="shared" si="159"/>
        <v>low-income earners</v>
      </c>
      <c r="M2291" t="str">
        <f>M2290</f>
        <v>SUV</v>
      </c>
    </row>
    <row r="2292" spans="1:13" x14ac:dyDescent="0.25">
      <c r="A2292">
        <v>2290</v>
      </c>
      <c r="B2292" t="s">
        <v>9</v>
      </c>
      <c r="C2292">
        <v>2003</v>
      </c>
      <c r="D2292">
        <f>2023-DATA[[#This Row],[YEAR OF MANUFACTURE]]</f>
        <v>20</v>
      </c>
      <c r="E2292" t="s">
        <v>10</v>
      </c>
      <c r="F2292">
        <v>170206</v>
      </c>
      <c r="G2292">
        <v>3000</v>
      </c>
      <c r="H2292" t="s">
        <v>11</v>
      </c>
      <c r="I2292" s="14">
        <f t="shared" si="158"/>
        <v>275.86061588330631</v>
      </c>
      <c r="J2292" t="s">
        <v>12</v>
      </c>
      <c r="K2292" s="5">
        <v>2704000</v>
      </c>
      <c r="L2292" s="5" t="str">
        <f t="shared" si="159"/>
        <v>low-income earners</v>
      </c>
      <c r="M2292" t="s">
        <v>20</v>
      </c>
    </row>
    <row r="2293" spans="1:13" x14ac:dyDescent="0.25">
      <c r="A2293">
        <v>2291</v>
      </c>
      <c r="B2293" t="s">
        <v>9</v>
      </c>
      <c r="C2293">
        <v>2002</v>
      </c>
      <c r="D2293">
        <f>2023-DATA[[#This Row],[YEAR OF MANUFACTURE]]</f>
        <v>21</v>
      </c>
      <c r="E2293" t="s">
        <v>10</v>
      </c>
      <c r="F2293">
        <v>132213</v>
      </c>
      <c r="G2293">
        <v>3000</v>
      </c>
      <c r="H2293" t="s">
        <v>11</v>
      </c>
      <c r="I2293" s="14">
        <f t="shared" si="158"/>
        <v>214.28363047001622</v>
      </c>
      <c r="J2293" t="s">
        <v>12</v>
      </c>
      <c r="K2293" s="5">
        <v>1352000</v>
      </c>
      <c r="L2293" s="5" t="str">
        <f t="shared" si="159"/>
        <v>low-income earners</v>
      </c>
      <c r="M2293" t="str">
        <f t="shared" ref="M2293:M2301" si="166">M2292</f>
        <v>SUV</v>
      </c>
    </row>
    <row r="2294" spans="1:13" x14ac:dyDescent="0.25">
      <c r="A2294">
        <v>2292</v>
      </c>
      <c r="B2294" t="s">
        <v>9</v>
      </c>
      <c r="C2294">
        <v>2006</v>
      </c>
      <c r="D2294">
        <f>2023-DATA[[#This Row],[YEAR OF MANUFACTURE]]</f>
        <v>17</v>
      </c>
      <c r="E2294" t="s">
        <v>10</v>
      </c>
      <c r="F2294">
        <v>248375</v>
      </c>
      <c r="G2294">
        <v>3300</v>
      </c>
      <c r="H2294" t="s">
        <v>11</v>
      </c>
      <c r="I2294" s="14">
        <f t="shared" si="158"/>
        <v>402.55267423014584</v>
      </c>
      <c r="J2294" t="s">
        <v>12</v>
      </c>
      <c r="K2294" s="5">
        <v>1785000</v>
      </c>
      <c r="L2294" s="5" t="str">
        <f t="shared" si="159"/>
        <v>low-income earners</v>
      </c>
      <c r="M2294" t="str">
        <f t="shared" si="166"/>
        <v>SUV</v>
      </c>
    </row>
    <row r="2295" spans="1:13" x14ac:dyDescent="0.25">
      <c r="A2295">
        <v>2293</v>
      </c>
      <c r="B2295" t="s">
        <v>34</v>
      </c>
      <c r="C2295">
        <v>2004</v>
      </c>
      <c r="D2295">
        <f>2023-DATA[[#This Row],[YEAR OF MANUFACTURE]]</f>
        <v>19</v>
      </c>
      <c r="E2295" t="s">
        <v>10</v>
      </c>
      <c r="F2295">
        <v>323048</v>
      </c>
      <c r="G2295">
        <v>400</v>
      </c>
      <c r="H2295" t="s">
        <v>11</v>
      </c>
      <c r="I2295" s="14">
        <f t="shared" si="158"/>
        <v>523.57860615883305</v>
      </c>
      <c r="J2295" t="s">
        <v>12</v>
      </c>
      <c r="K2295" s="5">
        <v>1680000</v>
      </c>
      <c r="L2295" s="5" t="str">
        <f t="shared" si="159"/>
        <v>low-income earners</v>
      </c>
      <c r="M2295" t="str">
        <f t="shared" si="166"/>
        <v>SUV</v>
      </c>
    </row>
    <row r="2296" spans="1:13" x14ac:dyDescent="0.25">
      <c r="A2296">
        <v>2294</v>
      </c>
      <c r="B2296" t="s">
        <v>9</v>
      </c>
      <c r="C2296">
        <v>2002</v>
      </c>
      <c r="D2296">
        <f>2023-DATA[[#This Row],[YEAR OF MANUFACTURE]]</f>
        <v>21</v>
      </c>
      <c r="E2296" t="s">
        <v>10</v>
      </c>
      <c r="F2296">
        <v>176533</v>
      </c>
      <c r="G2296">
        <v>2400</v>
      </c>
      <c r="H2296" t="s">
        <v>11</v>
      </c>
      <c r="I2296" s="14">
        <f t="shared" si="158"/>
        <v>286.11507293354941</v>
      </c>
      <c r="J2296" t="s">
        <v>12</v>
      </c>
      <c r="K2296" s="5">
        <v>1560000</v>
      </c>
      <c r="L2296" s="5" t="str">
        <f t="shared" si="159"/>
        <v>low-income earners</v>
      </c>
      <c r="M2296" t="str">
        <f t="shared" si="166"/>
        <v>SUV</v>
      </c>
    </row>
    <row r="2297" spans="1:13" x14ac:dyDescent="0.25">
      <c r="A2297">
        <v>2295</v>
      </c>
      <c r="B2297" t="s">
        <v>56</v>
      </c>
      <c r="C2297">
        <v>2010</v>
      </c>
      <c r="D2297">
        <f>2023-DATA[[#This Row],[YEAR OF MANUFACTURE]]</f>
        <v>13</v>
      </c>
      <c r="E2297" t="s">
        <v>10</v>
      </c>
      <c r="F2297">
        <v>179284</v>
      </c>
      <c r="G2297">
        <v>1600</v>
      </c>
      <c r="H2297" t="s">
        <v>11</v>
      </c>
      <c r="I2297" s="14">
        <f t="shared" si="158"/>
        <v>290.57374392220419</v>
      </c>
      <c r="J2297" t="s">
        <v>12</v>
      </c>
      <c r="K2297" s="5">
        <v>1680000</v>
      </c>
      <c r="L2297" s="5" t="str">
        <f t="shared" si="159"/>
        <v>low-income earners</v>
      </c>
      <c r="M2297" t="str">
        <f t="shared" si="166"/>
        <v>SUV</v>
      </c>
    </row>
    <row r="2298" spans="1:13" x14ac:dyDescent="0.25">
      <c r="A2298">
        <v>2296</v>
      </c>
      <c r="B2298" t="s">
        <v>9</v>
      </c>
      <c r="C2298">
        <v>2003</v>
      </c>
      <c r="D2298">
        <f>2023-DATA[[#This Row],[YEAR OF MANUFACTURE]]</f>
        <v>20</v>
      </c>
      <c r="E2298" t="s">
        <v>10</v>
      </c>
      <c r="F2298">
        <v>188739</v>
      </c>
      <c r="G2298">
        <v>1800</v>
      </c>
      <c r="H2298" t="s">
        <v>11</v>
      </c>
      <c r="I2298" s="14">
        <f t="shared" si="158"/>
        <v>305.89789303079419</v>
      </c>
      <c r="J2298" t="s">
        <v>12</v>
      </c>
      <c r="K2298" s="5">
        <v>1575000</v>
      </c>
      <c r="L2298" s="5" t="str">
        <f t="shared" si="159"/>
        <v>low-income earners</v>
      </c>
      <c r="M2298" t="str">
        <f t="shared" si="166"/>
        <v>SUV</v>
      </c>
    </row>
    <row r="2299" spans="1:13" x14ac:dyDescent="0.25">
      <c r="A2299">
        <v>2297</v>
      </c>
      <c r="B2299" t="s">
        <v>54</v>
      </c>
      <c r="C2299">
        <v>2007</v>
      </c>
      <c r="D2299">
        <f>2023-DATA[[#This Row],[YEAR OF MANUFACTURE]]</f>
        <v>16</v>
      </c>
      <c r="E2299" t="s">
        <v>19</v>
      </c>
      <c r="F2299">
        <v>123441</v>
      </c>
      <c r="G2299">
        <v>2500</v>
      </c>
      <c r="H2299" t="s">
        <v>11</v>
      </c>
      <c r="I2299" s="14">
        <f t="shared" si="158"/>
        <v>200.06645056726094</v>
      </c>
      <c r="J2299" t="s">
        <v>12</v>
      </c>
      <c r="K2299" s="5">
        <v>3570000</v>
      </c>
      <c r="L2299" s="5" t="str">
        <f t="shared" si="159"/>
        <v>low-income earners</v>
      </c>
      <c r="M2299" t="str">
        <f t="shared" si="166"/>
        <v>SUV</v>
      </c>
    </row>
    <row r="2300" spans="1:13" x14ac:dyDescent="0.25">
      <c r="A2300">
        <v>2298</v>
      </c>
      <c r="B2300" t="s">
        <v>13</v>
      </c>
      <c r="C2300">
        <v>2008</v>
      </c>
      <c r="D2300">
        <f>2023-DATA[[#This Row],[YEAR OF MANUFACTURE]]</f>
        <v>15</v>
      </c>
      <c r="E2300" t="s">
        <v>10</v>
      </c>
      <c r="F2300">
        <v>176272</v>
      </c>
      <c r="G2300">
        <v>3500</v>
      </c>
      <c r="H2300" t="s">
        <v>11</v>
      </c>
      <c r="I2300" s="14">
        <f t="shared" si="158"/>
        <v>285.69205834683953</v>
      </c>
      <c r="J2300" t="s">
        <v>12</v>
      </c>
      <c r="K2300" s="5">
        <v>2625000</v>
      </c>
      <c r="L2300" s="5" t="str">
        <f t="shared" si="159"/>
        <v>low-income earners</v>
      </c>
      <c r="M2300" t="str">
        <f t="shared" si="166"/>
        <v>SUV</v>
      </c>
    </row>
    <row r="2301" spans="1:13" x14ac:dyDescent="0.25">
      <c r="A2301">
        <v>2299</v>
      </c>
      <c r="B2301" t="s">
        <v>14</v>
      </c>
      <c r="C2301">
        <f>C2300</f>
        <v>2008</v>
      </c>
      <c r="D2301">
        <f>2023-DATA[[#This Row],[YEAR OF MANUFACTURE]]</f>
        <v>15</v>
      </c>
      <c r="E2301" t="str">
        <f>E2300</f>
        <v>Nigerian Used</v>
      </c>
      <c r="F2301">
        <v>177051</v>
      </c>
      <c r="G2301">
        <f>G2300</f>
        <v>3500</v>
      </c>
      <c r="H2301" t="str">
        <f>H2300</f>
        <v>Petrol</v>
      </c>
      <c r="I2301" s="14">
        <f t="shared" si="158"/>
        <v>286.95461912479743</v>
      </c>
      <c r="J2301" t="s">
        <v>12</v>
      </c>
      <c r="K2301" s="5">
        <v>2474000</v>
      </c>
      <c r="L2301" s="5" t="str">
        <f t="shared" si="159"/>
        <v>low-income earners</v>
      </c>
      <c r="M2301" t="str">
        <f t="shared" si="166"/>
        <v>SUV</v>
      </c>
    </row>
    <row r="2302" spans="1:13" x14ac:dyDescent="0.25">
      <c r="A2302">
        <v>2300</v>
      </c>
      <c r="B2302" t="s">
        <v>54</v>
      </c>
      <c r="C2302">
        <v>2006</v>
      </c>
      <c r="D2302">
        <f>2023-DATA[[#This Row],[YEAR OF MANUFACTURE]]</f>
        <v>17</v>
      </c>
      <c r="E2302" t="s">
        <v>10</v>
      </c>
      <c r="F2302">
        <v>233846</v>
      </c>
      <c r="G2302">
        <v>3500</v>
      </c>
      <c r="H2302" t="s">
        <v>11</v>
      </c>
      <c r="I2302" s="14">
        <f t="shared" si="158"/>
        <v>379.00486223662887</v>
      </c>
      <c r="J2302" t="s">
        <v>12</v>
      </c>
      <c r="K2302" s="5">
        <v>1575000</v>
      </c>
      <c r="L2302" s="5" t="str">
        <f t="shared" si="159"/>
        <v>low-income earners</v>
      </c>
      <c r="M2302" t="s">
        <v>20</v>
      </c>
    </row>
    <row r="2303" spans="1:13" x14ac:dyDescent="0.25">
      <c r="A2303">
        <v>2301</v>
      </c>
      <c r="B2303" t="s">
        <v>9</v>
      </c>
      <c r="C2303">
        <v>2011</v>
      </c>
      <c r="D2303">
        <f>2023-DATA[[#This Row],[YEAR OF MANUFACTURE]]</f>
        <v>12</v>
      </c>
      <c r="E2303" t="s">
        <v>19</v>
      </c>
      <c r="F2303">
        <v>432495</v>
      </c>
      <c r="G2303">
        <v>3500</v>
      </c>
      <c r="H2303" t="s">
        <v>11</v>
      </c>
      <c r="I2303" s="14">
        <f t="shared" si="158"/>
        <v>700.96434359805505</v>
      </c>
      <c r="J2303" t="s">
        <v>12</v>
      </c>
      <c r="K2303" s="5">
        <v>4680000</v>
      </c>
      <c r="L2303" s="5" t="str">
        <f t="shared" si="159"/>
        <v>low-income earners</v>
      </c>
      <c r="M2303" t="str">
        <f>M2302</f>
        <v>SUV</v>
      </c>
    </row>
    <row r="2304" spans="1:13" x14ac:dyDescent="0.25">
      <c r="A2304">
        <v>2302</v>
      </c>
      <c r="B2304" t="s">
        <v>9</v>
      </c>
      <c r="C2304">
        <f>C2303</f>
        <v>2011</v>
      </c>
      <c r="D2304">
        <f>2023-DATA[[#This Row],[YEAR OF MANUFACTURE]]</f>
        <v>12</v>
      </c>
      <c r="E2304" t="str">
        <f>E2303</f>
        <v>Foreign Used</v>
      </c>
      <c r="F2304">
        <v>116766</v>
      </c>
      <c r="G2304">
        <f>G2303</f>
        <v>3500</v>
      </c>
      <c r="H2304" t="str">
        <f>H2303</f>
        <v>Petrol</v>
      </c>
      <c r="I2304" s="14">
        <f t="shared" si="158"/>
        <v>189.2479740680713</v>
      </c>
      <c r="J2304" t="s">
        <v>12</v>
      </c>
      <c r="K2304" s="5">
        <v>7290000</v>
      </c>
      <c r="L2304" s="5" t="str">
        <f t="shared" si="159"/>
        <v>middle-income earners</v>
      </c>
      <c r="M2304" t="str">
        <f>M2303</f>
        <v>SUV</v>
      </c>
    </row>
    <row r="2305" spans="1:13" x14ac:dyDescent="0.25">
      <c r="A2305">
        <v>2303</v>
      </c>
      <c r="B2305" t="s">
        <v>60</v>
      </c>
      <c r="C2305">
        <v>2008</v>
      </c>
      <c r="D2305">
        <f>2023-DATA[[#This Row],[YEAR OF MANUFACTURE]]</f>
        <v>15</v>
      </c>
      <c r="E2305" t="s">
        <v>10</v>
      </c>
      <c r="F2305">
        <v>156408</v>
      </c>
      <c r="G2305">
        <v>2400</v>
      </c>
      <c r="H2305" t="s">
        <v>11</v>
      </c>
      <c r="I2305" s="14">
        <f t="shared" si="158"/>
        <v>253.49756888168557</v>
      </c>
      <c r="J2305" t="s">
        <v>16</v>
      </c>
      <c r="K2305" s="5">
        <v>1365000</v>
      </c>
      <c r="L2305" s="5" t="str">
        <f t="shared" si="159"/>
        <v>low-income earners</v>
      </c>
      <c r="M2305" t="str">
        <f>M2304</f>
        <v>SUV</v>
      </c>
    </row>
    <row r="2306" spans="1:13" x14ac:dyDescent="0.25">
      <c r="A2306">
        <v>2304</v>
      </c>
      <c r="B2306" t="s">
        <v>48</v>
      </c>
      <c r="C2306">
        <v>2014</v>
      </c>
      <c r="D2306">
        <f>2023-DATA[[#This Row],[YEAR OF MANUFACTURE]]</f>
        <v>9</v>
      </c>
      <c r="E2306" t="s">
        <v>10</v>
      </c>
      <c r="F2306">
        <v>118154</v>
      </c>
      <c r="G2306">
        <v>2500</v>
      </c>
      <c r="H2306" t="s">
        <v>11</v>
      </c>
      <c r="I2306" s="14">
        <f t="shared" ref="I2306:I2369" si="167">F2306/617</f>
        <v>191.49756888168557</v>
      </c>
      <c r="J2306" t="s">
        <v>38</v>
      </c>
      <c r="K2306" s="5">
        <v>5775000</v>
      </c>
      <c r="L2306" s="5" t="str">
        <f t="shared" ref="L2306:L2369" si="168">IF(K2306&gt;=25000000,"politicians",IF(K2306&gt;10000000,"high-income earners",IF(K2306&gt;=5000000,"middle-income earners",IF(K2306&lt;5000000,"low-income earners","invalid"))))</f>
        <v>middle-income earners</v>
      </c>
      <c r="M2306" t="s">
        <v>20</v>
      </c>
    </row>
    <row r="2307" spans="1:13" x14ac:dyDescent="0.25">
      <c r="A2307">
        <v>2305</v>
      </c>
      <c r="B2307" t="s">
        <v>60</v>
      </c>
      <c r="C2307">
        <v>2004</v>
      </c>
      <c r="D2307">
        <f>2023-DATA[[#This Row],[YEAR OF MANUFACTURE]]</f>
        <v>19</v>
      </c>
      <c r="E2307" t="s">
        <v>10</v>
      </c>
      <c r="F2307">
        <v>361889</v>
      </c>
      <c r="G2307">
        <v>3800</v>
      </c>
      <c r="H2307" t="s">
        <v>11</v>
      </c>
      <c r="I2307" s="14">
        <f t="shared" si="167"/>
        <v>586.52998379254461</v>
      </c>
      <c r="J2307" t="s">
        <v>12</v>
      </c>
      <c r="K2307" s="5">
        <v>2625000</v>
      </c>
      <c r="L2307" s="5" t="str">
        <f t="shared" si="168"/>
        <v>low-income earners</v>
      </c>
      <c r="M2307" t="s">
        <v>20</v>
      </c>
    </row>
    <row r="2308" spans="1:13" x14ac:dyDescent="0.25">
      <c r="A2308">
        <v>2306</v>
      </c>
      <c r="B2308" t="s">
        <v>49</v>
      </c>
      <c r="C2308">
        <f>C2307</f>
        <v>2004</v>
      </c>
      <c r="D2308">
        <f>2023-DATA[[#This Row],[YEAR OF MANUFACTURE]]</f>
        <v>19</v>
      </c>
      <c r="E2308" t="str">
        <f>E2307</f>
        <v>Nigerian Used</v>
      </c>
      <c r="F2308">
        <v>10559</v>
      </c>
      <c r="G2308">
        <f>G2307</f>
        <v>3800</v>
      </c>
      <c r="H2308" t="str">
        <f>H2307</f>
        <v>Petrol</v>
      </c>
      <c r="I2308" s="14">
        <f t="shared" si="167"/>
        <v>17.113452188006484</v>
      </c>
      <c r="J2308" t="s">
        <v>12</v>
      </c>
      <c r="K2308" s="5">
        <v>6335000</v>
      </c>
      <c r="L2308" s="5" t="str">
        <f t="shared" si="168"/>
        <v>middle-income earners</v>
      </c>
      <c r="M2308" t="str">
        <f>M2307</f>
        <v>SUV</v>
      </c>
    </row>
    <row r="2309" spans="1:13" x14ac:dyDescent="0.25">
      <c r="A2309">
        <v>2307</v>
      </c>
      <c r="B2309" t="s">
        <v>54</v>
      </c>
      <c r="C2309">
        <v>2013</v>
      </c>
      <c r="D2309">
        <f>2023-DATA[[#This Row],[YEAR OF MANUFACTURE]]</f>
        <v>10</v>
      </c>
      <c r="E2309" t="s">
        <v>10</v>
      </c>
      <c r="F2309">
        <v>173936</v>
      </c>
      <c r="G2309">
        <v>2400</v>
      </c>
      <c r="H2309" t="s">
        <v>11</v>
      </c>
      <c r="I2309" s="14">
        <f t="shared" si="167"/>
        <v>281.90599675850893</v>
      </c>
      <c r="J2309" t="s">
        <v>12</v>
      </c>
      <c r="K2309" s="5">
        <v>3780000</v>
      </c>
      <c r="L2309" s="5" t="str">
        <f t="shared" si="168"/>
        <v>low-income earners</v>
      </c>
      <c r="M2309" t="str">
        <f>M2308</f>
        <v>SUV</v>
      </c>
    </row>
    <row r="2310" spans="1:13" x14ac:dyDescent="0.25">
      <c r="A2310">
        <v>2308</v>
      </c>
      <c r="B2310" t="s">
        <v>9</v>
      </c>
      <c r="C2310">
        <v>2012</v>
      </c>
      <c r="D2310">
        <f>2023-DATA[[#This Row],[YEAR OF MANUFACTURE]]</f>
        <v>11</v>
      </c>
      <c r="E2310" t="s">
        <v>19</v>
      </c>
      <c r="F2310">
        <v>206117</v>
      </c>
      <c r="G2310">
        <v>3500</v>
      </c>
      <c r="H2310" t="s">
        <v>11</v>
      </c>
      <c r="I2310" s="14">
        <f t="shared" si="167"/>
        <v>334.06320907617504</v>
      </c>
      <c r="J2310" t="s">
        <v>12</v>
      </c>
      <c r="K2310" s="5">
        <v>9152000</v>
      </c>
      <c r="L2310" s="5" t="str">
        <f t="shared" si="168"/>
        <v>middle-income earners</v>
      </c>
      <c r="M2310" t="s">
        <v>20</v>
      </c>
    </row>
    <row r="2311" spans="1:13" x14ac:dyDescent="0.25">
      <c r="A2311">
        <v>2309</v>
      </c>
      <c r="B2311" t="s">
        <v>34</v>
      </c>
      <c r="C2311">
        <v>2013</v>
      </c>
      <c r="D2311">
        <f>2023-DATA[[#This Row],[YEAR OF MANUFACTURE]]</f>
        <v>10</v>
      </c>
      <c r="E2311" t="s">
        <v>10</v>
      </c>
      <c r="F2311">
        <v>133104</v>
      </c>
      <c r="G2311">
        <v>3500</v>
      </c>
      <c r="H2311" t="s">
        <v>11</v>
      </c>
      <c r="I2311" s="14">
        <f t="shared" si="167"/>
        <v>215.72771474878445</v>
      </c>
      <c r="J2311" t="s">
        <v>12</v>
      </c>
      <c r="K2311" s="5">
        <v>3465000</v>
      </c>
      <c r="L2311" s="5" t="str">
        <f t="shared" si="168"/>
        <v>low-income earners</v>
      </c>
      <c r="M2311" t="s">
        <v>20</v>
      </c>
    </row>
    <row r="2312" spans="1:13" x14ac:dyDescent="0.25">
      <c r="A2312">
        <v>2310</v>
      </c>
      <c r="B2312" t="s">
        <v>56</v>
      </c>
      <c r="C2312">
        <v>2013</v>
      </c>
      <c r="D2312">
        <f>2023-DATA[[#This Row],[YEAR OF MANUFACTURE]]</f>
        <v>10</v>
      </c>
      <c r="E2312" t="s">
        <v>10</v>
      </c>
      <c r="F2312">
        <v>85282</v>
      </c>
      <c r="G2312">
        <v>2400</v>
      </c>
      <c r="H2312" t="s">
        <v>11</v>
      </c>
      <c r="I2312" s="14">
        <f t="shared" si="167"/>
        <v>138.22042139384118</v>
      </c>
      <c r="J2312" t="s">
        <v>12</v>
      </c>
      <c r="K2312" s="5">
        <v>4200000</v>
      </c>
      <c r="L2312" s="5" t="str">
        <f t="shared" si="168"/>
        <v>low-income earners</v>
      </c>
      <c r="M2312" t="s">
        <v>20</v>
      </c>
    </row>
    <row r="2313" spans="1:13" x14ac:dyDescent="0.25">
      <c r="A2313">
        <v>2311</v>
      </c>
      <c r="B2313" t="s">
        <v>40</v>
      </c>
      <c r="C2313">
        <v>2001</v>
      </c>
      <c r="D2313">
        <f>2023-DATA[[#This Row],[YEAR OF MANUFACTURE]]</f>
        <v>22</v>
      </c>
      <c r="E2313" t="s">
        <v>10</v>
      </c>
      <c r="F2313">
        <v>141538</v>
      </c>
      <c r="G2313">
        <v>3500</v>
      </c>
      <c r="H2313" t="s">
        <v>11</v>
      </c>
      <c r="I2313" s="14">
        <f t="shared" si="167"/>
        <v>229.3970826580227</v>
      </c>
      <c r="J2313" t="s">
        <v>12</v>
      </c>
      <c r="K2313" s="5">
        <v>1260000</v>
      </c>
      <c r="L2313" s="5" t="str">
        <f t="shared" si="168"/>
        <v>low-income earners</v>
      </c>
      <c r="M2313" t="s">
        <v>20</v>
      </c>
    </row>
    <row r="2314" spans="1:13" x14ac:dyDescent="0.25">
      <c r="A2314">
        <v>2312</v>
      </c>
      <c r="B2314" t="s">
        <v>48</v>
      </c>
      <c r="C2314">
        <v>2005</v>
      </c>
      <c r="D2314">
        <f>2023-DATA[[#This Row],[YEAR OF MANUFACTURE]]</f>
        <v>18</v>
      </c>
      <c r="E2314" t="s">
        <v>10</v>
      </c>
      <c r="F2314">
        <v>231680</v>
      </c>
      <c r="G2314">
        <v>2000</v>
      </c>
      <c r="H2314" t="s">
        <v>11</v>
      </c>
      <c r="I2314" s="14">
        <f t="shared" si="167"/>
        <v>375.49432739059966</v>
      </c>
      <c r="J2314" t="s">
        <v>12</v>
      </c>
      <c r="K2314" s="5">
        <v>1785000</v>
      </c>
      <c r="L2314" s="5" t="str">
        <f t="shared" si="168"/>
        <v>low-income earners</v>
      </c>
      <c r="M2314" t="str">
        <f>M2313</f>
        <v>SUV</v>
      </c>
    </row>
    <row r="2315" spans="1:13" x14ac:dyDescent="0.25">
      <c r="A2315">
        <v>2313</v>
      </c>
      <c r="B2315" t="s">
        <v>9</v>
      </c>
      <c r="C2315">
        <v>2008</v>
      </c>
      <c r="D2315">
        <f>2023-DATA[[#This Row],[YEAR OF MANUFACTURE]]</f>
        <v>15</v>
      </c>
      <c r="E2315" t="s">
        <v>10</v>
      </c>
      <c r="F2315">
        <v>107655</v>
      </c>
      <c r="G2315">
        <v>18000</v>
      </c>
      <c r="H2315" t="s">
        <v>11</v>
      </c>
      <c r="I2315" s="14">
        <f t="shared" si="167"/>
        <v>174.48136142625609</v>
      </c>
      <c r="J2315" t="s">
        <v>12</v>
      </c>
      <c r="K2315" s="5">
        <v>2415000</v>
      </c>
      <c r="L2315" s="5" t="str">
        <f t="shared" si="168"/>
        <v>low-income earners</v>
      </c>
      <c r="M2315" t="str">
        <f>M2314</f>
        <v>SUV</v>
      </c>
    </row>
    <row r="2316" spans="1:13" x14ac:dyDescent="0.25">
      <c r="A2316">
        <v>2314</v>
      </c>
      <c r="B2316" t="s">
        <v>54</v>
      </c>
      <c r="C2316">
        <v>2009</v>
      </c>
      <c r="D2316">
        <f>2023-DATA[[#This Row],[YEAR OF MANUFACTURE]]</f>
        <v>14</v>
      </c>
      <c r="E2316" t="s">
        <v>19</v>
      </c>
      <c r="F2316">
        <v>159132</v>
      </c>
      <c r="G2316">
        <v>2400</v>
      </c>
      <c r="H2316" t="s">
        <v>11</v>
      </c>
      <c r="I2316" s="14">
        <f t="shared" si="167"/>
        <v>257.91247974068074</v>
      </c>
      <c r="J2316" t="s">
        <v>12</v>
      </c>
      <c r="K2316" s="5">
        <v>2677500</v>
      </c>
      <c r="L2316" s="5" t="str">
        <f t="shared" si="168"/>
        <v>low-income earners</v>
      </c>
      <c r="M2316" t="str">
        <f>M2315</f>
        <v>SUV</v>
      </c>
    </row>
    <row r="2317" spans="1:13" x14ac:dyDescent="0.25">
      <c r="A2317">
        <v>2315</v>
      </c>
      <c r="B2317" t="s">
        <v>14</v>
      </c>
      <c r="C2317">
        <v>2008</v>
      </c>
      <c r="D2317">
        <f>2023-DATA[[#This Row],[YEAR OF MANUFACTURE]]</f>
        <v>15</v>
      </c>
      <c r="E2317" t="s">
        <v>10</v>
      </c>
      <c r="F2317">
        <v>187503</v>
      </c>
      <c r="G2317">
        <v>3500</v>
      </c>
      <c r="H2317" t="s">
        <v>11</v>
      </c>
      <c r="I2317" s="14">
        <f t="shared" si="167"/>
        <v>303.89465153970826</v>
      </c>
      <c r="J2317" t="s">
        <v>12</v>
      </c>
      <c r="K2317" s="5">
        <v>2520000</v>
      </c>
      <c r="L2317" s="5" t="str">
        <f t="shared" si="168"/>
        <v>low-income earners</v>
      </c>
      <c r="M2317" t="str">
        <f>M2316</f>
        <v>SUV</v>
      </c>
    </row>
    <row r="2318" spans="1:13" x14ac:dyDescent="0.25">
      <c r="A2318">
        <v>2316</v>
      </c>
      <c r="B2318" t="s">
        <v>60</v>
      </c>
      <c r="C2318">
        <v>2003</v>
      </c>
      <c r="D2318">
        <f>2023-DATA[[#This Row],[YEAR OF MANUFACTURE]]</f>
        <v>20</v>
      </c>
      <c r="E2318" t="s">
        <v>10</v>
      </c>
      <c r="F2318">
        <v>246600</v>
      </c>
      <c r="G2318">
        <v>2400</v>
      </c>
      <c r="H2318" t="s">
        <v>11</v>
      </c>
      <c r="I2318" s="14">
        <f t="shared" si="167"/>
        <v>399.67585089141005</v>
      </c>
      <c r="J2318" t="s">
        <v>12</v>
      </c>
      <c r="K2318" s="5">
        <v>1575000</v>
      </c>
      <c r="L2318" s="5" t="str">
        <f t="shared" si="168"/>
        <v>low-income earners</v>
      </c>
      <c r="M2318" t="s">
        <v>20</v>
      </c>
    </row>
    <row r="2319" spans="1:13" x14ac:dyDescent="0.25">
      <c r="A2319">
        <v>2317</v>
      </c>
      <c r="B2319" t="s">
        <v>9</v>
      </c>
      <c r="C2319">
        <v>2006</v>
      </c>
      <c r="D2319">
        <f>2023-DATA[[#This Row],[YEAR OF MANUFACTURE]]</f>
        <v>17</v>
      </c>
      <c r="E2319" t="s">
        <v>19</v>
      </c>
      <c r="F2319">
        <v>277350</v>
      </c>
      <c r="G2319">
        <v>3500</v>
      </c>
      <c r="H2319" t="s">
        <v>11</v>
      </c>
      <c r="I2319" s="14">
        <f t="shared" si="167"/>
        <v>449.51377633711508</v>
      </c>
      <c r="J2319" t="s">
        <v>12</v>
      </c>
      <c r="K2319" s="5">
        <v>2940000</v>
      </c>
      <c r="L2319" s="5" t="str">
        <f t="shared" si="168"/>
        <v>low-income earners</v>
      </c>
      <c r="M2319" t="str">
        <f>M2318</f>
        <v>SUV</v>
      </c>
    </row>
    <row r="2320" spans="1:13" x14ac:dyDescent="0.25">
      <c r="A2320">
        <v>2318</v>
      </c>
      <c r="B2320" t="s">
        <v>40</v>
      </c>
      <c r="C2320">
        <v>2005</v>
      </c>
      <c r="D2320">
        <f>2023-DATA[[#This Row],[YEAR OF MANUFACTURE]]</f>
        <v>18</v>
      </c>
      <c r="E2320" t="s">
        <v>10</v>
      </c>
      <c r="F2320">
        <v>290000</v>
      </c>
      <c r="G2320">
        <v>3500</v>
      </c>
      <c r="H2320" t="s">
        <v>11</v>
      </c>
      <c r="I2320" s="14">
        <f t="shared" si="167"/>
        <v>470.01620745542948</v>
      </c>
      <c r="J2320" t="s">
        <v>12</v>
      </c>
      <c r="K2320" s="5">
        <v>1785000</v>
      </c>
      <c r="L2320" s="5" t="str">
        <f t="shared" si="168"/>
        <v>low-income earners</v>
      </c>
      <c r="M2320" t="str">
        <f>M2319</f>
        <v>SUV</v>
      </c>
    </row>
    <row r="2321" spans="1:13" x14ac:dyDescent="0.25">
      <c r="A2321">
        <v>2319</v>
      </c>
      <c r="B2321" t="s">
        <v>14</v>
      </c>
      <c r="C2321">
        <v>2007</v>
      </c>
      <c r="D2321">
        <f>2023-DATA[[#This Row],[YEAR OF MANUFACTURE]]</f>
        <v>16</v>
      </c>
      <c r="E2321" t="s">
        <v>10</v>
      </c>
      <c r="F2321">
        <v>206570</v>
      </c>
      <c r="G2321">
        <v>2000</v>
      </c>
      <c r="H2321" t="s">
        <v>11</v>
      </c>
      <c r="I2321" s="14">
        <f t="shared" si="167"/>
        <v>334.79740680713127</v>
      </c>
      <c r="J2321" t="s">
        <v>12</v>
      </c>
      <c r="K2321" s="5">
        <v>1785000</v>
      </c>
      <c r="L2321" s="5" t="str">
        <f t="shared" si="168"/>
        <v>low-income earners</v>
      </c>
      <c r="M2321" t="str">
        <f>M2320</f>
        <v>SUV</v>
      </c>
    </row>
    <row r="2322" spans="1:13" x14ac:dyDescent="0.25">
      <c r="A2322">
        <v>2320</v>
      </c>
      <c r="B2322" t="s">
        <v>58</v>
      </c>
      <c r="C2322">
        <v>2004</v>
      </c>
      <c r="D2322">
        <f>2023-DATA[[#This Row],[YEAR OF MANUFACTURE]]</f>
        <v>19</v>
      </c>
      <c r="E2322" t="s">
        <v>10</v>
      </c>
      <c r="F2322">
        <v>141216</v>
      </c>
      <c r="G2322">
        <v>3000</v>
      </c>
      <c r="H2322" t="s">
        <v>11</v>
      </c>
      <c r="I2322" s="14">
        <f t="shared" si="167"/>
        <v>228.87520259319288</v>
      </c>
      <c r="J2322" t="s">
        <v>12</v>
      </c>
      <c r="K2322" s="5">
        <v>1890000</v>
      </c>
      <c r="L2322" s="5" t="str">
        <f t="shared" si="168"/>
        <v>low-income earners</v>
      </c>
      <c r="M2322" t="str">
        <f>M2321</f>
        <v>SUV</v>
      </c>
    </row>
    <row r="2323" spans="1:13" x14ac:dyDescent="0.25">
      <c r="A2323">
        <v>2321</v>
      </c>
      <c r="B2323" t="s">
        <v>54</v>
      </c>
      <c r="C2323">
        <v>2011</v>
      </c>
      <c r="D2323">
        <f>2023-DATA[[#This Row],[YEAR OF MANUFACTURE]]</f>
        <v>12</v>
      </c>
      <c r="E2323" t="s">
        <v>10</v>
      </c>
      <c r="F2323">
        <v>166352</v>
      </c>
      <c r="G2323">
        <v>3500</v>
      </c>
      <c r="H2323" t="s">
        <v>11</v>
      </c>
      <c r="I2323" s="14">
        <f t="shared" si="167"/>
        <v>269.61426256077795</v>
      </c>
      <c r="J2323" t="s">
        <v>12</v>
      </c>
      <c r="K2323" s="5">
        <v>2415000</v>
      </c>
      <c r="L2323" s="5" t="str">
        <f t="shared" si="168"/>
        <v>low-income earners</v>
      </c>
      <c r="M2323" t="s">
        <v>20</v>
      </c>
    </row>
    <row r="2324" spans="1:13" x14ac:dyDescent="0.25">
      <c r="A2324">
        <v>2322</v>
      </c>
      <c r="B2324" t="s">
        <v>54</v>
      </c>
      <c r="C2324">
        <v>2005</v>
      </c>
      <c r="D2324">
        <f>2023-DATA[[#This Row],[YEAR OF MANUFACTURE]]</f>
        <v>18</v>
      </c>
      <c r="E2324" t="s">
        <v>10</v>
      </c>
      <c r="F2324">
        <v>273444</v>
      </c>
      <c r="G2324">
        <v>3500</v>
      </c>
      <c r="H2324" t="s">
        <v>11</v>
      </c>
      <c r="I2324" s="14">
        <f t="shared" si="167"/>
        <v>443.18314424635332</v>
      </c>
      <c r="J2324" t="s">
        <v>12</v>
      </c>
      <c r="K2324" s="5">
        <v>1560000</v>
      </c>
      <c r="L2324" s="5" t="str">
        <f t="shared" si="168"/>
        <v>low-income earners</v>
      </c>
      <c r="M2324" t="s">
        <v>20</v>
      </c>
    </row>
    <row r="2325" spans="1:13" x14ac:dyDescent="0.25">
      <c r="A2325">
        <v>2323</v>
      </c>
      <c r="B2325" t="s">
        <v>48</v>
      </c>
      <c r="C2325">
        <v>2005</v>
      </c>
      <c r="D2325">
        <f>2023-DATA[[#This Row],[YEAR OF MANUFACTURE]]</f>
        <v>18</v>
      </c>
      <c r="E2325" t="s">
        <v>10</v>
      </c>
      <c r="F2325">
        <v>208886</v>
      </c>
      <c r="G2325">
        <v>40</v>
      </c>
      <c r="H2325" t="s">
        <v>11</v>
      </c>
      <c r="I2325" s="14">
        <f t="shared" si="167"/>
        <v>338.5510534846029</v>
      </c>
      <c r="J2325" t="s">
        <v>12</v>
      </c>
      <c r="K2325" s="5">
        <v>3016000</v>
      </c>
      <c r="L2325" s="5" t="str">
        <f t="shared" si="168"/>
        <v>low-income earners</v>
      </c>
      <c r="M2325" t="s">
        <v>20</v>
      </c>
    </row>
    <row r="2326" spans="1:13" x14ac:dyDescent="0.25">
      <c r="A2326">
        <v>2324</v>
      </c>
      <c r="B2326" t="s">
        <v>44</v>
      </c>
      <c r="C2326">
        <v>2001</v>
      </c>
      <c r="D2326">
        <f>2023-DATA[[#This Row],[YEAR OF MANUFACTURE]]</f>
        <v>22</v>
      </c>
      <c r="E2326" t="s">
        <v>10</v>
      </c>
      <c r="F2326">
        <v>263789</v>
      </c>
      <c r="G2326">
        <v>3000</v>
      </c>
      <c r="H2326" t="s">
        <v>11</v>
      </c>
      <c r="I2326" s="14">
        <f t="shared" si="167"/>
        <v>427.53484602917342</v>
      </c>
      <c r="J2326" t="s">
        <v>12</v>
      </c>
      <c r="K2326" s="5">
        <v>1050000</v>
      </c>
      <c r="L2326" s="5" t="str">
        <f t="shared" si="168"/>
        <v>low-income earners</v>
      </c>
      <c r="M2326" t="str">
        <f>M2325</f>
        <v>SUV</v>
      </c>
    </row>
    <row r="2327" spans="1:13" x14ac:dyDescent="0.25">
      <c r="A2327">
        <v>2325</v>
      </c>
      <c r="B2327" t="s">
        <v>54</v>
      </c>
      <c r="C2327">
        <f>C2326</f>
        <v>2001</v>
      </c>
      <c r="D2327">
        <f>2023-DATA[[#This Row],[YEAR OF MANUFACTURE]]</f>
        <v>22</v>
      </c>
      <c r="E2327" t="str">
        <f>E2326</f>
        <v>Nigerian Used</v>
      </c>
      <c r="F2327">
        <v>59244</v>
      </c>
      <c r="G2327">
        <f>G2326</f>
        <v>3000</v>
      </c>
      <c r="H2327" t="str">
        <f>H2326</f>
        <v>Petrol</v>
      </c>
      <c r="I2327" s="14">
        <f t="shared" si="167"/>
        <v>96.019448946515396</v>
      </c>
      <c r="J2327" t="s">
        <v>12</v>
      </c>
      <c r="K2327" s="5">
        <v>4714000</v>
      </c>
      <c r="L2327" s="5" t="str">
        <f t="shared" si="168"/>
        <v>low-income earners</v>
      </c>
      <c r="M2327" t="str">
        <f>M2326</f>
        <v>SUV</v>
      </c>
    </row>
    <row r="2328" spans="1:13" x14ac:dyDescent="0.25">
      <c r="A2328">
        <v>2326</v>
      </c>
      <c r="B2328" t="s">
        <v>9</v>
      </c>
      <c r="C2328">
        <v>2002</v>
      </c>
      <c r="D2328">
        <f>2023-DATA[[#This Row],[YEAR OF MANUFACTURE]]</f>
        <v>21</v>
      </c>
      <c r="E2328" t="s">
        <v>10</v>
      </c>
      <c r="F2328">
        <v>241730</v>
      </c>
      <c r="G2328">
        <v>3000</v>
      </c>
      <c r="H2328" t="s">
        <v>11</v>
      </c>
      <c r="I2328" s="14">
        <f t="shared" si="167"/>
        <v>391.78282009724472</v>
      </c>
      <c r="J2328" t="s">
        <v>12</v>
      </c>
      <c r="K2328" s="5">
        <v>1560000</v>
      </c>
      <c r="L2328" s="5" t="str">
        <f t="shared" si="168"/>
        <v>low-income earners</v>
      </c>
      <c r="M2328" t="str">
        <f>M2327</f>
        <v>SUV</v>
      </c>
    </row>
    <row r="2329" spans="1:13" x14ac:dyDescent="0.25">
      <c r="A2329">
        <v>2327</v>
      </c>
      <c r="B2329" t="s">
        <v>9</v>
      </c>
      <c r="C2329">
        <v>2005</v>
      </c>
      <c r="D2329">
        <f>2023-DATA[[#This Row],[YEAR OF MANUFACTURE]]</f>
        <v>18</v>
      </c>
      <c r="E2329" t="s">
        <v>10</v>
      </c>
      <c r="F2329">
        <v>128134</v>
      </c>
      <c r="G2329">
        <v>1800</v>
      </c>
      <c r="H2329" t="s">
        <v>11</v>
      </c>
      <c r="I2329" s="14">
        <f t="shared" si="167"/>
        <v>207.67260940032415</v>
      </c>
      <c r="J2329" t="s">
        <v>12</v>
      </c>
      <c r="K2329" s="5">
        <v>1976000</v>
      </c>
      <c r="L2329" s="5" t="str">
        <f t="shared" si="168"/>
        <v>low-income earners</v>
      </c>
      <c r="M2329" t="str">
        <f>M2328</f>
        <v>SUV</v>
      </c>
    </row>
    <row r="2330" spans="1:13" x14ac:dyDescent="0.25">
      <c r="A2330">
        <v>2328</v>
      </c>
      <c r="B2330" t="s">
        <v>14</v>
      </c>
      <c r="C2330">
        <v>2009</v>
      </c>
      <c r="D2330">
        <f>2023-DATA[[#This Row],[YEAR OF MANUFACTURE]]</f>
        <v>14</v>
      </c>
      <c r="E2330" t="s">
        <v>10</v>
      </c>
      <c r="F2330">
        <v>151643</v>
      </c>
      <c r="G2330">
        <v>4000</v>
      </c>
      <c r="H2330" t="s">
        <v>11</v>
      </c>
      <c r="I2330" s="14">
        <f t="shared" si="167"/>
        <v>245.77471636952998</v>
      </c>
      <c r="J2330" t="s">
        <v>12</v>
      </c>
      <c r="K2330" s="5">
        <v>4725000</v>
      </c>
      <c r="L2330" s="5" t="str">
        <f t="shared" si="168"/>
        <v>low-income earners</v>
      </c>
      <c r="M2330" t="s">
        <v>20</v>
      </c>
    </row>
    <row r="2331" spans="1:13" x14ac:dyDescent="0.25">
      <c r="A2331">
        <v>2329</v>
      </c>
      <c r="B2331" t="s">
        <v>54</v>
      </c>
      <c r="C2331">
        <f>C2330</f>
        <v>2009</v>
      </c>
      <c r="D2331">
        <f>2023-DATA[[#This Row],[YEAR OF MANUFACTURE]]</f>
        <v>14</v>
      </c>
      <c r="E2331" t="str">
        <f>E2330</f>
        <v>Nigerian Used</v>
      </c>
      <c r="F2331">
        <v>178894</v>
      </c>
      <c r="G2331">
        <f>G2330</f>
        <v>4000</v>
      </c>
      <c r="H2331" t="str">
        <f>H2330</f>
        <v>Petrol</v>
      </c>
      <c r="I2331" s="14">
        <f t="shared" si="167"/>
        <v>289.94165316045382</v>
      </c>
      <c r="J2331" t="s">
        <v>12</v>
      </c>
      <c r="K2331" s="5">
        <v>1690000</v>
      </c>
      <c r="L2331" s="5" t="str">
        <f t="shared" si="168"/>
        <v>low-income earners</v>
      </c>
      <c r="M2331" t="str">
        <f>M2330</f>
        <v>SUV</v>
      </c>
    </row>
    <row r="2332" spans="1:13" x14ac:dyDescent="0.25">
      <c r="A2332">
        <v>2330</v>
      </c>
      <c r="B2332" t="s">
        <v>13</v>
      </c>
      <c r="C2332">
        <v>2005</v>
      </c>
      <c r="D2332">
        <f>2023-DATA[[#This Row],[YEAR OF MANUFACTURE]]</f>
        <v>18</v>
      </c>
      <c r="E2332" t="s">
        <v>10</v>
      </c>
      <c r="F2332">
        <v>174427</v>
      </c>
      <c r="G2332">
        <v>3300</v>
      </c>
      <c r="H2332" t="s">
        <v>11</v>
      </c>
      <c r="I2332" s="14">
        <f t="shared" si="167"/>
        <v>282.70178282009726</v>
      </c>
      <c r="J2332" t="s">
        <v>12</v>
      </c>
      <c r="K2332" s="5">
        <v>3045000</v>
      </c>
      <c r="L2332" s="5" t="str">
        <f t="shared" si="168"/>
        <v>low-income earners</v>
      </c>
      <c r="M2332" t="s">
        <v>20</v>
      </c>
    </row>
    <row r="2333" spans="1:13" x14ac:dyDescent="0.25">
      <c r="A2333">
        <v>2331</v>
      </c>
      <c r="B2333" t="s">
        <v>9</v>
      </c>
      <c r="C2333">
        <v>2006</v>
      </c>
      <c r="D2333">
        <f>2023-DATA[[#This Row],[YEAR OF MANUFACTURE]]</f>
        <v>17</v>
      </c>
      <c r="E2333" t="s">
        <v>19</v>
      </c>
      <c r="F2333">
        <v>277350</v>
      </c>
      <c r="G2333">
        <v>3500</v>
      </c>
      <c r="H2333" t="s">
        <v>11</v>
      </c>
      <c r="I2333" s="14">
        <f t="shared" si="167"/>
        <v>449.51377633711508</v>
      </c>
      <c r="J2333" t="s">
        <v>12</v>
      </c>
      <c r="K2333" s="5">
        <v>2940000</v>
      </c>
      <c r="L2333" s="5" t="str">
        <f t="shared" si="168"/>
        <v>low-income earners</v>
      </c>
      <c r="M2333" t="str">
        <f t="shared" ref="M2333:M2338" si="169">M2332</f>
        <v>SUV</v>
      </c>
    </row>
    <row r="2334" spans="1:13" x14ac:dyDescent="0.25">
      <c r="A2334">
        <v>2332</v>
      </c>
      <c r="B2334" t="s">
        <v>49</v>
      </c>
      <c r="C2334">
        <v>2013</v>
      </c>
      <c r="D2334">
        <f>2023-DATA[[#This Row],[YEAR OF MANUFACTURE]]</f>
        <v>10</v>
      </c>
      <c r="E2334" t="s">
        <v>10</v>
      </c>
      <c r="F2334">
        <v>118053</v>
      </c>
      <c r="G2334">
        <v>1800</v>
      </c>
      <c r="H2334" t="s">
        <v>11</v>
      </c>
      <c r="I2334" s="14">
        <f t="shared" si="167"/>
        <v>191.33387358184766</v>
      </c>
      <c r="J2334" t="s">
        <v>12</v>
      </c>
      <c r="K2334" s="5">
        <v>2310000</v>
      </c>
      <c r="L2334" s="5" t="str">
        <f t="shared" si="168"/>
        <v>low-income earners</v>
      </c>
      <c r="M2334" t="str">
        <f t="shared" si="169"/>
        <v>SUV</v>
      </c>
    </row>
    <row r="2335" spans="1:13" x14ac:dyDescent="0.25">
      <c r="A2335">
        <v>2333</v>
      </c>
      <c r="B2335" t="s">
        <v>52</v>
      </c>
      <c r="C2335">
        <f>C2334</f>
        <v>2013</v>
      </c>
      <c r="D2335">
        <f>2023-DATA[[#This Row],[YEAR OF MANUFACTURE]]</f>
        <v>10</v>
      </c>
      <c r="E2335" t="str">
        <f>E2334</f>
        <v>Nigerian Used</v>
      </c>
      <c r="F2335">
        <v>63751</v>
      </c>
      <c r="G2335">
        <f>G2334</f>
        <v>1800</v>
      </c>
      <c r="H2335" t="str">
        <f>H2334</f>
        <v>Petrol</v>
      </c>
      <c r="I2335" s="14">
        <f t="shared" si="167"/>
        <v>103.32414910858995</v>
      </c>
      <c r="J2335" t="s">
        <v>16</v>
      </c>
      <c r="K2335" s="5">
        <v>13450000</v>
      </c>
      <c r="L2335" s="5" t="str">
        <f t="shared" si="168"/>
        <v>high-income earners</v>
      </c>
      <c r="M2335" t="str">
        <f t="shared" si="169"/>
        <v>SUV</v>
      </c>
    </row>
    <row r="2336" spans="1:13" x14ac:dyDescent="0.25">
      <c r="A2336">
        <v>2334</v>
      </c>
      <c r="B2336" t="s">
        <v>9</v>
      </c>
      <c r="C2336">
        <v>2012</v>
      </c>
      <c r="D2336">
        <f>2023-DATA[[#This Row],[YEAR OF MANUFACTURE]]</f>
        <v>11</v>
      </c>
      <c r="E2336" t="s">
        <v>10</v>
      </c>
      <c r="F2336">
        <v>193268</v>
      </c>
      <c r="G2336">
        <v>1800</v>
      </c>
      <c r="H2336" t="s">
        <v>11</v>
      </c>
      <c r="I2336" s="14">
        <f t="shared" si="167"/>
        <v>313.23824959481362</v>
      </c>
      <c r="J2336" t="s">
        <v>12</v>
      </c>
      <c r="K2336" s="5">
        <v>2887500</v>
      </c>
      <c r="L2336" s="5" t="str">
        <f t="shared" si="168"/>
        <v>low-income earners</v>
      </c>
      <c r="M2336" t="str">
        <f t="shared" si="169"/>
        <v>SUV</v>
      </c>
    </row>
    <row r="2337" spans="1:13" x14ac:dyDescent="0.25">
      <c r="A2337">
        <v>2335</v>
      </c>
      <c r="B2337" t="s">
        <v>14</v>
      </c>
      <c r="C2337">
        <v>2010</v>
      </c>
      <c r="D2337">
        <f>2023-DATA[[#This Row],[YEAR OF MANUFACTURE]]</f>
        <v>13</v>
      </c>
      <c r="E2337" t="s">
        <v>10</v>
      </c>
      <c r="F2337">
        <v>189018</v>
      </c>
      <c r="G2337">
        <v>3500</v>
      </c>
      <c r="H2337" t="s">
        <v>11</v>
      </c>
      <c r="I2337" s="14">
        <f t="shared" si="167"/>
        <v>306.35008103727716</v>
      </c>
      <c r="J2337" t="s">
        <v>12</v>
      </c>
      <c r="K2337" s="5">
        <v>5720000</v>
      </c>
      <c r="L2337" s="5" t="str">
        <f t="shared" si="168"/>
        <v>middle-income earners</v>
      </c>
      <c r="M2337" t="str">
        <f t="shared" si="169"/>
        <v>SUV</v>
      </c>
    </row>
    <row r="2338" spans="1:13" x14ac:dyDescent="0.25">
      <c r="A2338">
        <v>2336</v>
      </c>
      <c r="B2338" t="s">
        <v>9</v>
      </c>
      <c r="C2338">
        <v>2009</v>
      </c>
      <c r="D2338">
        <f>2023-DATA[[#This Row],[YEAR OF MANUFACTURE]]</f>
        <v>14</v>
      </c>
      <c r="E2338" t="s">
        <v>10</v>
      </c>
      <c r="F2338">
        <v>128980</v>
      </c>
      <c r="G2338">
        <v>1800</v>
      </c>
      <c r="H2338" t="s">
        <v>11</v>
      </c>
      <c r="I2338" s="14">
        <f t="shared" si="167"/>
        <v>209.04376012965963</v>
      </c>
      <c r="J2338" t="s">
        <v>12</v>
      </c>
      <c r="K2338" s="5">
        <v>2100000</v>
      </c>
      <c r="L2338" s="5" t="str">
        <f t="shared" si="168"/>
        <v>low-income earners</v>
      </c>
      <c r="M2338" t="str">
        <f t="shared" si="169"/>
        <v>SUV</v>
      </c>
    </row>
    <row r="2339" spans="1:13" x14ac:dyDescent="0.25">
      <c r="A2339">
        <v>2337</v>
      </c>
      <c r="B2339" t="s">
        <v>48</v>
      </c>
      <c r="C2339">
        <v>2009</v>
      </c>
      <c r="D2339">
        <f>2023-DATA[[#This Row],[YEAR OF MANUFACTURE]]</f>
        <v>14</v>
      </c>
      <c r="E2339" t="s">
        <v>10</v>
      </c>
      <c r="F2339">
        <v>213292</v>
      </c>
      <c r="G2339">
        <v>3500</v>
      </c>
      <c r="H2339" t="s">
        <v>11</v>
      </c>
      <c r="I2339" s="14">
        <f t="shared" si="167"/>
        <v>345.69205834683953</v>
      </c>
      <c r="J2339" t="s">
        <v>38</v>
      </c>
      <c r="K2339" s="5">
        <v>1575000</v>
      </c>
      <c r="L2339" s="5" t="str">
        <f t="shared" si="168"/>
        <v>low-income earners</v>
      </c>
      <c r="M2339" t="s">
        <v>20</v>
      </c>
    </row>
    <row r="2340" spans="1:13" x14ac:dyDescent="0.25">
      <c r="A2340">
        <v>2338</v>
      </c>
      <c r="B2340" t="s">
        <v>9</v>
      </c>
      <c r="C2340">
        <v>2003</v>
      </c>
      <c r="D2340">
        <f>2023-DATA[[#This Row],[YEAR OF MANUFACTURE]]</f>
        <v>20</v>
      </c>
      <c r="E2340" t="s">
        <v>10</v>
      </c>
      <c r="F2340">
        <v>210448</v>
      </c>
      <c r="G2340">
        <v>1800</v>
      </c>
      <c r="H2340" t="s">
        <v>11</v>
      </c>
      <c r="I2340" s="14">
        <f t="shared" si="167"/>
        <v>341.08265802269045</v>
      </c>
      <c r="J2340" t="s">
        <v>12</v>
      </c>
      <c r="K2340" s="5">
        <v>2028000</v>
      </c>
      <c r="L2340" s="5" t="str">
        <f t="shared" si="168"/>
        <v>low-income earners</v>
      </c>
      <c r="M2340" t="str">
        <f>M2339</f>
        <v>SUV</v>
      </c>
    </row>
    <row r="2341" spans="1:13" x14ac:dyDescent="0.25">
      <c r="A2341">
        <v>2339</v>
      </c>
      <c r="B2341" t="s">
        <v>9</v>
      </c>
      <c r="C2341">
        <v>2007</v>
      </c>
      <c r="D2341">
        <f>2023-DATA[[#This Row],[YEAR OF MANUFACTURE]]</f>
        <v>16</v>
      </c>
      <c r="E2341" t="s">
        <v>10</v>
      </c>
      <c r="F2341">
        <v>156588</v>
      </c>
      <c r="G2341">
        <v>2400</v>
      </c>
      <c r="H2341" t="s">
        <v>11</v>
      </c>
      <c r="I2341" s="14">
        <f t="shared" si="167"/>
        <v>253.78930307941653</v>
      </c>
      <c r="J2341" t="s">
        <v>12</v>
      </c>
      <c r="K2341" s="5">
        <v>2496000</v>
      </c>
      <c r="L2341" s="5" t="str">
        <f t="shared" si="168"/>
        <v>low-income earners</v>
      </c>
      <c r="M2341" t="str">
        <f>M2340</f>
        <v>SUV</v>
      </c>
    </row>
    <row r="2342" spans="1:13" x14ac:dyDescent="0.25">
      <c r="A2342">
        <v>2340</v>
      </c>
      <c r="B2342" t="s">
        <v>54</v>
      </c>
      <c r="C2342">
        <v>2007</v>
      </c>
      <c r="D2342">
        <f>2023-DATA[[#This Row],[YEAR OF MANUFACTURE]]</f>
        <v>16</v>
      </c>
      <c r="E2342" t="s">
        <v>19</v>
      </c>
      <c r="F2342">
        <v>128446</v>
      </c>
      <c r="G2342">
        <v>1400</v>
      </c>
      <c r="H2342" t="s">
        <v>11</v>
      </c>
      <c r="I2342" s="14">
        <f t="shared" si="167"/>
        <v>208.17828200972448</v>
      </c>
      <c r="J2342" t="s">
        <v>16</v>
      </c>
      <c r="K2342" s="5">
        <v>1785000</v>
      </c>
      <c r="L2342" s="5" t="str">
        <f t="shared" si="168"/>
        <v>low-income earners</v>
      </c>
      <c r="M2342" t="str">
        <f>M2341</f>
        <v>SUV</v>
      </c>
    </row>
    <row r="2343" spans="1:13" x14ac:dyDescent="0.25">
      <c r="A2343">
        <v>2341</v>
      </c>
      <c r="B2343" t="s">
        <v>14</v>
      </c>
      <c r="C2343">
        <v>2007</v>
      </c>
      <c r="D2343">
        <f>2023-DATA[[#This Row],[YEAR OF MANUFACTURE]]</f>
        <v>16</v>
      </c>
      <c r="E2343" t="s">
        <v>10</v>
      </c>
      <c r="F2343">
        <f>F2342</f>
        <v>128446</v>
      </c>
      <c r="G2343">
        <v>3500</v>
      </c>
      <c r="H2343" t="s">
        <v>11</v>
      </c>
      <c r="I2343" s="14">
        <f t="shared" si="167"/>
        <v>208.17828200972448</v>
      </c>
      <c r="J2343" t="str">
        <f>J2342</f>
        <v>Manual</v>
      </c>
      <c r="K2343" s="5">
        <v>2625000</v>
      </c>
      <c r="L2343" s="5" t="str">
        <f t="shared" si="168"/>
        <v>low-income earners</v>
      </c>
      <c r="M2343" t="s">
        <v>20</v>
      </c>
    </row>
    <row r="2344" spans="1:13" x14ac:dyDescent="0.25">
      <c r="A2344">
        <v>2342</v>
      </c>
      <c r="B2344" t="s">
        <v>9</v>
      </c>
      <c r="C2344">
        <v>2003</v>
      </c>
      <c r="D2344">
        <f>2023-DATA[[#This Row],[YEAR OF MANUFACTURE]]</f>
        <v>20</v>
      </c>
      <c r="E2344" t="s">
        <v>10</v>
      </c>
      <c r="F2344">
        <v>217894</v>
      </c>
      <c r="G2344">
        <v>1800</v>
      </c>
      <c r="H2344" t="s">
        <v>11</v>
      </c>
      <c r="I2344" s="14">
        <f t="shared" si="167"/>
        <v>353.1507293354943</v>
      </c>
      <c r="J2344" t="s">
        <v>12</v>
      </c>
      <c r="K2344" s="5">
        <v>1732500</v>
      </c>
      <c r="L2344" s="5" t="str">
        <f t="shared" si="168"/>
        <v>low-income earners</v>
      </c>
      <c r="M2344" t="str">
        <f>M2343</f>
        <v>SUV</v>
      </c>
    </row>
    <row r="2345" spans="1:13" x14ac:dyDescent="0.25">
      <c r="A2345">
        <v>2343</v>
      </c>
      <c r="B2345" t="s">
        <v>49</v>
      </c>
      <c r="C2345">
        <v>2010</v>
      </c>
      <c r="D2345">
        <f>2023-DATA[[#This Row],[YEAR OF MANUFACTURE]]</f>
        <v>13</v>
      </c>
      <c r="E2345" t="s">
        <v>10</v>
      </c>
      <c r="F2345">
        <v>250892</v>
      </c>
      <c r="G2345">
        <f>G2344</f>
        <v>1800</v>
      </c>
      <c r="H2345" t="s">
        <v>11</v>
      </c>
      <c r="I2345" s="14">
        <f t="shared" si="167"/>
        <v>406.63209076175042</v>
      </c>
      <c r="J2345" t="s">
        <v>12</v>
      </c>
      <c r="K2345" s="5">
        <v>2205000</v>
      </c>
      <c r="L2345" s="5" t="str">
        <f t="shared" si="168"/>
        <v>low-income earners</v>
      </c>
      <c r="M2345" t="str">
        <f>M2344</f>
        <v>SUV</v>
      </c>
    </row>
    <row r="2346" spans="1:13" x14ac:dyDescent="0.25">
      <c r="A2346">
        <v>2344</v>
      </c>
      <c r="B2346" t="s">
        <v>61</v>
      </c>
      <c r="C2346">
        <f>C2345</f>
        <v>2010</v>
      </c>
      <c r="D2346">
        <f>2023-DATA[[#This Row],[YEAR OF MANUFACTURE]]</f>
        <v>13</v>
      </c>
      <c r="E2346" t="str">
        <f>E2345</f>
        <v>Nigerian Used</v>
      </c>
      <c r="F2346">
        <v>66</v>
      </c>
      <c r="G2346">
        <f>G2345</f>
        <v>1800</v>
      </c>
      <c r="H2346" t="str">
        <f>H2345</f>
        <v>Petrol</v>
      </c>
      <c r="I2346" s="14">
        <f t="shared" si="167"/>
        <v>0.10696920583468396</v>
      </c>
      <c r="J2346" t="s">
        <v>12</v>
      </c>
      <c r="K2346" s="5">
        <v>9900000</v>
      </c>
      <c r="L2346" s="5" t="str">
        <f t="shared" si="168"/>
        <v>middle-income earners</v>
      </c>
      <c r="M2346" t="str">
        <f>M2345</f>
        <v>SUV</v>
      </c>
    </row>
    <row r="2347" spans="1:13" x14ac:dyDescent="0.25">
      <c r="A2347">
        <v>2345</v>
      </c>
      <c r="B2347" t="s">
        <v>13</v>
      </c>
      <c r="C2347">
        <v>2000</v>
      </c>
      <c r="D2347">
        <f>2023-DATA[[#This Row],[YEAR OF MANUFACTURE]]</f>
        <v>23</v>
      </c>
      <c r="E2347" t="s">
        <v>10</v>
      </c>
      <c r="F2347">
        <v>154995</v>
      </c>
      <c r="G2347">
        <v>3500</v>
      </c>
      <c r="H2347" t="s">
        <v>11</v>
      </c>
      <c r="I2347" s="14">
        <f t="shared" si="167"/>
        <v>251.20745542949757</v>
      </c>
      <c r="J2347" t="s">
        <v>12</v>
      </c>
      <c r="K2347" s="5">
        <v>1680000</v>
      </c>
      <c r="L2347" s="5" t="str">
        <f t="shared" si="168"/>
        <v>low-income earners</v>
      </c>
      <c r="M2347" t="s">
        <v>20</v>
      </c>
    </row>
    <row r="2348" spans="1:13" x14ac:dyDescent="0.25">
      <c r="A2348">
        <v>2346</v>
      </c>
      <c r="B2348" t="s">
        <v>9</v>
      </c>
      <c r="C2348">
        <v>2008</v>
      </c>
      <c r="D2348">
        <f>2023-DATA[[#This Row],[YEAR OF MANUFACTURE]]</f>
        <v>15</v>
      </c>
      <c r="E2348" t="s">
        <v>10</v>
      </c>
      <c r="F2348">
        <v>241185</v>
      </c>
      <c r="G2348">
        <v>1500</v>
      </c>
      <c r="H2348" t="s">
        <v>28</v>
      </c>
      <c r="I2348" s="14">
        <f t="shared" si="167"/>
        <v>390.89951377633713</v>
      </c>
      <c r="J2348" t="s">
        <v>12</v>
      </c>
      <c r="K2348" s="5">
        <v>1785000</v>
      </c>
      <c r="L2348" s="5" t="str">
        <f t="shared" si="168"/>
        <v>low-income earners</v>
      </c>
      <c r="M2348" t="str">
        <f>M2347</f>
        <v>SUV</v>
      </c>
    </row>
    <row r="2349" spans="1:13" x14ac:dyDescent="0.25">
      <c r="A2349">
        <v>2347</v>
      </c>
      <c r="B2349" t="s">
        <v>9</v>
      </c>
      <c r="C2349">
        <v>2007</v>
      </c>
      <c r="D2349">
        <f>2023-DATA[[#This Row],[YEAR OF MANUFACTURE]]</f>
        <v>16</v>
      </c>
      <c r="E2349" t="s">
        <v>10</v>
      </c>
      <c r="F2349">
        <v>156588</v>
      </c>
      <c r="G2349">
        <v>2400</v>
      </c>
      <c r="H2349" t="s">
        <v>11</v>
      </c>
      <c r="I2349" s="14">
        <f t="shared" si="167"/>
        <v>253.78930307941653</v>
      </c>
      <c r="J2349" t="s">
        <v>12</v>
      </c>
      <c r="K2349" s="5">
        <v>2496000</v>
      </c>
      <c r="L2349" s="5" t="str">
        <f t="shared" si="168"/>
        <v>low-income earners</v>
      </c>
      <c r="M2349" t="str">
        <f>M2348</f>
        <v>SUV</v>
      </c>
    </row>
    <row r="2350" spans="1:13" x14ac:dyDescent="0.25">
      <c r="A2350">
        <v>2348</v>
      </c>
      <c r="B2350" t="s">
        <v>54</v>
      </c>
      <c r="C2350">
        <v>2007</v>
      </c>
      <c r="D2350">
        <f>2023-DATA[[#This Row],[YEAR OF MANUFACTURE]]</f>
        <v>16</v>
      </c>
      <c r="E2350" t="s">
        <v>10</v>
      </c>
      <c r="F2350">
        <v>134716</v>
      </c>
      <c r="G2350">
        <v>2400</v>
      </c>
      <c r="H2350" t="s">
        <v>11</v>
      </c>
      <c r="I2350" s="14">
        <f t="shared" si="167"/>
        <v>218.34035656401946</v>
      </c>
      <c r="J2350" t="s">
        <v>12</v>
      </c>
      <c r="K2350" s="5">
        <v>2046000</v>
      </c>
      <c r="L2350" s="5" t="str">
        <f t="shared" si="168"/>
        <v>low-income earners</v>
      </c>
      <c r="M2350" t="s">
        <v>20</v>
      </c>
    </row>
    <row r="2351" spans="1:13" x14ac:dyDescent="0.25">
      <c r="A2351">
        <v>2349</v>
      </c>
      <c r="B2351" t="s">
        <v>9</v>
      </c>
      <c r="C2351">
        <v>2009</v>
      </c>
      <c r="D2351">
        <f>2023-DATA[[#This Row],[YEAR OF MANUFACTURE]]</f>
        <v>14</v>
      </c>
      <c r="E2351" t="s">
        <v>10</v>
      </c>
      <c r="F2351">
        <v>245524</v>
      </c>
      <c r="G2351">
        <v>1800</v>
      </c>
      <c r="H2351" t="s">
        <v>11</v>
      </c>
      <c r="I2351" s="14">
        <f t="shared" si="167"/>
        <v>397.93192868719609</v>
      </c>
      <c r="J2351" t="s">
        <v>12</v>
      </c>
      <c r="K2351" s="5">
        <v>2415000</v>
      </c>
      <c r="L2351" s="5" t="str">
        <f t="shared" si="168"/>
        <v>low-income earners</v>
      </c>
      <c r="M2351" t="str">
        <f>M2350</f>
        <v>SUV</v>
      </c>
    </row>
    <row r="2352" spans="1:13" x14ac:dyDescent="0.25">
      <c r="A2352">
        <v>2350</v>
      </c>
      <c r="B2352" t="s">
        <v>14</v>
      </c>
      <c r="C2352">
        <v>2008</v>
      </c>
      <c r="D2352">
        <f>2023-DATA[[#This Row],[YEAR OF MANUFACTURE]]</f>
        <v>15</v>
      </c>
      <c r="E2352" t="s">
        <v>10</v>
      </c>
      <c r="F2352">
        <v>142557</v>
      </c>
      <c r="G2352">
        <v>47000</v>
      </c>
      <c r="H2352" t="s">
        <v>11</v>
      </c>
      <c r="I2352" s="14">
        <f t="shared" si="167"/>
        <v>231.0486223662885</v>
      </c>
      <c r="J2352" t="s">
        <v>12</v>
      </c>
      <c r="K2352" s="5">
        <v>4725000</v>
      </c>
      <c r="L2352" s="5" t="str">
        <f t="shared" si="168"/>
        <v>low-income earners</v>
      </c>
      <c r="M2352" t="s">
        <v>20</v>
      </c>
    </row>
    <row r="2353" spans="1:13" x14ac:dyDescent="0.25">
      <c r="A2353">
        <v>2351</v>
      </c>
      <c r="B2353" t="s">
        <v>54</v>
      </c>
      <c r="C2353">
        <v>2009</v>
      </c>
      <c r="D2353">
        <f>2023-DATA[[#This Row],[YEAR OF MANUFACTURE]]</f>
        <v>14</v>
      </c>
      <c r="E2353" t="s">
        <v>10</v>
      </c>
      <c r="F2353">
        <v>179313</v>
      </c>
      <c r="G2353">
        <v>3500</v>
      </c>
      <c r="H2353" t="s">
        <v>11</v>
      </c>
      <c r="I2353" s="14">
        <f t="shared" si="167"/>
        <v>290.62074554294975</v>
      </c>
      <c r="J2353" t="s">
        <v>12</v>
      </c>
      <c r="K2353" s="5">
        <v>2625000</v>
      </c>
      <c r="L2353" s="5" t="str">
        <f t="shared" si="168"/>
        <v>low-income earners</v>
      </c>
      <c r="M2353" t="s">
        <v>20</v>
      </c>
    </row>
    <row r="2354" spans="1:13" x14ac:dyDescent="0.25">
      <c r="A2354">
        <v>2352</v>
      </c>
      <c r="B2354" t="s">
        <v>54</v>
      </c>
      <c r="C2354">
        <v>2008</v>
      </c>
      <c r="D2354">
        <f>2023-DATA[[#This Row],[YEAR OF MANUFACTURE]]</f>
        <v>15</v>
      </c>
      <c r="E2354" t="s">
        <v>10</v>
      </c>
      <c r="F2354">
        <v>226508</v>
      </c>
      <c r="G2354">
        <v>2400</v>
      </c>
      <c r="H2354" t="s">
        <v>11</v>
      </c>
      <c r="I2354" s="14">
        <f t="shared" si="167"/>
        <v>367.11183144246354</v>
      </c>
      <c r="J2354" t="s">
        <v>12</v>
      </c>
      <c r="K2354" s="5">
        <v>2184000</v>
      </c>
      <c r="L2354" s="5" t="str">
        <f t="shared" si="168"/>
        <v>low-income earners</v>
      </c>
      <c r="M2354" t="str">
        <f t="shared" ref="M2354:M2366" si="170">M2353</f>
        <v>SUV</v>
      </c>
    </row>
    <row r="2355" spans="1:13" x14ac:dyDescent="0.25">
      <c r="A2355">
        <v>2353</v>
      </c>
      <c r="B2355" t="s">
        <v>13</v>
      </c>
      <c r="C2355">
        <v>2011</v>
      </c>
      <c r="D2355">
        <f>2023-DATA[[#This Row],[YEAR OF MANUFACTURE]]</f>
        <v>12</v>
      </c>
      <c r="E2355" t="s">
        <v>10</v>
      </c>
      <c r="F2355">
        <v>98718</v>
      </c>
      <c r="G2355">
        <v>3500</v>
      </c>
      <c r="H2355" t="s">
        <v>11</v>
      </c>
      <c r="I2355" s="14">
        <f t="shared" si="167"/>
        <v>159.9967585089141</v>
      </c>
      <c r="J2355" t="s">
        <v>12</v>
      </c>
      <c r="K2355" s="5">
        <v>5200000</v>
      </c>
      <c r="L2355" s="5" t="str">
        <f t="shared" si="168"/>
        <v>middle-income earners</v>
      </c>
      <c r="M2355" t="str">
        <f t="shared" si="170"/>
        <v>SUV</v>
      </c>
    </row>
    <row r="2356" spans="1:13" x14ac:dyDescent="0.25">
      <c r="A2356">
        <v>2354</v>
      </c>
      <c r="B2356" t="s">
        <v>54</v>
      </c>
      <c r="C2356">
        <v>2010</v>
      </c>
      <c r="D2356">
        <f>2023-DATA[[#This Row],[YEAR OF MANUFACTURE]]</f>
        <v>13</v>
      </c>
      <c r="E2356" t="s">
        <v>10</v>
      </c>
      <c r="F2356">
        <v>95366</v>
      </c>
      <c r="G2356">
        <v>2400</v>
      </c>
      <c r="H2356" t="s">
        <v>11</v>
      </c>
      <c r="I2356" s="14">
        <f t="shared" si="167"/>
        <v>154.56401944894651</v>
      </c>
      <c r="J2356" t="s">
        <v>12</v>
      </c>
      <c r="K2356" s="5">
        <v>2100000</v>
      </c>
      <c r="L2356" s="5" t="str">
        <f t="shared" si="168"/>
        <v>low-income earners</v>
      </c>
      <c r="M2356" t="str">
        <f t="shared" si="170"/>
        <v>SUV</v>
      </c>
    </row>
    <row r="2357" spans="1:13" x14ac:dyDescent="0.25">
      <c r="A2357">
        <v>2355</v>
      </c>
      <c r="B2357" t="s">
        <v>9</v>
      </c>
      <c r="C2357">
        <v>2007</v>
      </c>
      <c r="D2357">
        <f>2023-DATA[[#This Row],[YEAR OF MANUFACTURE]]</f>
        <v>16</v>
      </c>
      <c r="E2357" t="s">
        <v>10</v>
      </c>
      <c r="F2357">
        <v>165028</v>
      </c>
      <c r="G2357">
        <v>1800</v>
      </c>
      <c r="H2357" t="s">
        <v>11</v>
      </c>
      <c r="I2357" s="14">
        <f t="shared" si="167"/>
        <v>267.46839546191251</v>
      </c>
      <c r="J2357" t="s">
        <v>12</v>
      </c>
      <c r="K2357" s="5">
        <v>2100000</v>
      </c>
      <c r="L2357" s="5" t="str">
        <f t="shared" si="168"/>
        <v>low-income earners</v>
      </c>
      <c r="M2357" t="str">
        <f t="shared" si="170"/>
        <v>SUV</v>
      </c>
    </row>
    <row r="2358" spans="1:13" x14ac:dyDescent="0.25">
      <c r="A2358">
        <v>2356</v>
      </c>
      <c r="B2358" t="s">
        <v>48</v>
      </c>
      <c r="C2358">
        <v>2004</v>
      </c>
      <c r="D2358">
        <f>2023-DATA[[#This Row],[YEAR OF MANUFACTURE]]</f>
        <v>19</v>
      </c>
      <c r="E2358" t="s">
        <v>10</v>
      </c>
      <c r="F2358">
        <v>272065</v>
      </c>
      <c r="G2358">
        <v>3300</v>
      </c>
      <c r="H2358" t="s">
        <v>11</v>
      </c>
      <c r="I2358" s="14">
        <f t="shared" si="167"/>
        <v>440.94813614262563</v>
      </c>
      <c r="J2358" t="s">
        <v>12</v>
      </c>
      <c r="K2358" s="5">
        <v>2912000</v>
      </c>
      <c r="L2358" s="5" t="str">
        <f t="shared" si="168"/>
        <v>low-income earners</v>
      </c>
      <c r="M2358" t="str">
        <f t="shared" si="170"/>
        <v>SUV</v>
      </c>
    </row>
    <row r="2359" spans="1:13" x14ac:dyDescent="0.25">
      <c r="A2359">
        <v>2357</v>
      </c>
      <c r="B2359" t="s">
        <v>61</v>
      </c>
      <c r="C2359">
        <f>C2358</f>
        <v>2004</v>
      </c>
      <c r="D2359">
        <f>2023-DATA[[#This Row],[YEAR OF MANUFACTURE]]</f>
        <v>19</v>
      </c>
      <c r="E2359" t="str">
        <f>E2358</f>
        <v>Nigerian Used</v>
      </c>
      <c r="F2359">
        <v>177</v>
      </c>
      <c r="G2359">
        <f>G2358</f>
        <v>3300</v>
      </c>
      <c r="H2359" t="str">
        <f>H2358</f>
        <v>Petrol</v>
      </c>
      <c r="I2359" s="14">
        <f t="shared" si="167"/>
        <v>0.28687196110210694</v>
      </c>
      <c r="J2359" t="s">
        <v>12</v>
      </c>
      <c r="K2359" s="5">
        <v>8500000</v>
      </c>
      <c r="L2359" s="5" t="str">
        <f t="shared" si="168"/>
        <v>middle-income earners</v>
      </c>
      <c r="M2359" t="str">
        <f t="shared" si="170"/>
        <v>SUV</v>
      </c>
    </row>
    <row r="2360" spans="1:13" x14ac:dyDescent="0.25">
      <c r="A2360">
        <v>2358</v>
      </c>
      <c r="B2360" t="s">
        <v>14</v>
      </c>
      <c r="C2360">
        <f>C2359</f>
        <v>2004</v>
      </c>
      <c r="D2360">
        <f>2023-DATA[[#This Row],[YEAR OF MANUFACTURE]]</f>
        <v>19</v>
      </c>
      <c r="E2360" t="str">
        <f>E2359</f>
        <v>Nigerian Used</v>
      </c>
      <c r="F2360">
        <v>999999</v>
      </c>
      <c r="G2360">
        <f>G2359</f>
        <v>3300</v>
      </c>
      <c r="H2360" t="str">
        <f>H2359</f>
        <v>Petrol</v>
      </c>
      <c r="I2360" s="14">
        <f t="shared" si="167"/>
        <v>1620.743922204214</v>
      </c>
      <c r="J2360" t="s">
        <v>12</v>
      </c>
      <c r="K2360" s="5">
        <v>2698000</v>
      </c>
      <c r="L2360" s="5" t="str">
        <f t="shared" si="168"/>
        <v>low-income earners</v>
      </c>
      <c r="M2360" t="str">
        <f t="shared" si="170"/>
        <v>SUV</v>
      </c>
    </row>
    <row r="2361" spans="1:13" x14ac:dyDescent="0.25">
      <c r="A2361">
        <v>2359</v>
      </c>
      <c r="B2361" t="s">
        <v>9</v>
      </c>
      <c r="C2361">
        <v>2003</v>
      </c>
      <c r="D2361">
        <f>2023-DATA[[#This Row],[YEAR OF MANUFACTURE]]</f>
        <v>20</v>
      </c>
      <c r="E2361" t="s">
        <v>10</v>
      </c>
      <c r="F2361">
        <v>188739</v>
      </c>
      <c r="G2361">
        <v>1800</v>
      </c>
      <c r="H2361" t="s">
        <v>11</v>
      </c>
      <c r="I2361" s="14">
        <f t="shared" si="167"/>
        <v>305.89789303079419</v>
      </c>
      <c r="J2361" t="s">
        <v>12</v>
      </c>
      <c r="K2361" s="5">
        <v>1575000</v>
      </c>
      <c r="L2361" s="5" t="str">
        <f t="shared" si="168"/>
        <v>low-income earners</v>
      </c>
      <c r="M2361" t="str">
        <f t="shared" si="170"/>
        <v>SUV</v>
      </c>
    </row>
    <row r="2362" spans="1:13" x14ac:dyDescent="0.25">
      <c r="A2362">
        <v>2360</v>
      </c>
      <c r="B2362" t="s">
        <v>54</v>
      </c>
      <c r="C2362">
        <v>2014</v>
      </c>
      <c r="D2362">
        <f>2023-DATA[[#This Row],[YEAR OF MANUFACTURE]]</f>
        <v>9</v>
      </c>
      <c r="E2362" t="s">
        <v>19</v>
      </c>
      <c r="F2362">
        <v>163132</v>
      </c>
      <c r="G2362">
        <v>2400</v>
      </c>
      <c r="H2362" t="s">
        <v>11</v>
      </c>
      <c r="I2362" s="14">
        <f t="shared" si="167"/>
        <v>264.39546191247973</v>
      </c>
      <c r="J2362" t="s">
        <v>12</v>
      </c>
      <c r="K2362" s="5">
        <v>6760000</v>
      </c>
      <c r="L2362" s="5" t="str">
        <f t="shared" si="168"/>
        <v>middle-income earners</v>
      </c>
      <c r="M2362" t="str">
        <f t="shared" si="170"/>
        <v>SUV</v>
      </c>
    </row>
    <row r="2363" spans="1:13" x14ac:dyDescent="0.25">
      <c r="A2363">
        <v>2361</v>
      </c>
      <c r="B2363" t="s">
        <v>9</v>
      </c>
      <c r="C2363">
        <v>2010</v>
      </c>
      <c r="D2363">
        <f>2023-DATA[[#This Row],[YEAR OF MANUFACTURE]]</f>
        <v>13</v>
      </c>
      <c r="E2363" t="s">
        <v>10</v>
      </c>
      <c r="F2363">
        <v>210788</v>
      </c>
      <c r="G2363">
        <v>2400</v>
      </c>
      <c r="H2363" t="s">
        <v>11</v>
      </c>
      <c r="I2363" s="14">
        <f t="shared" si="167"/>
        <v>341.63371150729336</v>
      </c>
      <c r="J2363" t="s">
        <v>12</v>
      </c>
      <c r="K2363" s="5">
        <v>2912000</v>
      </c>
      <c r="L2363" s="5" t="str">
        <f t="shared" si="168"/>
        <v>low-income earners</v>
      </c>
      <c r="M2363" t="str">
        <f t="shared" si="170"/>
        <v>SUV</v>
      </c>
    </row>
    <row r="2364" spans="1:13" x14ac:dyDescent="0.25">
      <c r="A2364">
        <v>2362</v>
      </c>
      <c r="B2364" t="s">
        <v>9</v>
      </c>
      <c r="C2364">
        <v>2007</v>
      </c>
      <c r="D2364">
        <f>2023-DATA[[#This Row],[YEAR OF MANUFACTURE]]</f>
        <v>16</v>
      </c>
      <c r="E2364" t="s">
        <v>10</v>
      </c>
      <c r="F2364">
        <v>102718</v>
      </c>
      <c r="G2364">
        <v>2400</v>
      </c>
      <c r="H2364" t="s">
        <v>11</v>
      </c>
      <c r="I2364" s="14">
        <f t="shared" si="167"/>
        <v>166.47974068071312</v>
      </c>
      <c r="J2364" t="s">
        <v>12</v>
      </c>
      <c r="K2364" s="5">
        <v>2205000</v>
      </c>
      <c r="L2364" s="5" t="str">
        <f t="shared" si="168"/>
        <v>low-income earners</v>
      </c>
      <c r="M2364" t="str">
        <f t="shared" si="170"/>
        <v>SUV</v>
      </c>
    </row>
    <row r="2365" spans="1:13" x14ac:dyDescent="0.25">
      <c r="A2365">
        <v>2363</v>
      </c>
      <c r="B2365" t="s">
        <v>54</v>
      </c>
      <c r="C2365">
        <v>2009</v>
      </c>
      <c r="D2365">
        <f>2023-DATA[[#This Row],[YEAR OF MANUFACTURE]]</f>
        <v>14</v>
      </c>
      <c r="E2365" t="s">
        <v>10</v>
      </c>
      <c r="F2365">
        <v>173089</v>
      </c>
      <c r="G2365">
        <v>2400</v>
      </c>
      <c r="H2365" t="s">
        <v>11</v>
      </c>
      <c r="I2365" s="14">
        <f t="shared" si="167"/>
        <v>280.53322528363049</v>
      </c>
      <c r="J2365" t="s">
        <v>12</v>
      </c>
      <c r="K2365" s="5">
        <v>2600000</v>
      </c>
      <c r="L2365" s="5" t="str">
        <f t="shared" si="168"/>
        <v>low-income earners</v>
      </c>
      <c r="M2365" t="str">
        <f t="shared" si="170"/>
        <v>SUV</v>
      </c>
    </row>
    <row r="2366" spans="1:13" x14ac:dyDescent="0.25">
      <c r="A2366">
        <v>2364</v>
      </c>
      <c r="B2366" t="s">
        <v>54</v>
      </c>
      <c r="C2366">
        <f>C2365</f>
        <v>2009</v>
      </c>
      <c r="D2366">
        <f>2023-DATA[[#This Row],[YEAR OF MANUFACTURE]]</f>
        <v>14</v>
      </c>
      <c r="E2366" t="str">
        <f>E2365</f>
        <v>Nigerian Used</v>
      </c>
      <c r="F2366">
        <v>64469</v>
      </c>
      <c r="G2366">
        <f>G2365</f>
        <v>2400</v>
      </c>
      <c r="H2366" t="str">
        <f>H2365</f>
        <v>Petrol</v>
      </c>
      <c r="I2366" s="14">
        <f t="shared" si="167"/>
        <v>104.48784440842788</v>
      </c>
      <c r="J2366" t="s">
        <v>12</v>
      </c>
      <c r="K2366" s="5">
        <v>5106000</v>
      </c>
      <c r="L2366" s="5" t="str">
        <f t="shared" si="168"/>
        <v>middle-income earners</v>
      </c>
      <c r="M2366" t="str">
        <f t="shared" si="170"/>
        <v>SUV</v>
      </c>
    </row>
    <row r="2367" spans="1:13" x14ac:dyDescent="0.25">
      <c r="A2367">
        <v>2365</v>
      </c>
      <c r="B2367" t="s">
        <v>9</v>
      </c>
      <c r="C2367">
        <v>2008</v>
      </c>
      <c r="D2367">
        <f>2023-DATA[[#This Row],[YEAR OF MANUFACTURE]]</f>
        <v>15</v>
      </c>
      <c r="E2367" t="s">
        <v>19</v>
      </c>
      <c r="F2367">
        <v>105681</v>
      </c>
      <c r="G2367">
        <v>3500</v>
      </c>
      <c r="H2367" t="s">
        <v>11</v>
      </c>
      <c r="I2367" s="14">
        <f t="shared" si="167"/>
        <v>171.28200972447326</v>
      </c>
      <c r="J2367" t="s">
        <v>12</v>
      </c>
      <c r="K2367" s="5">
        <v>26000000</v>
      </c>
      <c r="L2367" s="5" t="str">
        <f t="shared" si="168"/>
        <v>politicians</v>
      </c>
      <c r="M2367" t="s">
        <v>20</v>
      </c>
    </row>
    <row r="2368" spans="1:13" x14ac:dyDescent="0.25">
      <c r="A2368">
        <v>2366</v>
      </c>
      <c r="B2368" t="s">
        <v>13</v>
      </c>
      <c r="C2368">
        <v>2007</v>
      </c>
      <c r="D2368">
        <f>2023-DATA[[#This Row],[YEAR OF MANUFACTURE]]</f>
        <v>16</v>
      </c>
      <c r="E2368" t="s">
        <v>10</v>
      </c>
      <c r="F2368">
        <v>68366</v>
      </c>
      <c r="G2368">
        <v>3500</v>
      </c>
      <c r="H2368" t="s">
        <v>11</v>
      </c>
      <c r="I2368" s="14">
        <f t="shared" si="167"/>
        <v>110.80388978930308</v>
      </c>
      <c r="J2368" t="s">
        <v>12</v>
      </c>
      <c r="K2368" s="5">
        <v>5408000</v>
      </c>
      <c r="L2368" s="5" t="str">
        <f t="shared" si="168"/>
        <v>middle-income earners</v>
      </c>
      <c r="M2368" t="str">
        <f t="shared" ref="M2368:M2374" si="171">M2367</f>
        <v>SUV</v>
      </c>
    </row>
    <row r="2369" spans="1:13" x14ac:dyDescent="0.25">
      <c r="A2369">
        <v>2367</v>
      </c>
      <c r="B2369" t="s">
        <v>9</v>
      </c>
      <c r="C2369">
        <v>2004</v>
      </c>
      <c r="D2369">
        <f>2023-DATA[[#This Row],[YEAR OF MANUFACTURE]]</f>
        <v>19</v>
      </c>
      <c r="E2369" t="s">
        <v>10</v>
      </c>
      <c r="F2369">
        <v>331606</v>
      </c>
      <c r="G2369">
        <v>1800</v>
      </c>
      <c r="H2369" t="s">
        <v>11</v>
      </c>
      <c r="I2369" s="14">
        <f t="shared" si="167"/>
        <v>537.4489465153971</v>
      </c>
      <c r="J2369" t="s">
        <v>27</v>
      </c>
      <c r="K2369" s="5">
        <v>1890000</v>
      </c>
      <c r="L2369" s="5" t="str">
        <f t="shared" si="168"/>
        <v>low-income earners</v>
      </c>
      <c r="M2369" t="str">
        <f t="shared" si="171"/>
        <v>SUV</v>
      </c>
    </row>
    <row r="2370" spans="1:13" x14ac:dyDescent="0.25">
      <c r="A2370">
        <v>2368</v>
      </c>
      <c r="B2370" t="s">
        <v>9</v>
      </c>
      <c r="C2370">
        <v>2005</v>
      </c>
      <c r="D2370">
        <f>2023-DATA[[#This Row],[YEAR OF MANUFACTURE]]</f>
        <v>18</v>
      </c>
      <c r="E2370" t="s">
        <v>10</v>
      </c>
      <c r="F2370">
        <v>443373</v>
      </c>
      <c r="G2370">
        <v>2400</v>
      </c>
      <c r="H2370" t="s">
        <v>11</v>
      </c>
      <c r="I2370" s="14">
        <f t="shared" ref="I2370:I2433" si="172">F2370/617</f>
        <v>718.59481361426253</v>
      </c>
      <c r="J2370" t="s">
        <v>12</v>
      </c>
      <c r="K2370" s="5">
        <v>1575000</v>
      </c>
      <c r="L2370" s="5" t="str">
        <f t="shared" ref="L2370:L2433" si="173">IF(K2370&gt;=25000000,"politicians",IF(K2370&gt;10000000,"high-income earners",IF(K2370&gt;=5000000,"middle-income earners",IF(K2370&lt;5000000,"low-income earners","invalid"))))</f>
        <v>low-income earners</v>
      </c>
      <c r="M2370" t="str">
        <f t="shared" si="171"/>
        <v>SUV</v>
      </c>
    </row>
    <row r="2371" spans="1:13" x14ac:dyDescent="0.25">
      <c r="A2371">
        <v>2369</v>
      </c>
      <c r="B2371" t="s">
        <v>9</v>
      </c>
      <c r="C2371">
        <v>2009</v>
      </c>
      <c r="D2371">
        <f>2023-DATA[[#This Row],[YEAR OF MANUFACTURE]]</f>
        <v>14</v>
      </c>
      <c r="E2371" t="s">
        <v>10</v>
      </c>
      <c r="F2371">
        <v>92488</v>
      </c>
      <c r="G2371">
        <v>2500</v>
      </c>
      <c r="H2371" t="s">
        <v>11</v>
      </c>
      <c r="I2371" s="14">
        <f t="shared" si="172"/>
        <v>149.8995137763371</v>
      </c>
      <c r="J2371" t="s">
        <v>12</v>
      </c>
      <c r="K2371" s="5">
        <v>2100000</v>
      </c>
      <c r="L2371" s="5" t="str">
        <f t="shared" si="173"/>
        <v>low-income earners</v>
      </c>
      <c r="M2371" t="str">
        <f t="shared" si="171"/>
        <v>SUV</v>
      </c>
    </row>
    <row r="2372" spans="1:13" x14ac:dyDescent="0.25">
      <c r="A2372">
        <v>2370</v>
      </c>
      <c r="B2372" t="s">
        <v>9</v>
      </c>
      <c r="C2372">
        <f t="shared" ref="C2372:E2374" si="174">C2371</f>
        <v>2009</v>
      </c>
      <c r="D2372">
        <f>2023-DATA[[#This Row],[YEAR OF MANUFACTURE]]</f>
        <v>14</v>
      </c>
      <c r="E2372" t="str">
        <f t="shared" si="174"/>
        <v>Nigerian Used</v>
      </c>
      <c r="F2372">
        <v>189047</v>
      </c>
      <c r="G2372">
        <f t="shared" ref="G2372:H2374" si="175">G2371</f>
        <v>2500</v>
      </c>
      <c r="H2372" t="str">
        <f t="shared" si="175"/>
        <v>Petrol</v>
      </c>
      <c r="I2372" s="14">
        <f t="shared" si="172"/>
        <v>306.39708265802267</v>
      </c>
      <c r="J2372" t="s">
        <v>12</v>
      </c>
      <c r="K2372" s="5">
        <v>3370000</v>
      </c>
      <c r="L2372" s="5" t="str">
        <f t="shared" si="173"/>
        <v>low-income earners</v>
      </c>
      <c r="M2372" t="str">
        <f t="shared" si="171"/>
        <v>SUV</v>
      </c>
    </row>
    <row r="2373" spans="1:13" x14ac:dyDescent="0.25">
      <c r="A2373">
        <v>2371</v>
      </c>
      <c r="B2373" t="s">
        <v>9</v>
      </c>
      <c r="C2373">
        <f t="shared" si="174"/>
        <v>2009</v>
      </c>
      <c r="D2373">
        <f>2023-DATA[[#This Row],[YEAR OF MANUFACTURE]]</f>
        <v>14</v>
      </c>
      <c r="E2373" t="str">
        <f t="shared" si="174"/>
        <v>Nigerian Used</v>
      </c>
      <c r="F2373">
        <v>179017</v>
      </c>
      <c r="G2373">
        <f t="shared" si="175"/>
        <v>2500</v>
      </c>
      <c r="H2373" t="str">
        <f t="shared" si="175"/>
        <v>Petrol</v>
      </c>
      <c r="I2373" s="14">
        <f t="shared" si="172"/>
        <v>290.14100486223663</v>
      </c>
      <c r="J2373" t="s">
        <v>12</v>
      </c>
      <c r="K2373" s="5">
        <v>2586000</v>
      </c>
      <c r="L2373" s="5" t="str">
        <f t="shared" si="173"/>
        <v>low-income earners</v>
      </c>
      <c r="M2373" t="str">
        <f t="shared" si="171"/>
        <v>SUV</v>
      </c>
    </row>
    <row r="2374" spans="1:13" x14ac:dyDescent="0.25">
      <c r="A2374">
        <v>2372</v>
      </c>
      <c r="B2374" t="s">
        <v>14</v>
      </c>
      <c r="C2374">
        <f t="shared" si="174"/>
        <v>2009</v>
      </c>
      <c r="D2374">
        <f>2023-DATA[[#This Row],[YEAR OF MANUFACTURE]]</f>
        <v>14</v>
      </c>
      <c r="E2374" t="str">
        <f t="shared" si="174"/>
        <v>Nigerian Used</v>
      </c>
      <c r="F2374">
        <v>1</v>
      </c>
      <c r="G2374">
        <f t="shared" si="175"/>
        <v>2500</v>
      </c>
      <c r="H2374" t="str">
        <f t="shared" si="175"/>
        <v>Petrol</v>
      </c>
      <c r="I2374" s="14">
        <f t="shared" si="172"/>
        <v>1.6207455429497568E-3</v>
      </c>
      <c r="J2374" t="s">
        <v>12</v>
      </c>
      <c r="K2374" s="5">
        <v>1735000</v>
      </c>
      <c r="L2374" s="5" t="str">
        <f t="shared" si="173"/>
        <v>low-income earners</v>
      </c>
      <c r="M2374" t="str">
        <f t="shared" si="171"/>
        <v>SUV</v>
      </c>
    </row>
    <row r="2375" spans="1:13" x14ac:dyDescent="0.25">
      <c r="A2375">
        <v>2373</v>
      </c>
      <c r="B2375" t="s">
        <v>48</v>
      </c>
      <c r="C2375">
        <v>2001</v>
      </c>
      <c r="D2375">
        <f>2023-DATA[[#This Row],[YEAR OF MANUFACTURE]]</f>
        <v>22</v>
      </c>
      <c r="E2375" t="s">
        <v>10</v>
      </c>
      <c r="F2375">
        <v>188490</v>
      </c>
      <c r="G2375">
        <v>3300</v>
      </c>
      <c r="H2375" t="s">
        <v>11</v>
      </c>
      <c r="I2375" s="14">
        <f t="shared" si="172"/>
        <v>305.49432739059966</v>
      </c>
      <c r="J2375" t="s">
        <v>12</v>
      </c>
      <c r="K2375" s="5">
        <v>1260000</v>
      </c>
      <c r="L2375" s="5" t="str">
        <f t="shared" si="173"/>
        <v>low-income earners</v>
      </c>
      <c r="M2375" t="s">
        <v>20</v>
      </c>
    </row>
    <row r="2376" spans="1:13" x14ac:dyDescent="0.25">
      <c r="A2376">
        <v>2374</v>
      </c>
      <c r="B2376" t="s">
        <v>54</v>
      </c>
      <c r="C2376">
        <v>2009</v>
      </c>
      <c r="D2376">
        <f>2023-DATA[[#This Row],[YEAR OF MANUFACTURE]]</f>
        <v>14</v>
      </c>
      <c r="E2376" t="s">
        <v>10</v>
      </c>
      <c r="F2376">
        <v>125806</v>
      </c>
      <c r="G2376">
        <v>2500</v>
      </c>
      <c r="H2376" t="s">
        <v>11</v>
      </c>
      <c r="I2376" s="14">
        <f t="shared" si="172"/>
        <v>203.8995137763371</v>
      </c>
      <c r="J2376" t="str">
        <f>J2375</f>
        <v>Automatic</v>
      </c>
      <c r="K2376" s="5">
        <v>1785000</v>
      </c>
      <c r="L2376" s="5" t="str">
        <f t="shared" si="173"/>
        <v>low-income earners</v>
      </c>
      <c r="M2376" t="str">
        <f>M2375</f>
        <v>SUV</v>
      </c>
    </row>
    <row r="2377" spans="1:13" x14ac:dyDescent="0.25">
      <c r="A2377">
        <v>2375</v>
      </c>
      <c r="B2377" t="s">
        <v>13</v>
      </c>
      <c r="C2377">
        <v>2005</v>
      </c>
      <c r="D2377">
        <f>2023-DATA[[#This Row],[YEAR OF MANUFACTURE]]</f>
        <v>18</v>
      </c>
      <c r="E2377" t="s">
        <v>10</v>
      </c>
      <c r="F2377">
        <v>177350</v>
      </c>
      <c r="G2377">
        <v>3300</v>
      </c>
      <c r="H2377" t="s">
        <v>11</v>
      </c>
      <c r="I2377" s="14">
        <f t="shared" si="172"/>
        <v>287.43922204213936</v>
      </c>
      <c r="J2377" t="s">
        <v>12</v>
      </c>
      <c r="K2377" s="5">
        <v>2100000</v>
      </c>
      <c r="L2377" s="5" t="str">
        <f t="shared" si="173"/>
        <v>low-income earners</v>
      </c>
      <c r="M2377" t="str">
        <f>M2376</f>
        <v>SUV</v>
      </c>
    </row>
    <row r="2378" spans="1:13" x14ac:dyDescent="0.25">
      <c r="A2378">
        <v>2376</v>
      </c>
      <c r="B2378" t="s">
        <v>14</v>
      </c>
      <c r="C2378">
        <v>2007</v>
      </c>
      <c r="D2378">
        <f>2023-DATA[[#This Row],[YEAR OF MANUFACTURE]]</f>
        <v>16</v>
      </c>
      <c r="E2378" t="s">
        <v>10</v>
      </c>
      <c r="F2378">
        <v>243975</v>
      </c>
      <c r="G2378">
        <v>4700</v>
      </c>
      <c r="H2378" t="s">
        <v>11</v>
      </c>
      <c r="I2378" s="14">
        <f t="shared" si="172"/>
        <v>395.42139384116695</v>
      </c>
      <c r="J2378" t="s">
        <v>12</v>
      </c>
      <c r="K2378" s="5">
        <v>2310000</v>
      </c>
      <c r="L2378" s="5" t="str">
        <f t="shared" si="173"/>
        <v>low-income earners</v>
      </c>
      <c r="M2378" t="s">
        <v>20</v>
      </c>
    </row>
    <row r="2379" spans="1:13" x14ac:dyDescent="0.25">
      <c r="A2379">
        <v>2377</v>
      </c>
      <c r="B2379" t="s">
        <v>9</v>
      </c>
      <c r="C2379">
        <v>2007</v>
      </c>
      <c r="D2379">
        <f>2023-DATA[[#This Row],[YEAR OF MANUFACTURE]]</f>
        <v>16</v>
      </c>
      <c r="E2379" t="s">
        <v>10</v>
      </c>
      <c r="F2379">
        <v>215320</v>
      </c>
      <c r="G2379">
        <f>G2378</f>
        <v>4700</v>
      </c>
      <c r="H2379" t="s">
        <v>11</v>
      </c>
      <c r="I2379" s="14">
        <f t="shared" si="172"/>
        <v>348.97893030794165</v>
      </c>
      <c r="J2379" t="s">
        <v>12</v>
      </c>
      <c r="K2379" s="5">
        <v>1575000</v>
      </c>
      <c r="L2379" s="5" t="str">
        <f t="shared" si="173"/>
        <v>low-income earners</v>
      </c>
      <c r="M2379" t="str">
        <f t="shared" ref="M2379:M2392" si="176">M2378</f>
        <v>SUV</v>
      </c>
    </row>
    <row r="2380" spans="1:13" x14ac:dyDescent="0.25">
      <c r="A2380">
        <v>2378</v>
      </c>
      <c r="B2380" t="s">
        <v>56</v>
      </c>
      <c r="C2380">
        <v>2004</v>
      </c>
      <c r="D2380">
        <f>2023-DATA[[#This Row],[YEAR OF MANUFACTURE]]</f>
        <v>19</v>
      </c>
      <c r="E2380" t="s">
        <v>10</v>
      </c>
      <c r="F2380">
        <f>F2379</f>
        <v>215320</v>
      </c>
      <c r="G2380">
        <v>2000</v>
      </c>
      <c r="H2380" t="s">
        <v>11</v>
      </c>
      <c r="I2380" s="14">
        <f t="shared" si="172"/>
        <v>348.97893030794165</v>
      </c>
      <c r="J2380" t="s">
        <v>12</v>
      </c>
      <c r="K2380" s="5">
        <v>1050000</v>
      </c>
      <c r="L2380" s="5" t="str">
        <f t="shared" si="173"/>
        <v>low-income earners</v>
      </c>
      <c r="M2380" t="str">
        <f t="shared" si="176"/>
        <v>SUV</v>
      </c>
    </row>
    <row r="2381" spans="1:13" x14ac:dyDescent="0.25">
      <c r="A2381">
        <v>2379</v>
      </c>
      <c r="B2381" t="s">
        <v>61</v>
      </c>
      <c r="C2381">
        <f>C2380</f>
        <v>2004</v>
      </c>
      <c r="D2381">
        <f>2023-DATA[[#This Row],[YEAR OF MANUFACTURE]]</f>
        <v>19</v>
      </c>
      <c r="E2381" t="str">
        <f>E2380</f>
        <v>Nigerian Used</v>
      </c>
      <c r="F2381">
        <v>126285</v>
      </c>
      <c r="G2381">
        <f>G2380</f>
        <v>2000</v>
      </c>
      <c r="H2381" t="str">
        <f>H2380</f>
        <v>Petrol</v>
      </c>
      <c r="I2381" s="14">
        <f t="shared" si="172"/>
        <v>204.67585089141005</v>
      </c>
      <c r="J2381" t="s">
        <v>12</v>
      </c>
      <c r="K2381" s="5">
        <v>2810000</v>
      </c>
      <c r="L2381" s="5" t="str">
        <f t="shared" si="173"/>
        <v>low-income earners</v>
      </c>
      <c r="M2381" t="str">
        <f t="shared" si="176"/>
        <v>SUV</v>
      </c>
    </row>
    <row r="2382" spans="1:13" x14ac:dyDescent="0.25">
      <c r="A2382">
        <v>2380</v>
      </c>
      <c r="B2382" t="s">
        <v>9</v>
      </c>
      <c r="C2382">
        <v>2009</v>
      </c>
      <c r="D2382">
        <f>2023-DATA[[#This Row],[YEAR OF MANUFACTURE]]</f>
        <v>14</v>
      </c>
      <c r="E2382" t="s">
        <v>10</v>
      </c>
      <c r="F2382">
        <v>154177</v>
      </c>
      <c r="G2382">
        <v>1800</v>
      </c>
      <c r="H2382" t="s">
        <v>11</v>
      </c>
      <c r="I2382" s="14">
        <f t="shared" si="172"/>
        <v>249.88168557536466</v>
      </c>
      <c r="J2382" t="s">
        <v>12</v>
      </c>
      <c r="K2382" s="5">
        <v>2704000</v>
      </c>
      <c r="L2382" s="5" t="str">
        <f t="shared" si="173"/>
        <v>low-income earners</v>
      </c>
      <c r="M2382" t="str">
        <f t="shared" si="176"/>
        <v>SUV</v>
      </c>
    </row>
    <row r="2383" spans="1:13" x14ac:dyDescent="0.25">
      <c r="A2383">
        <v>2381</v>
      </c>
      <c r="B2383" t="s">
        <v>9</v>
      </c>
      <c r="C2383">
        <v>2002</v>
      </c>
      <c r="D2383">
        <f>2023-DATA[[#This Row],[YEAR OF MANUFACTURE]]</f>
        <v>21</v>
      </c>
      <c r="E2383" t="s">
        <v>10</v>
      </c>
      <c r="F2383">
        <v>188116</v>
      </c>
      <c r="G2383">
        <v>2400</v>
      </c>
      <c r="H2383" t="s">
        <v>11</v>
      </c>
      <c r="I2383" s="14">
        <f t="shared" si="172"/>
        <v>304.88816855753646</v>
      </c>
      <c r="J2383" t="s">
        <v>12</v>
      </c>
      <c r="K2383" s="5">
        <v>1612000</v>
      </c>
      <c r="L2383" s="5" t="str">
        <f t="shared" si="173"/>
        <v>low-income earners</v>
      </c>
      <c r="M2383" t="str">
        <f t="shared" si="176"/>
        <v>SUV</v>
      </c>
    </row>
    <row r="2384" spans="1:13" x14ac:dyDescent="0.25">
      <c r="A2384">
        <v>2382</v>
      </c>
      <c r="B2384" t="s">
        <v>14</v>
      </c>
      <c r="C2384">
        <f>C2383</f>
        <v>2002</v>
      </c>
      <c r="D2384">
        <f>2023-DATA[[#This Row],[YEAR OF MANUFACTURE]]</f>
        <v>21</v>
      </c>
      <c r="E2384" t="str">
        <f>E2383</f>
        <v>Nigerian Used</v>
      </c>
      <c r="F2384">
        <v>126540</v>
      </c>
      <c r="G2384">
        <f>G2383</f>
        <v>2400</v>
      </c>
      <c r="H2384" t="str">
        <f>H2383</f>
        <v>Petrol</v>
      </c>
      <c r="I2384" s="14">
        <f t="shared" si="172"/>
        <v>205.08914100486223</v>
      </c>
      <c r="J2384" t="s">
        <v>12</v>
      </c>
      <c r="K2384" s="5">
        <v>2922000</v>
      </c>
      <c r="L2384" s="5" t="str">
        <f t="shared" si="173"/>
        <v>low-income earners</v>
      </c>
      <c r="M2384" t="str">
        <f t="shared" si="176"/>
        <v>SUV</v>
      </c>
    </row>
    <row r="2385" spans="1:13" x14ac:dyDescent="0.25">
      <c r="A2385">
        <v>2383</v>
      </c>
      <c r="B2385" t="s">
        <v>56</v>
      </c>
      <c r="C2385">
        <f>C2384</f>
        <v>2002</v>
      </c>
      <c r="D2385">
        <f>2023-DATA[[#This Row],[YEAR OF MANUFACTURE]]</f>
        <v>21</v>
      </c>
      <c r="E2385" t="str">
        <f>E2384</f>
        <v>Nigerian Used</v>
      </c>
      <c r="F2385">
        <v>8645</v>
      </c>
      <c r="G2385">
        <f>G2384</f>
        <v>2400</v>
      </c>
      <c r="H2385" t="str">
        <f>H2384</f>
        <v>Petrol</v>
      </c>
      <c r="I2385" s="14">
        <f t="shared" si="172"/>
        <v>14.011345218800649</v>
      </c>
      <c r="J2385" t="s">
        <v>12</v>
      </c>
      <c r="K2385" s="5">
        <v>7850000</v>
      </c>
      <c r="L2385" s="5" t="str">
        <f t="shared" si="173"/>
        <v>middle-income earners</v>
      </c>
      <c r="M2385" t="str">
        <f t="shared" si="176"/>
        <v>SUV</v>
      </c>
    </row>
    <row r="2386" spans="1:13" x14ac:dyDescent="0.25">
      <c r="A2386">
        <v>2384</v>
      </c>
      <c r="B2386" t="s">
        <v>9</v>
      </c>
      <c r="C2386">
        <v>2006</v>
      </c>
      <c r="D2386">
        <f>2023-DATA[[#This Row],[YEAR OF MANUFACTURE]]</f>
        <v>17</v>
      </c>
      <c r="E2386" t="s">
        <v>10</v>
      </c>
      <c r="F2386">
        <v>124738</v>
      </c>
      <c r="G2386">
        <v>1800</v>
      </c>
      <c r="H2386" t="s">
        <v>11</v>
      </c>
      <c r="I2386" s="14">
        <f t="shared" si="172"/>
        <v>202.16855753646678</v>
      </c>
      <c r="J2386" t="s">
        <v>12</v>
      </c>
      <c r="K2386" s="5">
        <v>1890000</v>
      </c>
      <c r="L2386" s="5" t="str">
        <f t="shared" si="173"/>
        <v>low-income earners</v>
      </c>
      <c r="M2386" t="str">
        <f t="shared" si="176"/>
        <v>SUV</v>
      </c>
    </row>
    <row r="2387" spans="1:13" x14ac:dyDescent="0.25">
      <c r="A2387">
        <v>2385</v>
      </c>
      <c r="B2387" t="s">
        <v>52</v>
      </c>
      <c r="C2387">
        <f>C2386</f>
        <v>2006</v>
      </c>
      <c r="D2387">
        <f>2023-DATA[[#This Row],[YEAR OF MANUFACTURE]]</f>
        <v>17</v>
      </c>
      <c r="E2387" t="str">
        <f>E2386</f>
        <v>Nigerian Used</v>
      </c>
      <c r="F2387">
        <v>128773</v>
      </c>
      <c r="G2387">
        <f>G2386</f>
        <v>1800</v>
      </c>
      <c r="H2387" t="str">
        <f>H2386</f>
        <v>Petrol</v>
      </c>
      <c r="I2387" s="14">
        <f t="shared" si="172"/>
        <v>208.70826580226904</v>
      </c>
      <c r="J2387" t="s">
        <v>12</v>
      </c>
      <c r="K2387" s="5">
        <v>1006800</v>
      </c>
      <c r="L2387" s="5" t="str">
        <f t="shared" si="173"/>
        <v>low-income earners</v>
      </c>
      <c r="M2387" t="str">
        <f t="shared" si="176"/>
        <v>SUV</v>
      </c>
    </row>
    <row r="2388" spans="1:13" x14ac:dyDescent="0.25">
      <c r="A2388">
        <v>2386</v>
      </c>
      <c r="B2388" t="s">
        <v>9</v>
      </c>
      <c r="C2388">
        <v>2004</v>
      </c>
      <c r="D2388">
        <f>2023-DATA[[#This Row],[YEAR OF MANUFACTURE]]</f>
        <v>19</v>
      </c>
      <c r="E2388" t="s">
        <v>10</v>
      </c>
      <c r="F2388">
        <v>231374</v>
      </c>
      <c r="G2388">
        <v>3300</v>
      </c>
      <c r="H2388" t="s">
        <v>11</v>
      </c>
      <c r="I2388" s="14">
        <f t="shared" si="172"/>
        <v>374.99837925445706</v>
      </c>
      <c r="J2388" t="s">
        <v>12</v>
      </c>
      <c r="K2388" s="5">
        <v>1575000</v>
      </c>
      <c r="L2388" s="5" t="str">
        <f t="shared" si="173"/>
        <v>low-income earners</v>
      </c>
      <c r="M2388" t="str">
        <f t="shared" si="176"/>
        <v>SUV</v>
      </c>
    </row>
    <row r="2389" spans="1:13" x14ac:dyDescent="0.25">
      <c r="A2389">
        <v>2387</v>
      </c>
      <c r="B2389" t="s">
        <v>56</v>
      </c>
      <c r="C2389">
        <v>2013</v>
      </c>
      <c r="D2389">
        <f>2023-DATA[[#This Row],[YEAR OF MANUFACTURE]]</f>
        <v>10</v>
      </c>
      <c r="E2389" t="s">
        <v>10</v>
      </c>
      <c r="F2389">
        <v>100169</v>
      </c>
      <c r="G2389">
        <v>1800</v>
      </c>
      <c r="H2389" t="s">
        <v>11</v>
      </c>
      <c r="I2389" s="14">
        <f t="shared" si="172"/>
        <v>162.3484602917342</v>
      </c>
      <c r="J2389" t="s">
        <v>12</v>
      </c>
      <c r="K2389" s="5">
        <v>2625000</v>
      </c>
      <c r="L2389" s="5" t="str">
        <f t="shared" si="173"/>
        <v>low-income earners</v>
      </c>
      <c r="M2389" t="str">
        <f t="shared" si="176"/>
        <v>SUV</v>
      </c>
    </row>
    <row r="2390" spans="1:13" x14ac:dyDescent="0.25">
      <c r="A2390">
        <v>2388</v>
      </c>
      <c r="B2390" t="s">
        <v>9</v>
      </c>
      <c r="C2390">
        <v>2011</v>
      </c>
      <c r="D2390">
        <f>2023-DATA[[#This Row],[YEAR OF MANUFACTURE]]</f>
        <v>12</v>
      </c>
      <c r="E2390" t="s">
        <v>10</v>
      </c>
      <c r="F2390">
        <v>195365</v>
      </c>
      <c r="G2390">
        <v>2500</v>
      </c>
      <c r="H2390" t="s">
        <v>11</v>
      </c>
      <c r="I2390" s="14">
        <f t="shared" si="172"/>
        <v>316.63695299837923</v>
      </c>
      <c r="J2390" t="s">
        <v>12</v>
      </c>
      <c r="K2390" s="5">
        <v>2677500</v>
      </c>
      <c r="L2390" s="5" t="str">
        <f t="shared" si="173"/>
        <v>low-income earners</v>
      </c>
      <c r="M2390" t="str">
        <f t="shared" si="176"/>
        <v>SUV</v>
      </c>
    </row>
    <row r="2391" spans="1:13" x14ac:dyDescent="0.25">
      <c r="A2391">
        <v>2389</v>
      </c>
      <c r="B2391" t="s">
        <v>9</v>
      </c>
      <c r="C2391">
        <v>2003</v>
      </c>
      <c r="D2391">
        <f>2023-DATA[[#This Row],[YEAR OF MANUFACTURE]]</f>
        <v>20</v>
      </c>
      <c r="E2391" t="s">
        <v>10</v>
      </c>
      <c r="F2391">
        <v>210448</v>
      </c>
      <c r="G2391">
        <v>1800</v>
      </c>
      <c r="H2391" t="s">
        <v>11</v>
      </c>
      <c r="I2391" s="14">
        <f t="shared" si="172"/>
        <v>341.08265802269045</v>
      </c>
      <c r="J2391" t="s">
        <v>12</v>
      </c>
      <c r="K2391" s="5">
        <v>2028000</v>
      </c>
      <c r="L2391" s="5" t="str">
        <f t="shared" si="173"/>
        <v>low-income earners</v>
      </c>
      <c r="M2391" t="str">
        <f t="shared" si="176"/>
        <v>SUV</v>
      </c>
    </row>
    <row r="2392" spans="1:13" x14ac:dyDescent="0.25">
      <c r="A2392">
        <v>2390</v>
      </c>
      <c r="B2392" t="s">
        <v>9</v>
      </c>
      <c r="C2392">
        <v>2002</v>
      </c>
      <c r="D2392">
        <f>2023-DATA[[#This Row],[YEAR OF MANUFACTURE]]</f>
        <v>21</v>
      </c>
      <c r="E2392" t="s">
        <v>10</v>
      </c>
      <c r="F2392">
        <v>195977</v>
      </c>
      <c r="G2392">
        <v>3000</v>
      </c>
      <c r="H2392" t="s">
        <v>11</v>
      </c>
      <c r="I2392" s="14">
        <f t="shared" si="172"/>
        <v>317.62884927066449</v>
      </c>
      <c r="J2392" t="s">
        <v>12</v>
      </c>
      <c r="K2392" s="5">
        <v>1260000</v>
      </c>
      <c r="L2392" s="5" t="str">
        <f t="shared" si="173"/>
        <v>low-income earners</v>
      </c>
      <c r="M2392" t="str">
        <f t="shared" si="176"/>
        <v>SUV</v>
      </c>
    </row>
    <row r="2393" spans="1:13" x14ac:dyDescent="0.25">
      <c r="A2393">
        <v>2391</v>
      </c>
      <c r="B2393" t="s">
        <v>14</v>
      </c>
      <c r="C2393">
        <v>2009</v>
      </c>
      <c r="D2393">
        <f>2023-DATA[[#This Row],[YEAR OF MANUFACTURE]]</f>
        <v>14</v>
      </c>
      <c r="E2393" t="s">
        <v>10</v>
      </c>
      <c r="F2393">
        <v>151643</v>
      </c>
      <c r="G2393">
        <v>4000</v>
      </c>
      <c r="H2393" t="s">
        <v>11</v>
      </c>
      <c r="I2393" s="14">
        <f t="shared" si="172"/>
        <v>245.77471636952998</v>
      </c>
      <c r="J2393" t="s">
        <v>12</v>
      </c>
      <c r="K2393" s="5">
        <v>4725000</v>
      </c>
      <c r="L2393" s="5" t="str">
        <f t="shared" si="173"/>
        <v>low-income earners</v>
      </c>
      <c r="M2393" t="s">
        <v>20</v>
      </c>
    </row>
    <row r="2394" spans="1:13" x14ac:dyDescent="0.25">
      <c r="A2394">
        <v>2392</v>
      </c>
      <c r="B2394" t="s">
        <v>9</v>
      </c>
      <c r="C2394">
        <v>2003</v>
      </c>
      <c r="D2394">
        <f>2023-DATA[[#This Row],[YEAR OF MANUFACTURE]]</f>
        <v>20</v>
      </c>
      <c r="E2394" t="s">
        <v>10</v>
      </c>
      <c r="F2394">
        <v>239434</v>
      </c>
      <c r="G2394">
        <v>1800</v>
      </c>
      <c r="H2394" t="s">
        <v>11</v>
      </c>
      <c r="I2394" s="14">
        <f t="shared" si="172"/>
        <v>388.06158833063211</v>
      </c>
      <c r="J2394" t="s">
        <v>12</v>
      </c>
      <c r="K2394" s="5">
        <v>1780000</v>
      </c>
      <c r="L2394" s="5" t="str">
        <f t="shared" si="173"/>
        <v>low-income earners</v>
      </c>
      <c r="M2394" t="str">
        <f t="shared" ref="M2394:M2402" si="177">M2393</f>
        <v>SUV</v>
      </c>
    </row>
    <row r="2395" spans="1:13" x14ac:dyDescent="0.25">
      <c r="A2395">
        <v>2393</v>
      </c>
      <c r="B2395" t="s">
        <v>9</v>
      </c>
      <c r="C2395">
        <v>2009</v>
      </c>
      <c r="D2395">
        <f>2023-DATA[[#This Row],[YEAR OF MANUFACTURE]]</f>
        <v>14</v>
      </c>
      <c r="E2395" t="s">
        <v>10</v>
      </c>
      <c r="F2395">
        <v>299990</v>
      </c>
      <c r="G2395">
        <v>1800</v>
      </c>
      <c r="H2395" t="s">
        <v>11</v>
      </c>
      <c r="I2395" s="14">
        <f t="shared" si="172"/>
        <v>486.20745542949754</v>
      </c>
      <c r="J2395" t="s">
        <v>12</v>
      </c>
      <c r="K2395" s="5">
        <v>2520000</v>
      </c>
      <c r="L2395" s="5" t="str">
        <f t="shared" si="173"/>
        <v>low-income earners</v>
      </c>
      <c r="M2395" t="str">
        <f t="shared" si="177"/>
        <v>SUV</v>
      </c>
    </row>
    <row r="2396" spans="1:13" x14ac:dyDescent="0.25">
      <c r="A2396">
        <v>2394</v>
      </c>
      <c r="B2396" t="s">
        <v>14</v>
      </c>
      <c r="C2396">
        <f>C2395</f>
        <v>2009</v>
      </c>
      <c r="D2396">
        <f>2023-DATA[[#This Row],[YEAR OF MANUFACTURE]]</f>
        <v>14</v>
      </c>
      <c r="E2396" t="str">
        <f>E2395</f>
        <v>Nigerian Used</v>
      </c>
      <c r="F2396">
        <v>125212</v>
      </c>
      <c r="G2396">
        <f>G2395</f>
        <v>1800</v>
      </c>
      <c r="H2396" t="str">
        <f>H2395</f>
        <v>Petrol</v>
      </c>
      <c r="I2396" s="14">
        <f t="shared" si="172"/>
        <v>202.93679092382496</v>
      </c>
      <c r="J2396" t="s">
        <v>12</v>
      </c>
      <c r="K2396" s="5">
        <v>1690000</v>
      </c>
      <c r="L2396" s="5" t="str">
        <f t="shared" si="173"/>
        <v>low-income earners</v>
      </c>
      <c r="M2396" t="str">
        <f t="shared" si="177"/>
        <v>SUV</v>
      </c>
    </row>
    <row r="2397" spans="1:13" x14ac:dyDescent="0.25">
      <c r="A2397">
        <v>2395</v>
      </c>
      <c r="B2397" t="s">
        <v>9</v>
      </c>
      <c r="C2397">
        <v>2009</v>
      </c>
      <c r="D2397">
        <f>2023-DATA[[#This Row],[YEAR OF MANUFACTURE]]</f>
        <v>14</v>
      </c>
      <c r="E2397" t="s">
        <v>10</v>
      </c>
      <c r="F2397">
        <v>128980</v>
      </c>
      <c r="G2397">
        <v>1800</v>
      </c>
      <c r="H2397" t="s">
        <v>11</v>
      </c>
      <c r="I2397" s="14">
        <f t="shared" si="172"/>
        <v>209.04376012965963</v>
      </c>
      <c r="J2397" t="s">
        <v>12</v>
      </c>
      <c r="K2397" s="5">
        <v>2100000</v>
      </c>
      <c r="L2397" s="5" t="str">
        <f t="shared" si="173"/>
        <v>low-income earners</v>
      </c>
      <c r="M2397" t="str">
        <f t="shared" si="177"/>
        <v>SUV</v>
      </c>
    </row>
    <row r="2398" spans="1:13" x14ac:dyDescent="0.25">
      <c r="A2398">
        <v>2396</v>
      </c>
      <c r="B2398" t="s">
        <v>61</v>
      </c>
      <c r="C2398">
        <f>C2397</f>
        <v>2009</v>
      </c>
      <c r="D2398">
        <f>2023-DATA[[#This Row],[YEAR OF MANUFACTURE]]</f>
        <v>14</v>
      </c>
      <c r="E2398" t="str">
        <f>E2397</f>
        <v>Nigerian Used</v>
      </c>
      <c r="F2398">
        <v>126285</v>
      </c>
      <c r="G2398">
        <f>G2397</f>
        <v>1800</v>
      </c>
      <c r="H2398" t="str">
        <f>H2397</f>
        <v>Petrol</v>
      </c>
      <c r="I2398" s="14">
        <f t="shared" si="172"/>
        <v>204.67585089141005</v>
      </c>
      <c r="J2398" t="s">
        <v>12</v>
      </c>
      <c r="K2398" s="5">
        <v>2810000</v>
      </c>
      <c r="L2398" s="5" t="str">
        <f t="shared" si="173"/>
        <v>low-income earners</v>
      </c>
      <c r="M2398" t="str">
        <f t="shared" si="177"/>
        <v>SUV</v>
      </c>
    </row>
    <row r="2399" spans="1:13" x14ac:dyDescent="0.25">
      <c r="A2399">
        <v>2397</v>
      </c>
      <c r="B2399" t="s">
        <v>13</v>
      </c>
      <c r="C2399">
        <v>2006</v>
      </c>
      <c r="D2399">
        <f>2023-DATA[[#This Row],[YEAR OF MANUFACTURE]]</f>
        <v>17</v>
      </c>
      <c r="E2399" t="s">
        <v>10</v>
      </c>
      <c r="F2399">
        <v>208657</v>
      </c>
      <c r="G2399">
        <v>3000</v>
      </c>
      <c r="H2399" t="s">
        <v>11</v>
      </c>
      <c r="I2399" s="14">
        <f t="shared" si="172"/>
        <v>338.17990275526745</v>
      </c>
      <c r="J2399" t="s">
        <v>12</v>
      </c>
      <c r="K2399" s="5">
        <v>2928000</v>
      </c>
      <c r="L2399" s="5" t="str">
        <f t="shared" si="173"/>
        <v>low-income earners</v>
      </c>
      <c r="M2399" t="str">
        <f t="shared" si="177"/>
        <v>SUV</v>
      </c>
    </row>
    <row r="2400" spans="1:13" x14ac:dyDescent="0.25">
      <c r="A2400">
        <v>2398</v>
      </c>
      <c r="B2400" t="s">
        <v>49</v>
      </c>
      <c r="C2400">
        <v>2015</v>
      </c>
      <c r="D2400">
        <f>2023-DATA[[#This Row],[YEAR OF MANUFACTURE]]</f>
        <v>8</v>
      </c>
      <c r="E2400" t="s">
        <v>10</v>
      </c>
      <c r="F2400">
        <v>50075</v>
      </c>
      <c r="G2400">
        <v>1200</v>
      </c>
      <c r="H2400" t="s">
        <v>11</v>
      </c>
      <c r="I2400" s="14">
        <f t="shared" si="172"/>
        <v>81.158833063209073</v>
      </c>
      <c r="J2400" t="s">
        <v>16</v>
      </c>
      <c r="K2400" s="5">
        <v>2100000</v>
      </c>
      <c r="L2400" s="5" t="str">
        <f t="shared" si="173"/>
        <v>low-income earners</v>
      </c>
      <c r="M2400" t="str">
        <f t="shared" si="177"/>
        <v>SUV</v>
      </c>
    </row>
    <row r="2401" spans="1:13" x14ac:dyDescent="0.25">
      <c r="A2401">
        <v>2399</v>
      </c>
      <c r="B2401" t="s">
        <v>9</v>
      </c>
      <c r="C2401">
        <v>2009</v>
      </c>
      <c r="D2401">
        <f>2023-DATA[[#This Row],[YEAR OF MANUFACTURE]]</f>
        <v>14</v>
      </c>
      <c r="E2401" t="s">
        <v>10</v>
      </c>
      <c r="F2401">
        <v>125745</v>
      </c>
      <c r="G2401">
        <v>2400</v>
      </c>
      <c r="H2401" t="s">
        <v>11</v>
      </c>
      <c r="I2401" s="14">
        <f t="shared" si="172"/>
        <v>203.80064829821717</v>
      </c>
      <c r="J2401" t="s">
        <v>12</v>
      </c>
      <c r="K2401" s="5">
        <v>2392000</v>
      </c>
      <c r="L2401" s="5" t="str">
        <f t="shared" si="173"/>
        <v>low-income earners</v>
      </c>
      <c r="M2401" t="str">
        <f t="shared" si="177"/>
        <v>SUV</v>
      </c>
    </row>
    <row r="2402" spans="1:13" x14ac:dyDescent="0.25">
      <c r="A2402">
        <v>2400</v>
      </c>
      <c r="B2402" t="s">
        <v>17</v>
      </c>
      <c r="C2402">
        <f>C2401</f>
        <v>2009</v>
      </c>
      <c r="D2402">
        <f>2023-DATA[[#This Row],[YEAR OF MANUFACTURE]]</f>
        <v>14</v>
      </c>
      <c r="E2402" t="str">
        <f>E2401</f>
        <v>Nigerian Used</v>
      </c>
      <c r="F2402">
        <v>48713</v>
      </c>
      <c r="G2402">
        <f>G2401</f>
        <v>2400</v>
      </c>
      <c r="H2402" t="str">
        <f>H2401</f>
        <v>Petrol</v>
      </c>
      <c r="I2402" s="14">
        <f t="shared" si="172"/>
        <v>78.951377633711502</v>
      </c>
      <c r="J2402" t="s">
        <v>12</v>
      </c>
      <c r="K2402" s="5">
        <v>40330000</v>
      </c>
      <c r="L2402" s="5" t="str">
        <f t="shared" si="173"/>
        <v>politicians</v>
      </c>
      <c r="M2402" t="str">
        <f t="shared" si="177"/>
        <v>SUV</v>
      </c>
    </row>
    <row r="2403" spans="1:13" x14ac:dyDescent="0.25">
      <c r="A2403">
        <v>2401</v>
      </c>
      <c r="B2403" t="s">
        <v>54</v>
      </c>
      <c r="C2403">
        <v>2009</v>
      </c>
      <c r="D2403">
        <f>2023-DATA[[#This Row],[YEAR OF MANUFACTURE]]</f>
        <v>14</v>
      </c>
      <c r="E2403" t="s">
        <v>10</v>
      </c>
      <c r="F2403">
        <v>179313</v>
      </c>
      <c r="G2403">
        <v>3500</v>
      </c>
      <c r="H2403" t="s">
        <v>11</v>
      </c>
      <c r="I2403" s="14">
        <f t="shared" si="172"/>
        <v>290.62074554294975</v>
      </c>
      <c r="J2403" t="s">
        <v>12</v>
      </c>
      <c r="K2403" s="5">
        <v>2625000</v>
      </c>
      <c r="L2403" s="5" t="str">
        <f t="shared" si="173"/>
        <v>low-income earners</v>
      </c>
      <c r="M2403" t="s">
        <v>20</v>
      </c>
    </row>
    <row r="2404" spans="1:13" x14ac:dyDescent="0.25">
      <c r="A2404">
        <v>2402</v>
      </c>
      <c r="B2404" t="s">
        <v>9</v>
      </c>
      <c r="C2404">
        <v>2005</v>
      </c>
      <c r="D2404">
        <f>2023-DATA[[#This Row],[YEAR OF MANUFACTURE]]</f>
        <v>18</v>
      </c>
      <c r="E2404" t="s">
        <v>19</v>
      </c>
      <c r="F2404">
        <v>150430</v>
      </c>
      <c r="G2404">
        <v>1800</v>
      </c>
      <c r="H2404" t="s">
        <v>11</v>
      </c>
      <c r="I2404" s="14">
        <f t="shared" si="172"/>
        <v>243.80875202593194</v>
      </c>
      <c r="J2404" t="s">
        <v>12</v>
      </c>
      <c r="K2404" s="5">
        <v>2625000</v>
      </c>
      <c r="L2404" s="5" t="str">
        <f t="shared" si="173"/>
        <v>low-income earners</v>
      </c>
      <c r="M2404" t="str">
        <f t="shared" ref="M2404:M2411" si="178">M2403</f>
        <v>SUV</v>
      </c>
    </row>
    <row r="2405" spans="1:13" x14ac:dyDescent="0.25">
      <c r="A2405">
        <v>2403</v>
      </c>
      <c r="B2405" t="s">
        <v>9</v>
      </c>
      <c r="C2405">
        <v>2007</v>
      </c>
      <c r="D2405">
        <f>2023-DATA[[#This Row],[YEAR OF MANUFACTURE]]</f>
        <v>16</v>
      </c>
      <c r="E2405" t="s">
        <v>10</v>
      </c>
      <c r="F2405">
        <v>167507</v>
      </c>
      <c r="G2405">
        <v>3500</v>
      </c>
      <c r="H2405" t="s">
        <v>11</v>
      </c>
      <c r="I2405" s="14">
        <f t="shared" si="172"/>
        <v>271.48622366288492</v>
      </c>
      <c r="J2405" t="s">
        <v>12</v>
      </c>
      <c r="K2405" s="5">
        <v>1680000</v>
      </c>
      <c r="L2405" s="5" t="str">
        <f t="shared" si="173"/>
        <v>low-income earners</v>
      </c>
      <c r="M2405" t="str">
        <f t="shared" si="178"/>
        <v>SUV</v>
      </c>
    </row>
    <row r="2406" spans="1:13" x14ac:dyDescent="0.25">
      <c r="A2406">
        <v>2404</v>
      </c>
      <c r="B2406" t="s">
        <v>9</v>
      </c>
      <c r="C2406">
        <v>2002</v>
      </c>
      <c r="D2406">
        <f>2023-DATA[[#This Row],[YEAR OF MANUFACTURE]]</f>
        <v>21</v>
      </c>
      <c r="E2406" t="s">
        <v>10</v>
      </c>
      <c r="F2406">
        <v>195977</v>
      </c>
      <c r="G2406">
        <v>3000</v>
      </c>
      <c r="H2406" t="s">
        <v>11</v>
      </c>
      <c r="I2406" s="14">
        <f t="shared" si="172"/>
        <v>317.62884927066449</v>
      </c>
      <c r="J2406" t="s">
        <v>12</v>
      </c>
      <c r="K2406" s="5">
        <v>1260000</v>
      </c>
      <c r="L2406" s="5" t="str">
        <f t="shared" si="173"/>
        <v>low-income earners</v>
      </c>
      <c r="M2406" t="str">
        <f t="shared" si="178"/>
        <v>SUV</v>
      </c>
    </row>
    <row r="2407" spans="1:13" x14ac:dyDescent="0.25">
      <c r="A2407">
        <v>2405</v>
      </c>
      <c r="B2407" t="s">
        <v>9</v>
      </c>
      <c r="C2407">
        <v>2007</v>
      </c>
      <c r="D2407">
        <f>2023-DATA[[#This Row],[YEAR OF MANUFACTURE]]</f>
        <v>16</v>
      </c>
      <c r="E2407" t="s">
        <v>10</v>
      </c>
      <c r="F2407">
        <v>234297</v>
      </c>
      <c r="G2407">
        <v>2400</v>
      </c>
      <c r="H2407" t="s">
        <v>11</v>
      </c>
      <c r="I2407" s="14">
        <f t="shared" si="172"/>
        <v>379.73581847649916</v>
      </c>
      <c r="J2407" t="s">
        <v>12</v>
      </c>
      <c r="K2407" s="5">
        <v>1942500</v>
      </c>
      <c r="L2407" s="5" t="str">
        <f t="shared" si="173"/>
        <v>low-income earners</v>
      </c>
      <c r="M2407" t="str">
        <f t="shared" si="178"/>
        <v>SUV</v>
      </c>
    </row>
    <row r="2408" spans="1:13" x14ac:dyDescent="0.25">
      <c r="A2408">
        <v>2406</v>
      </c>
      <c r="B2408" t="s">
        <v>9</v>
      </c>
      <c r="C2408">
        <v>2008</v>
      </c>
      <c r="D2408">
        <f>2023-DATA[[#This Row],[YEAR OF MANUFACTURE]]</f>
        <v>15</v>
      </c>
      <c r="E2408" t="s">
        <v>10</v>
      </c>
      <c r="F2408">
        <v>241185</v>
      </c>
      <c r="G2408">
        <v>1500</v>
      </c>
      <c r="H2408" t="s">
        <v>28</v>
      </c>
      <c r="I2408" s="14">
        <f t="shared" si="172"/>
        <v>390.89951377633713</v>
      </c>
      <c r="J2408" t="s">
        <v>12</v>
      </c>
      <c r="K2408" s="5">
        <v>1785000</v>
      </c>
      <c r="L2408" s="5" t="str">
        <f t="shared" si="173"/>
        <v>low-income earners</v>
      </c>
      <c r="M2408" t="str">
        <f t="shared" si="178"/>
        <v>SUV</v>
      </c>
    </row>
    <row r="2409" spans="1:13" x14ac:dyDescent="0.25">
      <c r="A2409">
        <v>2407</v>
      </c>
      <c r="B2409" t="s">
        <v>9</v>
      </c>
      <c r="C2409">
        <v>2010</v>
      </c>
      <c r="D2409">
        <f>2023-DATA[[#This Row],[YEAR OF MANUFACTURE]]</f>
        <v>13</v>
      </c>
      <c r="E2409" t="s">
        <v>10</v>
      </c>
      <c r="F2409">
        <v>257417</v>
      </c>
      <c r="G2409">
        <v>1800</v>
      </c>
      <c r="H2409" t="s">
        <v>11</v>
      </c>
      <c r="I2409" s="14">
        <f t="shared" si="172"/>
        <v>417.20745542949754</v>
      </c>
      <c r="J2409" t="s">
        <v>12</v>
      </c>
      <c r="K2409" s="5">
        <v>3536000</v>
      </c>
      <c r="L2409" s="5" t="str">
        <f t="shared" si="173"/>
        <v>low-income earners</v>
      </c>
      <c r="M2409" t="str">
        <f t="shared" si="178"/>
        <v>SUV</v>
      </c>
    </row>
    <row r="2410" spans="1:13" x14ac:dyDescent="0.25">
      <c r="A2410">
        <v>2408</v>
      </c>
      <c r="B2410" t="s">
        <v>61</v>
      </c>
      <c r="C2410">
        <f>C2409</f>
        <v>2010</v>
      </c>
      <c r="D2410">
        <f>2023-DATA[[#This Row],[YEAR OF MANUFACTURE]]</f>
        <v>13</v>
      </c>
      <c r="E2410" t="str">
        <f>E2409</f>
        <v>Nigerian Used</v>
      </c>
      <c r="F2410">
        <v>62</v>
      </c>
      <c r="G2410">
        <f>G2409</f>
        <v>1800</v>
      </c>
      <c r="H2410" t="str">
        <f>H2409</f>
        <v>Petrol</v>
      </c>
      <c r="I2410" s="14">
        <f t="shared" si="172"/>
        <v>0.10048622366288493</v>
      </c>
      <c r="J2410" t="s">
        <v>12</v>
      </c>
      <c r="K2410" s="5">
        <v>7100000</v>
      </c>
      <c r="L2410" s="5" t="str">
        <f t="shared" si="173"/>
        <v>middle-income earners</v>
      </c>
      <c r="M2410" t="str">
        <f t="shared" si="178"/>
        <v>SUV</v>
      </c>
    </row>
    <row r="2411" spans="1:13" x14ac:dyDescent="0.25">
      <c r="A2411">
        <v>2409</v>
      </c>
      <c r="B2411" t="s">
        <v>9</v>
      </c>
      <c r="C2411">
        <f>C2410</f>
        <v>2010</v>
      </c>
      <c r="D2411">
        <f>2023-DATA[[#This Row],[YEAR OF MANUFACTURE]]</f>
        <v>13</v>
      </c>
      <c r="E2411" t="str">
        <f>E2410</f>
        <v>Nigerian Used</v>
      </c>
      <c r="F2411">
        <v>102537</v>
      </c>
      <c r="G2411">
        <f>G2410</f>
        <v>1800</v>
      </c>
      <c r="H2411" t="str">
        <f>H2410</f>
        <v>Petrol</v>
      </c>
      <c r="I2411" s="14">
        <f t="shared" si="172"/>
        <v>166.18638573743922</v>
      </c>
      <c r="J2411" t="s">
        <v>12</v>
      </c>
      <c r="K2411" s="5">
        <v>5386000</v>
      </c>
      <c r="L2411" s="5" t="str">
        <f t="shared" si="173"/>
        <v>middle-income earners</v>
      </c>
      <c r="M2411" t="str">
        <f t="shared" si="178"/>
        <v>SUV</v>
      </c>
    </row>
    <row r="2412" spans="1:13" x14ac:dyDescent="0.25">
      <c r="A2412">
        <v>2410</v>
      </c>
      <c r="B2412" t="s">
        <v>9</v>
      </c>
      <c r="C2412">
        <v>2008</v>
      </c>
      <c r="D2412">
        <f>2023-DATA[[#This Row],[YEAR OF MANUFACTURE]]</f>
        <v>15</v>
      </c>
      <c r="E2412" t="s">
        <v>10</v>
      </c>
      <c r="F2412">
        <v>56761</v>
      </c>
      <c r="G2412">
        <v>5700</v>
      </c>
      <c r="H2412" t="s">
        <v>11</v>
      </c>
      <c r="I2412" s="14">
        <f t="shared" si="172"/>
        <v>91.995137763371147</v>
      </c>
      <c r="J2412" t="s">
        <v>12</v>
      </c>
      <c r="K2412" s="5">
        <v>5250000</v>
      </c>
      <c r="L2412" s="5" t="str">
        <f t="shared" si="173"/>
        <v>middle-income earners</v>
      </c>
      <c r="M2412" t="s">
        <v>20</v>
      </c>
    </row>
    <row r="2413" spans="1:13" x14ac:dyDescent="0.25">
      <c r="A2413">
        <v>2411</v>
      </c>
      <c r="B2413" t="s">
        <v>9</v>
      </c>
      <c r="C2413">
        <v>2003</v>
      </c>
      <c r="D2413">
        <f>2023-DATA[[#This Row],[YEAR OF MANUFACTURE]]</f>
        <v>20</v>
      </c>
      <c r="E2413" t="s">
        <v>10</v>
      </c>
      <c r="F2413">
        <v>217894</v>
      </c>
      <c r="G2413">
        <v>1800</v>
      </c>
      <c r="H2413" t="s">
        <v>11</v>
      </c>
      <c r="I2413" s="14">
        <f t="shared" si="172"/>
        <v>353.1507293354943</v>
      </c>
      <c r="J2413" t="s">
        <v>12</v>
      </c>
      <c r="K2413" s="5">
        <v>1732500</v>
      </c>
      <c r="L2413" s="5" t="str">
        <f t="shared" si="173"/>
        <v>low-income earners</v>
      </c>
      <c r="M2413" t="str">
        <f>M2412</f>
        <v>SUV</v>
      </c>
    </row>
    <row r="2414" spans="1:13" x14ac:dyDescent="0.25">
      <c r="A2414">
        <v>2412</v>
      </c>
      <c r="B2414" t="s">
        <v>34</v>
      </c>
      <c r="C2414">
        <v>2007</v>
      </c>
      <c r="D2414">
        <f>2023-DATA[[#This Row],[YEAR OF MANUFACTURE]]</f>
        <v>16</v>
      </c>
      <c r="E2414" t="s">
        <v>10</v>
      </c>
      <c r="F2414">
        <v>115945</v>
      </c>
      <c r="G2414">
        <v>3500</v>
      </c>
      <c r="H2414" t="s">
        <v>11</v>
      </c>
      <c r="I2414" s="14">
        <f t="shared" si="172"/>
        <v>187.91734197730958</v>
      </c>
      <c r="J2414" t="s">
        <v>27</v>
      </c>
      <c r="K2414" s="5">
        <v>1575000</v>
      </c>
      <c r="L2414" s="5" t="str">
        <f t="shared" si="173"/>
        <v>low-income earners</v>
      </c>
      <c r="M2414" t="s">
        <v>20</v>
      </c>
    </row>
    <row r="2415" spans="1:13" x14ac:dyDescent="0.25">
      <c r="A2415">
        <v>2413</v>
      </c>
      <c r="B2415" t="s">
        <v>14</v>
      </c>
      <c r="C2415">
        <v>2007</v>
      </c>
      <c r="D2415">
        <f>2023-DATA[[#This Row],[YEAR OF MANUFACTURE]]</f>
        <v>16</v>
      </c>
      <c r="E2415" t="s">
        <v>10</v>
      </c>
      <c r="F2415">
        <f>F2414</f>
        <v>115945</v>
      </c>
      <c r="G2415">
        <v>3500</v>
      </c>
      <c r="H2415" t="s">
        <v>11</v>
      </c>
      <c r="I2415" s="14">
        <f t="shared" si="172"/>
        <v>187.91734197730958</v>
      </c>
      <c r="J2415" t="str">
        <f>J2414</f>
        <v>AMT</v>
      </c>
      <c r="K2415" s="5">
        <v>2625000</v>
      </c>
      <c r="L2415" s="5" t="str">
        <f t="shared" si="173"/>
        <v>low-income earners</v>
      </c>
      <c r="M2415" t="s">
        <v>20</v>
      </c>
    </row>
    <row r="2416" spans="1:13" x14ac:dyDescent="0.25">
      <c r="A2416">
        <v>2414</v>
      </c>
      <c r="B2416" t="s">
        <v>48</v>
      </c>
      <c r="C2416">
        <f>C2415</f>
        <v>2007</v>
      </c>
      <c r="D2416">
        <f>2023-DATA[[#This Row],[YEAR OF MANUFACTURE]]</f>
        <v>16</v>
      </c>
      <c r="E2416" t="str">
        <f>E2415</f>
        <v>Nigerian Used</v>
      </c>
      <c r="F2416">
        <f>F2415</f>
        <v>115945</v>
      </c>
      <c r="G2416">
        <f>G2415</f>
        <v>3500</v>
      </c>
      <c r="H2416" t="str">
        <f>H2415</f>
        <v>Petrol</v>
      </c>
      <c r="I2416" s="14">
        <f t="shared" si="172"/>
        <v>187.91734197730958</v>
      </c>
      <c r="J2416" t="str">
        <f>J2415</f>
        <v>AMT</v>
      </c>
      <c r="K2416" s="5">
        <v>1580000</v>
      </c>
      <c r="L2416" s="5" t="str">
        <f t="shared" si="173"/>
        <v>low-income earners</v>
      </c>
      <c r="M2416" t="str">
        <f t="shared" ref="M2416:M2425" si="179">M2415</f>
        <v>SUV</v>
      </c>
    </row>
    <row r="2417" spans="1:13" x14ac:dyDescent="0.25">
      <c r="A2417">
        <v>2415</v>
      </c>
      <c r="B2417" t="s">
        <v>9</v>
      </c>
      <c r="C2417">
        <v>2007</v>
      </c>
      <c r="D2417">
        <f>2023-DATA[[#This Row],[YEAR OF MANUFACTURE]]</f>
        <v>16</v>
      </c>
      <c r="E2417" t="s">
        <v>10</v>
      </c>
      <c r="F2417">
        <v>194171</v>
      </c>
      <c r="G2417">
        <v>2400</v>
      </c>
      <c r="H2417" t="s">
        <v>11</v>
      </c>
      <c r="I2417" s="14">
        <f t="shared" si="172"/>
        <v>314.70178282009726</v>
      </c>
      <c r="J2417" t="s">
        <v>12</v>
      </c>
      <c r="K2417" s="5">
        <v>1890000</v>
      </c>
      <c r="L2417" s="5" t="str">
        <f t="shared" si="173"/>
        <v>low-income earners</v>
      </c>
      <c r="M2417" t="str">
        <f t="shared" si="179"/>
        <v>SUV</v>
      </c>
    </row>
    <row r="2418" spans="1:13" x14ac:dyDescent="0.25">
      <c r="A2418">
        <v>2416</v>
      </c>
      <c r="B2418" t="s">
        <v>49</v>
      </c>
      <c r="C2418">
        <v>2011</v>
      </c>
      <c r="D2418">
        <f>2023-DATA[[#This Row],[YEAR OF MANUFACTURE]]</f>
        <v>12</v>
      </c>
      <c r="E2418" t="s">
        <v>10</v>
      </c>
      <c r="F2418">
        <v>298624</v>
      </c>
      <c r="G2418">
        <v>2000</v>
      </c>
      <c r="H2418" t="s">
        <v>11</v>
      </c>
      <c r="I2418" s="14">
        <f t="shared" si="172"/>
        <v>483.9935170178282</v>
      </c>
      <c r="J2418" t="s">
        <v>12</v>
      </c>
      <c r="K2418" s="5">
        <v>2814000</v>
      </c>
      <c r="L2418" s="5" t="str">
        <f t="shared" si="173"/>
        <v>low-income earners</v>
      </c>
      <c r="M2418" t="str">
        <f t="shared" si="179"/>
        <v>SUV</v>
      </c>
    </row>
    <row r="2419" spans="1:13" x14ac:dyDescent="0.25">
      <c r="A2419">
        <v>2417</v>
      </c>
      <c r="B2419" t="s">
        <v>9</v>
      </c>
      <c r="C2419">
        <v>2006</v>
      </c>
      <c r="D2419">
        <f>2023-DATA[[#This Row],[YEAR OF MANUFACTURE]]</f>
        <v>17</v>
      </c>
      <c r="E2419" t="s">
        <v>10</v>
      </c>
      <c r="F2419">
        <v>290204</v>
      </c>
      <c r="G2419">
        <v>18000</v>
      </c>
      <c r="H2419" t="s">
        <v>11</v>
      </c>
      <c r="I2419" s="14">
        <f t="shared" si="172"/>
        <v>470.34683954619123</v>
      </c>
      <c r="J2419" t="s">
        <v>12</v>
      </c>
      <c r="K2419" s="5">
        <v>1890000</v>
      </c>
      <c r="L2419" s="5" t="str">
        <f t="shared" si="173"/>
        <v>low-income earners</v>
      </c>
      <c r="M2419" t="str">
        <f t="shared" si="179"/>
        <v>SUV</v>
      </c>
    </row>
    <row r="2420" spans="1:13" x14ac:dyDescent="0.25">
      <c r="A2420">
        <v>2418</v>
      </c>
      <c r="B2420" t="s">
        <v>17</v>
      </c>
      <c r="C2420">
        <f t="shared" ref="C2420:E2422" si="180">C2419</f>
        <v>2006</v>
      </c>
      <c r="D2420">
        <f>2023-DATA[[#This Row],[YEAR OF MANUFACTURE]]</f>
        <v>17</v>
      </c>
      <c r="E2420" t="str">
        <f t="shared" si="180"/>
        <v>Nigerian Used</v>
      </c>
      <c r="F2420">
        <v>48713</v>
      </c>
      <c r="G2420">
        <f t="shared" ref="G2420:H2422" si="181">G2419</f>
        <v>18000</v>
      </c>
      <c r="H2420" t="str">
        <f t="shared" si="181"/>
        <v>Petrol</v>
      </c>
      <c r="I2420" s="14">
        <f t="shared" si="172"/>
        <v>78.951377633711502</v>
      </c>
      <c r="J2420" t="s">
        <v>12</v>
      </c>
      <c r="K2420" s="5">
        <v>40330000</v>
      </c>
      <c r="L2420" s="5" t="str">
        <f t="shared" si="173"/>
        <v>politicians</v>
      </c>
      <c r="M2420" t="str">
        <f t="shared" si="179"/>
        <v>SUV</v>
      </c>
    </row>
    <row r="2421" spans="1:13" x14ac:dyDescent="0.25">
      <c r="A2421">
        <v>2419</v>
      </c>
      <c r="B2421" t="s">
        <v>14</v>
      </c>
      <c r="C2421">
        <f t="shared" si="180"/>
        <v>2006</v>
      </c>
      <c r="D2421">
        <f>2023-DATA[[#This Row],[YEAR OF MANUFACTURE]]</f>
        <v>17</v>
      </c>
      <c r="E2421" t="str">
        <f t="shared" si="180"/>
        <v>Nigerian Used</v>
      </c>
      <c r="F2421">
        <v>999999</v>
      </c>
      <c r="G2421">
        <f t="shared" si="181"/>
        <v>18000</v>
      </c>
      <c r="H2421" t="str">
        <f t="shared" si="181"/>
        <v>Petrol</v>
      </c>
      <c r="I2421" s="14">
        <f t="shared" si="172"/>
        <v>1620.743922204214</v>
      </c>
      <c r="J2421" t="s">
        <v>12</v>
      </c>
      <c r="K2421" s="5">
        <v>2698000</v>
      </c>
      <c r="L2421" s="5" t="str">
        <f t="shared" si="173"/>
        <v>low-income earners</v>
      </c>
      <c r="M2421" t="str">
        <f t="shared" si="179"/>
        <v>SUV</v>
      </c>
    </row>
    <row r="2422" spans="1:13" x14ac:dyDescent="0.25">
      <c r="A2422">
        <v>2420</v>
      </c>
      <c r="B2422" t="s">
        <v>9</v>
      </c>
      <c r="C2422">
        <f t="shared" si="180"/>
        <v>2006</v>
      </c>
      <c r="D2422">
        <f>2023-DATA[[#This Row],[YEAR OF MANUFACTURE]]</f>
        <v>17</v>
      </c>
      <c r="E2422" t="str">
        <f t="shared" si="180"/>
        <v>Nigerian Used</v>
      </c>
      <c r="F2422">
        <v>189047</v>
      </c>
      <c r="G2422">
        <f t="shared" si="181"/>
        <v>18000</v>
      </c>
      <c r="H2422" t="str">
        <f t="shared" si="181"/>
        <v>Petrol</v>
      </c>
      <c r="I2422" s="14">
        <f t="shared" si="172"/>
        <v>306.39708265802267</v>
      </c>
      <c r="J2422" t="s">
        <v>12</v>
      </c>
      <c r="K2422" s="5">
        <v>3370000</v>
      </c>
      <c r="L2422" s="5" t="str">
        <f t="shared" si="173"/>
        <v>low-income earners</v>
      </c>
      <c r="M2422" t="str">
        <f t="shared" si="179"/>
        <v>SUV</v>
      </c>
    </row>
    <row r="2423" spans="1:13" x14ac:dyDescent="0.25">
      <c r="A2423">
        <v>2421</v>
      </c>
      <c r="B2423" t="s">
        <v>58</v>
      </c>
      <c r="C2423">
        <v>2008</v>
      </c>
      <c r="D2423">
        <f>2023-DATA[[#This Row],[YEAR OF MANUFACTURE]]</f>
        <v>15</v>
      </c>
      <c r="E2423" t="s">
        <v>19</v>
      </c>
      <c r="F2423">
        <v>131100</v>
      </c>
      <c r="G2423">
        <v>2000</v>
      </c>
      <c r="H2423" t="s">
        <v>11</v>
      </c>
      <c r="I2423" s="14">
        <f t="shared" si="172"/>
        <v>212.47974068071312</v>
      </c>
      <c r="J2423" t="s">
        <v>12</v>
      </c>
      <c r="K2423" s="5">
        <v>1732500</v>
      </c>
      <c r="L2423" s="5" t="str">
        <f t="shared" si="173"/>
        <v>low-income earners</v>
      </c>
      <c r="M2423" t="str">
        <f t="shared" si="179"/>
        <v>SUV</v>
      </c>
    </row>
    <row r="2424" spans="1:13" x14ac:dyDescent="0.25">
      <c r="A2424">
        <v>2422</v>
      </c>
      <c r="B2424" t="s">
        <v>9</v>
      </c>
      <c r="C2424">
        <v>2002</v>
      </c>
      <c r="D2424">
        <f>2023-DATA[[#This Row],[YEAR OF MANUFACTURE]]</f>
        <v>21</v>
      </c>
      <c r="E2424" t="s">
        <v>19</v>
      </c>
      <c r="F2424">
        <v>163475</v>
      </c>
      <c r="G2424">
        <v>2500</v>
      </c>
      <c r="H2424" t="s">
        <v>11</v>
      </c>
      <c r="I2424" s="14">
        <f t="shared" si="172"/>
        <v>264.9513776337115</v>
      </c>
      <c r="J2424" t="s">
        <v>12</v>
      </c>
      <c r="K2424" s="5">
        <v>2600000</v>
      </c>
      <c r="L2424" s="5" t="str">
        <f t="shared" si="173"/>
        <v>low-income earners</v>
      </c>
      <c r="M2424" t="str">
        <f t="shared" si="179"/>
        <v>SUV</v>
      </c>
    </row>
    <row r="2425" spans="1:13" x14ac:dyDescent="0.25">
      <c r="A2425">
        <v>2423</v>
      </c>
      <c r="B2425" t="s">
        <v>9</v>
      </c>
      <c r="C2425">
        <f>C2424</f>
        <v>2002</v>
      </c>
      <c r="D2425">
        <f>2023-DATA[[#This Row],[YEAR OF MANUFACTURE]]</f>
        <v>21</v>
      </c>
      <c r="E2425" t="str">
        <f>E2424</f>
        <v>Foreign Used</v>
      </c>
      <c r="F2425">
        <v>237550</v>
      </c>
      <c r="G2425">
        <f>G2424</f>
        <v>2500</v>
      </c>
      <c r="H2425" t="str">
        <f>H2424</f>
        <v>Petrol</v>
      </c>
      <c r="I2425" s="14">
        <f t="shared" si="172"/>
        <v>385.00810372771474</v>
      </c>
      <c r="J2425" t="s">
        <v>12</v>
      </c>
      <c r="K2425" s="5">
        <v>3146000</v>
      </c>
      <c r="L2425" s="5" t="str">
        <f t="shared" si="173"/>
        <v>low-income earners</v>
      </c>
      <c r="M2425" t="str">
        <f t="shared" si="179"/>
        <v>SUV</v>
      </c>
    </row>
    <row r="2426" spans="1:13" x14ac:dyDescent="0.25">
      <c r="A2426">
        <v>2424</v>
      </c>
      <c r="B2426" t="s">
        <v>9</v>
      </c>
      <c r="C2426">
        <v>2008</v>
      </c>
      <c r="D2426">
        <f>2023-DATA[[#This Row],[YEAR OF MANUFACTURE]]</f>
        <v>15</v>
      </c>
      <c r="E2426" t="s">
        <v>10</v>
      </c>
      <c r="F2426">
        <v>56761</v>
      </c>
      <c r="G2426">
        <v>5700</v>
      </c>
      <c r="H2426" t="s">
        <v>11</v>
      </c>
      <c r="I2426" s="14">
        <f t="shared" si="172"/>
        <v>91.995137763371147</v>
      </c>
      <c r="J2426" t="s">
        <v>12</v>
      </c>
      <c r="K2426" s="5">
        <v>5250000</v>
      </c>
      <c r="L2426" s="5" t="str">
        <f t="shared" si="173"/>
        <v>middle-income earners</v>
      </c>
      <c r="M2426" t="s">
        <v>20</v>
      </c>
    </row>
    <row r="2427" spans="1:13" x14ac:dyDescent="0.25">
      <c r="A2427">
        <v>2425</v>
      </c>
      <c r="B2427" t="s">
        <v>32</v>
      </c>
      <c r="C2427">
        <v>2006</v>
      </c>
      <c r="D2427">
        <f>2023-DATA[[#This Row],[YEAR OF MANUFACTURE]]</f>
        <v>17</v>
      </c>
      <c r="E2427" t="s">
        <v>10</v>
      </c>
      <c r="F2427">
        <v>180952</v>
      </c>
      <c r="G2427">
        <v>1900</v>
      </c>
      <c r="H2427" t="s">
        <v>22</v>
      </c>
      <c r="I2427" s="14">
        <f t="shared" si="172"/>
        <v>293.27714748784439</v>
      </c>
      <c r="J2427" t="s">
        <v>16</v>
      </c>
      <c r="K2427" s="5">
        <v>1025000</v>
      </c>
      <c r="L2427" s="5" t="str">
        <f t="shared" si="173"/>
        <v>low-income earners</v>
      </c>
      <c r="M2427" t="str">
        <f>M2426</f>
        <v>SUV</v>
      </c>
    </row>
    <row r="2428" spans="1:13" x14ac:dyDescent="0.25">
      <c r="A2428">
        <v>2426</v>
      </c>
      <c r="B2428" t="s">
        <v>9</v>
      </c>
      <c r="C2428">
        <v>2007</v>
      </c>
      <c r="D2428">
        <f>2023-DATA[[#This Row],[YEAR OF MANUFACTURE]]</f>
        <v>16</v>
      </c>
      <c r="E2428" t="s">
        <v>10</v>
      </c>
      <c r="F2428">
        <v>165028</v>
      </c>
      <c r="G2428">
        <v>1800</v>
      </c>
      <c r="H2428" t="s">
        <v>11</v>
      </c>
      <c r="I2428" s="14">
        <f t="shared" si="172"/>
        <v>267.46839546191251</v>
      </c>
      <c r="J2428" t="s">
        <v>12</v>
      </c>
      <c r="K2428" s="5">
        <v>2100000</v>
      </c>
      <c r="L2428" s="5" t="str">
        <f t="shared" si="173"/>
        <v>low-income earners</v>
      </c>
      <c r="M2428" t="str">
        <f>M2427</f>
        <v>SUV</v>
      </c>
    </row>
    <row r="2429" spans="1:13" x14ac:dyDescent="0.25">
      <c r="A2429">
        <v>2427</v>
      </c>
      <c r="B2429" t="s">
        <v>9</v>
      </c>
      <c r="C2429">
        <v>2011</v>
      </c>
      <c r="D2429">
        <f>2023-DATA[[#This Row],[YEAR OF MANUFACTURE]]</f>
        <v>12</v>
      </c>
      <c r="E2429" t="s">
        <v>10</v>
      </c>
      <c r="F2429">
        <v>217733</v>
      </c>
      <c r="G2429">
        <v>2400</v>
      </c>
      <c r="H2429" t="s">
        <v>11</v>
      </c>
      <c r="I2429" s="14">
        <f t="shared" si="172"/>
        <v>352.8897893030794</v>
      </c>
      <c r="J2429" t="s">
        <v>12</v>
      </c>
      <c r="K2429" s="5">
        <v>2100000</v>
      </c>
      <c r="L2429" s="5" t="str">
        <f t="shared" si="173"/>
        <v>low-income earners</v>
      </c>
      <c r="M2429" t="str">
        <f>M2428</f>
        <v>SUV</v>
      </c>
    </row>
    <row r="2430" spans="1:13" x14ac:dyDescent="0.25">
      <c r="A2430">
        <v>2428</v>
      </c>
      <c r="B2430" t="s">
        <v>49</v>
      </c>
      <c r="C2430">
        <v>2011</v>
      </c>
      <c r="D2430">
        <f>2023-DATA[[#This Row],[YEAR OF MANUFACTURE]]</f>
        <v>12</v>
      </c>
      <c r="E2430" t="s">
        <v>10</v>
      </c>
      <c r="F2430">
        <v>133698</v>
      </c>
      <c r="G2430">
        <v>2000</v>
      </c>
      <c r="H2430" t="s">
        <v>11</v>
      </c>
      <c r="I2430" s="14">
        <f t="shared" si="172"/>
        <v>216.69043760129659</v>
      </c>
      <c r="J2430" t="s">
        <v>12</v>
      </c>
      <c r="K2430" s="5">
        <v>2887500</v>
      </c>
      <c r="L2430" s="5" t="str">
        <f t="shared" si="173"/>
        <v>low-income earners</v>
      </c>
      <c r="M2430" t="str">
        <f>M2429</f>
        <v>SUV</v>
      </c>
    </row>
    <row r="2431" spans="1:13" x14ac:dyDescent="0.25">
      <c r="A2431">
        <v>2429</v>
      </c>
      <c r="B2431" t="s">
        <v>56</v>
      </c>
      <c r="C2431">
        <v>2014</v>
      </c>
      <c r="D2431">
        <f>2023-DATA[[#This Row],[YEAR OF MANUFACTURE]]</f>
        <v>9</v>
      </c>
      <c r="E2431" t="s">
        <v>10</v>
      </c>
      <c r="F2431">
        <v>54099</v>
      </c>
      <c r="G2431">
        <v>1400</v>
      </c>
      <c r="H2431" t="s">
        <v>11</v>
      </c>
      <c r="I2431" s="14">
        <f t="shared" si="172"/>
        <v>87.680713128038903</v>
      </c>
      <c r="J2431" t="s">
        <v>12</v>
      </c>
      <c r="K2431" s="5">
        <v>2912000</v>
      </c>
      <c r="L2431" s="5" t="str">
        <f t="shared" si="173"/>
        <v>low-income earners</v>
      </c>
      <c r="M2431" t="str">
        <f>M2430</f>
        <v>SUV</v>
      </c>
    </row>
    <row r="2432" spans="1:13" x14ac:dyDescent="0.25">
      <c r="A2432">
        <v>2430</v>
      </c>
      <c r="B2432" t="s">
        <v>48</v>
      </c>
      <c r="C2432">
        <v>2003</v>
      </c>
      <c r="D2432">
        <f>2023-DATA[[#This Row],[YEAR OF MANUFACTURE]]</f>
        <v>20</v>
      </c>
      <c r="E2432" t="s">
        <v>10</v>
      </c>
      <c r="F2432">
        <v>239830</v>
      </c>
      <c r="G2432">
        <v>2500</v>
      </c>
      <c r="H2432" t="s">
        <v>11</v>
      </c>
      <c r="I2432" s="14">
        <f t="shared" si="172"/>
        <v>388.7034035656402</v>
      </c>
      <c r="J2432" t="s">
        <v>12</v>
      </c>
      <c r="K2432" s="5">
        <v>1785000</v>
      </c>
      <c r="L2432" s="5" t="str">
        <f t="shared" si="173"/>
        <v>low-income earners</v>
      </c>
      <c r="M2432" t="s">
        <v>20</v>
      </c>
    </row>
    <row r="2433" spans="1:13" x14ac:dyDescent="0.25">
      <c r="A2433">
        <v>2431</v>
      </c>
      <c r="B2433" t="s">
        <v>49</v>
      </c>
      <c r="C2433">
        <v>2015</v>
      </c>
      <c r="D2433">
        <f>2023-DATA[[#This Row],[YEAR OF MANUFACTURE]]</f>
        <v>8</v>
      </c>
      <c r="E2433" t="s">
        <v>10</v>
      </c>
      <c r="F2433">
        <v>50075</v>
      </c>
      <c r="G2433">
        <v>1200</v>
      </c>
      <c r="H2433" t="s">
        <v>11</v>
      </c>
      <c r="I2433" s="14">
        <f t="shared" si="172"/>
        <v>81.158833063209073</v>
      </c>
      <c r="J2433" t="s">
        <v>16</v>
      </c>
      <c r="K2433" s="5">
        <v>2100000</v>
      </c>
      <c r="L2433" s="5" t="str">
        <f t="shared" si="173"/>
        <v>low-income earners</v>
      </c>
      <c r="M2433" t="str">
        <f>M2432</f>
        <v>SUV</v>
      </c>
    </row>
    <row r="2434" spans="1:13" x14ac:dyDescent="0.25">
      <c r="A2434">
        <v>2432</v>
      </c>
      <c r="B2434" t="s">
        <v>54</v>
      </c>
      <c r="C2434">
        <v>2008</v>
      </c>
      <c r="D2434">
        <f>2023-DATA[[#This Row],[YEAR OF MANUFACTURE]]</f>
        <v>15</v>
      </c>
      <c r="E2434" t="s">
        <v>10</v>
      </c>
      <c r="F2434">
        <v>88690</v>
      </c>
      <c r="G2434">
        <v>2400</v>
      </c>
      <c r="H2434" t="s">
        <v>11</v>
      </c>
      <c r="I2434" s="14">
        <f t="shared" ref="I2434:I2497" si="182">F2434/617</f>
        <v>143.74392220421393</v>
      </c>
      <c r="J2434" t="s">
        <v>12</v>
      </c>
      <c r="K2434" s="5">
        <v>2100000</v>
      </c>
      <c r="L2434" s="5" t="str">
        <f t="shared" ref="L2434:L2497" si="183">IF(K2434&gt;=25000000,"politicians",IF(K2434&gt;10000000,"high-income earners",IF(K2434&gt;=5000000,"middle-income earners",IF(K2434&lt;5000000,"low-income earners","invalid"))))</f>
        <v>low-income earners</v>
      </c>
      <c r="M2434" t="s">
        <v>20</v>
      </c>
    </row>
    <row r="2435" spans="1:13" x14ac:dyDescent="0.25">
      <c r="A2435">
        <v>2433</v>
      </c>
      <c r="B2435" t="s">
        <v>54</v>
      </c>
      <c r="C2435">
        <v>2013</v>
      </c>
      <c r="D2435">
        <f>2023-DATA[[#This Row],[YEAR OF MANUFACTURE]]</f>
        <v>10</v>
      </c>
      <c r="E2435" t="s">
        <v>10</v>
      </c>
      <c r="F2435">
        <v>137302</v>
      </c>
      <c r="G2435">
        <v>3500</v>
      </c>
      <c r="H2435" t="s">
        <v>11</v>
      </c>
      <c r="I2435" s="14">
        <f t="shared" si="182"/>
        <v>222.53160453808752</v>
      </c>
      <c r="J2435" t="s">
        <v>27</v>
      </c>
      <c r="K2435" s="5">
        <v>3360000</v>
      </c>
      <c r="L2435" s="5" t="str">
        <f t="shared" si="183"/>
        <v>low-income earners</v>
      </c>
      <c r="M2435" t="str">
        <f>M2434</f>
        <v>SUV</v>
      </c>
    </row>
    <row r="2436" spans="1:13" x14ac:dyDescent="0.25">
      <c r="A2436">
        <v>2434</v>
      </c>
      <c r="B2436" t="s">
        <v>9</v>
      </c>
      <c r="C2436">
        <v>2008</v>
      </c>
      <c r="D2436">
        <f>2023-DATA[[#This Row],[YEAR OF MANUFACTURE]]</f>
        <v>15</v>
      </c>
      <c r="E2436" t="s">
        <v>10</v>
      </c>
      <c r="F2436">
        <v>195989</v>
      </c>
      <c r="G2436">
        <v>1800</v>
      </c>
      <c r="H2436" t="s">
        <v>11</v>
      </c>
      <c r="I2436" s="14">
        <f t="shared" si="182"/>
        <v>317.6482982171799</v>
      </c>
      <c r="J2436" t="s">
        <v>12</v>
      </c>
      <c r="K2436" s="5">
        <v>2704000</v>
      </c>
      <c r="L2436" s="5" t="str">
        <f t="shared" si="183"/>
        <v>low-income earners</v>
      </c>
      <c r="M2436" t="str">
        <f>M2435</f>
        <v>SUV</v>
      </c>
    </row>
    <row r="2437" spans="1:13" x14ac:dyDescent="0.25">
      <c r="A2437">
        <v>2435</v>
      </c>
      <c r="B2437" t="s">
        <v>17</v>
      </c>
      <c r="C2437">
        <v>2006</v>
      </c>
      <c r="D2437">
        <f>2023-DATA[[#This Row],[YEAR OF MANUFACTURE]]</f>
        <v>17</v>
      </c>
      <c r="E2437" t="s">
        <v>10</v>
      </c>
      <c r="F2437">
        <v>114307</v>
      </c>
      <c r="G2437">
        <v>4400</v>
      </c>
      <c r="H2437" t="s">
        <v>11</v>
      </c>
      <c r="I2437" s="14">
        <f t="shared" si="182"/>
        <v>185.26256077795787</v>
      </c>
      <c r="J2437" t="s">
        <v>12</v>
      </c>
      <c r="K2437" s="5">
        <v>1680000</v>
      </c>
      <c r="L2437" s="5" t="str">
        <f t="shared" si="183"/>
        <v>low-income earners</v>
      </c>
      <c r="M2437" t="s">
        <v>20</v>
      </c>
    </row>
    <row r="2438" spans="1:13" x14ac:dyDescent="0.25">
      <c r="A2438">
        <v>2436</v>
      </c>
      <c r="B2438" t="s">
        <v>13</v>
      </c>
      <c r="C2438">
        <v>2000</v>
      </c>
      <c r="D2438">
        <f>2023-DATA[[#This Row],[YEAR OF MANUFACTURE]]</f>
        <v>23</v>
      </c>
      <c r="E2438" t="s">
        <v>10</v>
      </c>
      <c r="F2438">
        <v>154995</v>
      </c>
      <c r="G2438">
        <v>3500</v>
      </c>
      <c r="H2438" t="s">
        <v>11</v>
      </c>
      <c r="I2438" s="14">
        <f t="shared" si="182"/>
        <v>251.20745542949757</v>
      </c>
      <c r="J2438" t="s">
        <v>12</v>
      </c>
      <c r="K2438" s="5">
        <v>1680000</v>
      </c>
      <c r="L2438" s="5" t="str">
        <f t="shared" si="183"/>
        <v>low-income earners</v>
      </c>
      <c r="M2438" t="s">
        <v>20</v>
      </c>
    </row>
    <row r="2439" spans="1:13" x14ac:dyDescent="0.25">
      <c r="A2439">
        <v>2437</v>
      </c>
      <c r="B2439" t="s">
        <v>49</v>
      </c>
      <c r="C2439">
        <v>2011</v>
      </c>
      <c r="D2439">
        <f>2023-DATA[[#This Row],[YEAR OF MANUFACTURE]]</f>
        <v>12</v>
      </c>
      <c r="E2439" t="s">
        <v>10</v>
      </c>
      <c r="F2439">
        <v>133698</v>
      </c>
      <c r="G2439">
        <v>2000</v>
      </c>
      <c r="H2439" t="s">
        <v>11</v>
      </c>
      <c r="I2439" s="14">
        <f t="shared" si="182"/>
        <v>216.69043760129659</v>
      </c>
      <c r="J2439" t="s">
        <v>12</v>
      </c>
      <c r="K2439" s="5">
        <v>2887500</v>
      </c>
      <c r="L2439" s="5" t="str">
        <f t="shared" si="183"/>
        <v>low-income earners</v>
      </c>
      <c r="M2439" t="str">
        <f>M2438</f>
        <v>SUV</v>
      </c>
    </row>
    <row r="2440" spans="1:13" x14ac:dyDescent="0.25">
      <c r="A2440">
        <v>2438</v>
      </c>
      <c r="B2440" t="s">
        <v>9</v>
      </c>
      <c r="C2440">
        <v>2000</v>
      </c>
      <c r="D2440">
        <f>2023-DATA[[#This Row],[YEAR OF MANUFACTURE]]</f>
        <v>23</v>
      </c>
      <c r="E2440" t="s">
        <v>10</v>
      </c>
      <c r="F2440">
        <v>158375</v>
      </c>
      <c r="G2440">
        <v>3000</v>
      </c>
      <c r="H2440" t="s">
        <v>11</v>
      </c>
      <c r="I2440" s="14">
        <f t="shared" si="182"/>
        <v>256.68557536466773</v>
      </c>
      <c r="J2440" t="s">
        <v>12</v>
      </c>
      <c r="K2440" s="5">
        <v>1664000</v>
      </c>
      <c r="L2440" s="5" t="str">
        <f t="shared" si="183"/>
        <v>low-income earners</v>
      </c>
      <c r="M2440" t="str">
        <f>M2439</f>
        <v>SUV</v>
      </c>
    </row>
    <row r="2441" spans="1:13" x14ac:dyDescent="0.25">
      <c r="A2441">
        <v>2439</v>
      </c>
      <c r="B2441" t="s">
        <v>54</v>
      </c>
      <c r="C2441">
        <v>2010</v>
      </c>
      <c r="D2441">
        <f>2023-DATA[[#This Row],[YEAR OF MANUFACTURE]]</f>
        <v>13</v>
      </c>
      <c r="E2441" t="s">
        <v>10</v>
      </c>
      <c r="F2441">
        <v>95366</v>
      </c>
      <c r="G2441">
        <v>2400</v>
      </c>
      <c r="H2441" t="s">
        <v>11</v>
      </c>
      <c r="I2441" s="14">
        <f t="shared" si="182"/>
        <v>154.56401944894651</v>
      </c>
      <c r="J2441" t="s">
        <v>12</v>
      </c>
      <c r="K2441" s="5">
        <v>2100000</v>
      </c>
      <c r="L2441" s="5" t="str">
        <f t="shared" si="183"/>
        <v>low-income earners</v>
      </c>
      <c r="M2441" t="str">
        <f>M2440</f>
        <v>SUV</v>
      </c>
    </row>
    <row r="2442" spans="1:13" x14ac:dyDescent="0.25">
      <c r="A2442">
        <v>2440</v>
      </c>
      <c r="B2442" t="s">
        <v>9</v>
      </c>
      <c r="C2442">
        <v>2003</v>
      </c>
      <c r="D2442">
        <f>2023-DATA[[#This Row],[YEAR OF MANUFACTURE]]</f>
        <v>20</v>
      </c>
      <c r="E2442" t="s">
        <v>10</v>
      </c>
      <c r="F2442">
        <v>159293</v>
      </c>
      <c r="G2442">
        <v>1800</v>
      </c>
      <c r="H2442" t="s">
        <v>11</v>
      </c>
      <c r="I2442" s="14">
        <f t="shared" si="182"/>
        <v>258.17341977309565</v>
      </c>
      <c r="J2442" t="s">
        <v>12</v>
      </c>
      <c r="K2442" s="5">
        <v>1872000</v>
      </c>
      <c r="L2442" s="5" t="str">
        <f t="shared" si="183"/>
        <v>low-income earners</v>
      </c>
      <c r="M2442" t="str">
        <f>M2441</f>
        <v>SUV</v>
      </c>
    </row>
    <row r="2443" spans="1:13" x14ac:dyDescent="0.25">
      <c r="A2443">
        <v>2441</v>
      </c>
      <c r="B2443" t="s">
        <v>48</v>
      </c>
      <c r="C2443">
        <v>2014</v>
      </c>
      <c r="D2443">
        <f>2023-DATA[[#This Row],[YEAR OF MANUFACTURE]]</f>
        <v>9</v>
      </c>
      <c r="E2443" t="s">
        <v>10</v>
      </c>
      <c r="F2443">
        <v>134275</v>
      </c>
      <c r="G2443">
        <v>2500</v>
      </c>
      <c r="H2443" t="s">
        <v>11</v>
      </c>
      <c r="I2443" s="14">
        <f t="shared" si="182"/>
        <v>217.62560777957862</v>
      </c>
      <c r="J2443" t="s">
        <v>12</v>
      </c>
      <c r="K2443" s="5">
        <v>3150000</v>
      </c>
      <c r="L2443" s="5" t="str">
        <f t="shared" si="183"/>
        <v>low-income earners</v>
      </c>
      <c r="M2443" t="str">
        <f>M2442</f>
        <v>SUV</v>
      </c>
    </row>
    <row r="2444" spans="1:13" x14ac:dyDescent="0.25">
      <c r="A2444">
        <v>2442</v>
      </c>
      <c r="B2444" t="s">
        <v>54</v>
      </c>
      <c r="C2444">
        <v>2011</v>
      </c>
      <c r="D2444">
        <f>2023-DATA[[#This Row],[YEAR OF MANUFACTURE]]</f>
        <v>12</v>
      </c>
      <c r="E2444" t="s">
        <v>10</v>
      </c>
      <c r="F2444">
        <v>166352</v>
      </c>
      <c r="G2444">
        <v>3500</v>
      </c>
      <c r="H2444" t="s">
        <v>11</v>
      </c>
      <c r="I2444" s="14">
        <f t="shared" si="182"/>
        <v>269.61426256077795</v>
      </c>
      <c r="J2444" t="s">
        <v>12</v>
      </c>
      <c r="K2444" s="5">
        <v>2415000</v>
      </c>
      <c r="L2444" s="5" t="str">
        <f t="shared" si="183"/>
        <v>low-income earners</v>
      </c>
      <c r="M2444" t="s">
        <v>20</v>
      </c>
    </row>
    <row r="2445" spans="1:13" x14ac:dyDescent="0.25">
      <c r="A2445">
        <v>2443</v>
      </c>
      <c r="B2445" t="s">
        <v>52</v>
      </c>
      <c r="C2445">
        <v>2010</v>
      </c>
      <c r="D2445">
        <f>2023-DATA[[#This Row],[YEAR OF MANUFACTURE]]</f>
        <v>13</v>
      </c>
      <c r="E2445" t="s">
        <v>10</v>
      </c>
      <c r="F2445">
        <v>102064</v>
      </c>
      <c r="G2445">
        <v>1600</v>
      </c>
      <c r="H2445" t="s">
        <v>11</v>
      </c>
      <c r="I2445" s="14">
        <f t="shared" si="182"/>
        <v>165.41977309562398</v>
      </c>
      <c r="J2445" t="s">
        <v>12</v>
      </c>
      <c r="K2445" s="5">
        <v>1260000</v>
      </c>
      <c r="L2445" s="5" t="str">
        <f t="shared" si="183"/>
        <v>low-income earners</v>
      </c>
      <c r="M2445" t="str">
        <f>M2444</f>
        <v>SUV</v>
      </c>
    </row>
    <row r="2446" spans="1:13" x14ac:dyDescent="0.25">
      <c r="A2446">
        <v>2444</v>
      </c>
      <c r="B2446" t="s">
        <v>9</v>
      </c>
      <c r="C2446">
        <v>2001</v>
      </c>
      <c r="D2446">
        <f>2023-DATA[[#This Row],[YEAR OF MANUFACTURE]]</f>
        <v>22</v>
      </c>
      <c r="E2446" t="s">
        <v>10</v>
      </c>
      <c r="F2446">
        <v>174340</v>
      </c>
      <c r="G2446">
        <v>2000</v>
      </c>
      <c r="H2446" t="s">
        <v>11</v>
      </c>
      <c r="I2446" s="14">
        <f t="shared" si="182"/>
        <v>282.56077795786064</v>
      </c>
      <c r="J2446" t="s">
        <v>12</v>
      </c>
      <c r="K2446" s="5">
        <v>1872000</v>
      </c>
      <c r="L2446" s="5" t="str">
        <f t="shared" si="183"/>
        <v>low-income earners</v>
      </c>
      <c r="M2446" t="s">
        <v>20</v>
      </c>
    </row>
    <row r="2447" spans="1:13" x14ac:dyDescent="0.25">
      <c r="A2447">
        <v>2445</v>
      </c>
      <c r="B2447" t="s">
        <v>9</v>
      </c>
      <c r="C2447">
        <v>2006</v>
      </c>
      <c r="D2447">
        <f>2023-DATA[[#This Row],[YEAR OF MANUFACTURE]]</f>
        <v>17</v>
      </c>
      <c r="E2447" t="s">
        <v>10</v>
      </c>
      <c r="F2447">
        <v>316117</v>
      </c>
      <c r="G2447">
        <v>3500</v>
      </c>
      <c r="H2447" t="s">
        <v>11</v>
      </c>
      <c r="I2447" s="14">
        <f t="shared" si="182"/>
        <v>512.34521880064835</v>
      </c>
      <c r="J2447" t="s">
        <v>12</v>
      </c>
      <c r="K2447" s="5">
        <v>1680000</v>
      </c>
      <c r="L2447" s="5" t="str">
        <f t="shared" si="183"/>
        <v>low-income earners</v>
      </c>
      <c r="M2447" t="str">
        <f>M2446</f>
        <v>SUV</v>
      </c>
    </row>
    <row r="2448" spans="1:13" x14ac:dyDescent="0.25">
      <c r="A2448">
        <v>2446</v>
      </c>
      <c r="B2448" t="s">
        <v>13</v>
      </c>
      <c r="C2448">
        <v>2005</v>
      </c>
      <c r="D2448">
        <f>2023-DATA[[#This Row],[YEAR OF MANUFACTURE]]</f>
        <v>18</v>
      </c>
      <c r="E2448" t="s">
        <v>10</v>
      </c>
      <c r="F2448">
        <v>221522</v>
      </c>
      <c r="G2448">
        <v>3300</v>
      </c>
      <c r="H2448" t="s">
        <v>11</v>
      </c>
      <c r="I2448" s="14">
        <f t="shared" si="182"/>
        <v>359.03079416531602</v>
      </c>
      <c r="J2448" t="s">
        <v>12</v>
      </c>
      <c r="K2448" s="5">
        <v>3328000</v>
      </c>
      <c r="L2448" s="5" t="str">
        <f t="shared" si="183"/>
        <v>low-income earners</v>
      </c>
      <c r="M2448" t="s">
        <v>20</v>
      </c>
    </row>
    <row r="2449" spans="1:13" x14ac:dyDescent="0.25">
      <c r="A2449">
        <v>2447</v>
      </c>
      <c r="B2449" t="s">
        <v>9</v>
      </c>
      <c r="C2449">
        <v>2008</v>
      </c>
      <c r="D2449">
        <f>2023-DATA[[#This Row],[YEAR OF MANUFACTURE]]</f>
        <v>15</v>
      </c>
      <c r="E2449" t="s">
        <v>10</v>
      </c>
      <c r="F2449">
        <v>195989</v>
      </c>
      <c r="G2449">
        <v>1800</v>
      </c>
      <c r="H2449" t="s">
        <v>11</v>
      </c>
      <c r="I2449" s="14">
        <f t="shared" si="182"/>
        <v>317.6482982171799</v>
      </c>
      <c r="J2449" t="s">
        <v>12</v>
      </c>
      <c r="K2449" s="5">
        <v>2704000</v>
      </c>
      <c r="L2449" s="5" t="str">
        <f t="shared" si="183"/>
        <v>low-income earners</v>
      </c>
      <c r="M2449" t="str">
        <f t="shared" ref="M2449:M2456" si="184">M2448</f>
        <v>SUV</v>
      </c>
    </row>
    <row r="2450" spans="1:13" x14ac:dyDescent="0.25">
      <c r="A2450">
        <v>2448</v>
      </c>
      <c r="B2450" t="s">
        <v>9</v>
      </c>
      <c r="C2450">
        <v>2005</v>
      </c>
      <c r="D2450">
        <f>2023-DATA[[#This Row],[YEAR OF MANUFACTURE]]</f>
        <v>18</v>
      </c>
      <c r="E2450" t="s">
        <v>10</v>
      </c>
      <c r="F2450">
        <v>257412</v>
      </c>
      <c r="G2450">
        <v>1800</v>
      </c>
      <c r="H2450" t="s">
        <v>11</v>
      </c>
      <c r="I2450" s="14">
        <f t="shared" si="182"/>
        <v>417.1993517017828</v>
      </c>
      <c r="J2450" t="s">
        <v>12</v>
      </c>
      <c r="K2450" s="5">
        <v>1785000</v>
      </c>
      <c r="L2450" s="5" t="str">
        <f t="shared" si="183"/>
        <v>low-income earners</v>
      </c>
      <c r="M2450" t="str">
        <f t="shared" si="184"/>
        <v>SUV</v>
      </c>
    </row>
    <row r="2451" spans="1:13" x14ac:dyDescent="0.25">
      <c r="A2451">
        <v>2449</v>
      </c>
      <c r="B2451" t="s">
        <v>52</v>
      </c>
      <c r="C2451">
        <v>2010</v>
      </c>
      <c r="D2451">
        <f>2023-DATA[[#This Row],[YEAR OF MANUFACTURE]]</f>
        <v>13</v>
      </c>
      <c r="E2451" t="s">
        <v>10</v>
      </c>
      <c r="F2451">
        <v>102064</v>
      </c>
      <c r="G2451">
        <v>1600</v>
      </c>
      <c r="H2451" t="s">
        <v>11</v>
      </c>
      <c r="I2451" s="14">
        <f t="shared" si="182"/>
        <v>165.41977309562398</v>
      </c>
      <c r="J2451" t="s">
        <v>12</v>
      </c>
      <c r="K2451" s="5">
        <v>1260000</v>
      </c>
      <c r="L2451" s="5" t="str">
        <f t="shared" si="183"/>
        <v>low-income earners</v>
      </c>
      <c r="M2451" t="str">
        <f t="shared" si="184"/>
        <v>SUV</v>
      </c>
    </row>
    <row r="2452" spans="1:13" x14ac:dyDescent="0.25">
      <c r="A2452">
        <v>2450</v>
      </c>
      <c r="B2452" t="s">
        <v>9</v>
      </c>
      <c r="C2452">
        <v>2002</v>
      </c>
      <c r="D2452">
        <f>2023-DATA[[#This Row],[YEAR OF MANUFACTURE]]</f>
        <v>21</v>
      </c>
      <c r="E2452" t="s">
        <v>10</v>
      </c>
      <c r="F2452">
        <v>506364</v>
      </c>
      <c r="G2452">
        <v>2400</v>
      </c>
      <c r="H2452" t="s">
        <v>11</v>
      </c>
      <c r="I2452" s="14">
        <f t="shared" si="182"/>
        <v>820.68719611021072</v>
      </c>
      <c r="J2452" t="s">
        <v>12</v>
      </c>
      <c r="K2452" s="5">
        <v>1456000</v>
      </c>
      <c r="L2452" s="5" t="str">
        <f t="shared" si="183"/>
        <v>low-income earners</v>
      </c>
      <c r="M2452" t="str">
        <f t="shared" si="184"/>
        <v>SUV</v>
      </c>
    </row>
    <row r="2453" spans="1:13" x14ac:dyDescent="0.25">
      <c r="A2453">
        <v>2451</v>
      </c>
      <c r="B2453" t="s">
        <v>48</v>
      </c>
      <c r="C2453">
        <v>2005</v>
      </c>
      <c r="D2453">
        <f>2023-DATA[[#This Row],[YEAR OF MANUFACTURE]]</f>
        <v>18</v>
      </c>
      <c r="E2453" t="s">
        <v>19</v>
      </c>
      <c r="F2453">
        <v>191535</v>
      </c>
      <c r="G2453">
        <v>3500</v>
      </c>
      <c r="H2453" t="s">
        <v>11</v>
      </c>
      <c r="I2453" s="14">
        <f t="shared" si="182"/>
        <v>310.42949756888169</v>
      </c>
      <c r="J2453" t="s">
        <v>12</v>
      </c>
      <c r="K2453" s="5">
        <v>1785000</v>
      </c>
      <c r="L2453" s="5" t="str">
        <f t="shared" si="183"/>
        <v>low-income earners</v>
      </c>
      <c r="M2453" t="str">
        <f t="shared" si="184"/>
        <v>SUV</v>
      </c>
    </row>
    <row r="2454" spans="1:13" x14ac:dyDescent="0.25">
      <c r="A2454">
        <v>2452</v>
      </c>
      <c r="B2454" t="s">
        <v>9</v>
      </c>
      <c r="C2454">
        <v>2007</v>
      </c>
      <c r="D2454">
        <f>2023-DATA[[#This Row],[YEAR OF MANUFACTURE]]</f>
        <v>16</v>
      </c>
      <c r="E2454" t="s">
        <v>10</v>
      </c>
      <c r="F2454">
        <v>208115</v>
      </c>
      <c r="G2454">
        <v>3500</v>
      </c>
      <c r="H2454" t="s">
        <v>11</v>
      </c>
      <c r="I2454" s="14">
        <f t="shared" si="182"/>
        <v>337.30145867098867</v>
      </c>
      <c r="J2454" t="s">
        <v>12</v>
      </c>
      <c r="K2454" s="5">
        <v>1890000</v>
      </c>
      <c r="L2454" s="5" t="str">
        <f t="shared" si="183"/>
        <v>low-income earners</v>
      </c>
      <c r="M2454" t="str">
        <f t="shared" si="184"/>
        <v>SUV</v>
      </c>
    </row>
    <row r="2455" spans="1:13" x14ac:dyDescent="0.25">
      <c r="A2455">
        <v>2453</v>
      </c>
      <c r="B2455" t="s">
        <v>9</v>
      </c>
      <c r="C2455">
        <v>2005</v>
      </c>
      <c r="D2455">
        <f>2023-DATA[[#This Row],[YEAR OF MANUFACTURE]]</f>
        <v>18</v>
      </c>
      <c r="E2455" t="s">
        <v>19</v>
      </c>
      <c r="F2455">
        <v>238198</v>
      </c>
      <c r="G2455">
        <v>1800</v>
      </c>
      <c r="H2455" t="s">
        <v>11</v>
      </c>
      <c r="I2455" s="14">
        <f t="shared" si="182"/>
        <v>386.05834683954618</v>
      </c>
      <c r="J2455" t="s">
        <v>12</v>
      </c>
      <c r="K2455" s="5">
        <v>2572500</v>
      </c>
      <c r="L2455" s="5" t="str">
        <f t="shared" si="183"/>
        <v>low-income earners</v>
      </c>
      <c r="M2455" t="str">
        <f t="shared" si="184"/>
        <v>SUV</v>
      </c>
    </row>
    <row r="2456" spans="1:13" x14ac:dyDescent="0.25">
      <c r="A2456">
        <v>2454</v>
      </c>
      <c r="B2456" t="s">
        <v>14</v>
      </c>
      <c r="C2456">
        <v>2002</v>
      </c>
      <c r="D2456">
        <f>2023-DATA[[#This Row],[YEAR OF MANUFACTURE]]</f>
        <v>21</v>
      </c>
      <c r="E2456" t="s">
        <v>10</v>
      </c>
      <c r="F2456">
        <v>225111</v>
      </c>
      <c r="G2456">
        <v>2100</v>
      </c>
      <c r="H2456" t="s">
        <v>22</v>
      </c>
      <c r="I2456" s="14">
        <f t="shared" si="182"/>
        <v>364.8476499189627</v>
      </c>
      <c r="J2456" t="s">
        <v>16</v>
      </c>
      <c r="K2456" s="5">
        <v>1575000</v>
      </c>
      <c r="L2456" s="5" t="str">
        <f t="shared" si="183"/>
        <v>low-income earners</v>
      </c>
      <c r="M2456" t="str">
        <f t="shared" si="184"/>
        <v>SUV</v>
      </c>
    </row>
    <row r="2457" spans="1:13" x14ac:dyDescent="0.25">
      <c r="A2457">
        <v>2455</v>
      </c>
      <c r="B2457" t="s">
        <v>13</v>
      </c>
      <c r="C2457">
        <v>2009</v>
      </c>
      <c r="D2457">
        <f>2023-DATA[[#This Row],[YEAR OF MANUFACTURE]]</f>
        <v>14</v>
      </c>
      <c r="E2457" t="s">
        <v>10</v>
      </c>
      <c r="F2457">
        <v>156501</v>
      </c>
      <c r="G2457">
        <v>3500</v>
      </c>
      <c r="H2457" t="s">
        <v>11</v>
      </c>
      <c r="I2457" s="14">
        <f t="shared" si="182"/>
        <v>253.6482982171799</v>
      </c>
      <c r="J2457" t="s">
        <v>12</v>
      </c>
      <c r="K2457" s="5">
        <v>3585000</v>
      </c>
      <c r="L2457" s="5" t="str">
        <f t="shared" si="183"/>
        <v>low-income earners</v>
      </c>
      <c r="M2457" t="s">
        <v>20</v>
      </c>
    </row>
    <row r="2458" spans="1:13" x14ac:dyDescent="0.25">
      <c r="A2458">
        <v>2456</v>
      </c>
      <c r="B2458" t="s">
        <v>61</v>
      </c>
      <c r="C2458">
        <f>C2457</f>
        <v>2009</v>
      </c>
      <c r="D2458">
        <f>2023-DATA[[#This Row],[YEAR OF MANUFACTURE]]</f>
        <v>14</v>
      </c>
      <c r="E2458" t="str">
        <f>E2457</f>
        <v>Nigerian Used</v>
      </c>
      <c r="F2458">
        <v>201</v>
      </c>
      <c r="G2458">
        <f>G2457</f>
        <v>3500</v>
      </c>
      <c r="H2458" t="str">
        <f>H2457</f>
        <v>Petrol</v>
      </c>
      <c r="I2458" s="14">
        <f t="shared" si="182"/>
        <v>0.32576985413290116</v>
      </c>
      <c r="J2458" t="s">
        <v>12</v>
      </c>
      <c r="K2458" s="5">
        <v>9900000</v>
      </c>
      <c r="L2458" s="5" t="str">
        <f t="shared" si="183"/>
        <v>middle-income earners</v>
      </c>
      <c r="M2458" t="str">
        <f>M2457</f>
        <v>SUV</v>
      </c>
    </row>
    <row r="2459" spans="1:13" x14ac:dyDescent="0.25">
      <c r="A2459">
        <v>2457</v>
      </c>
      <c r="B2459" t="s">
        <v>9</v>
      </c>
      <c r="C2459">
        <v>2010</v>
      </c>
      <c r="D2459">
        <f>2023-DATA[[#This Row],[YEAR OF MANUFACTURE]]</f>
        <v>13</v>
      </c>
      <c r="E2459" t="s">
        <v>10</v>
      </c>
      <c r="F2459">
        <v>243549</v>
      </c>
      <c r="G2459">
        <v>1800</v>
      </c>
      <c r="H2459" t="s">
        <v>11</v>
      </c>
      <c r="I2459" s="14">
        <f t="shared" si="182"/>
        <v>394.73095623987035</v>
      </c>
      <c r="J2459" t="s">
        <v>12</v>
      </c>
      <c r="K2459" s="5">
        <v>2205000</v>
      </c>
      <c r="L2459" s="5" t="str">
        <f t="shared" si="183"/>
        <v>low-income earners</v>
      </c>
      <c r="M2459" t="str">
        <f>M2458</f>
        <v>SUV</v>
      </c>
    </row>
    <row r="2460" spans="1:13" x14ac:dyDescent="0.25">
      <c r="A2460">
        <v>2458</v>
      </c>
      <c r="B2460" t="s">
        <v>9</v>
      </c>
      <c r="C2460">
        <v>2003</v>
      </c>
      <c r="D2460">
        <f>2023-DATA[[#This Row],[YEAR OF MANUFACTURE]]</f>
        <v>20</v>
      </c>
      <c r="E2460" t="s">
        <v>10</v>
      </c>
      <c r="F2460">
        <v>218717</v>
      </c>
      <c r="G2460">
        <v>2000</v>
      </c>
      <c r="H2460" t="s">
        <v>11</v>
      </c>
      <c r="I2460" s="14">
        <f t="shared" si="182"/>
        <v>354.48460291734199</v>
      </c>
      <c r="J2460" t="s">
        <v>12</v>
      </c>
      <c r="K2460" s="5">
        <v>1768000</v>
      </c>
      <c r="L2460" s="5" t="str">
        <f t="shared" si="183"/>
        <v>low-income earners</v>
      </c>
      <c r="M2460" t="s">
        <v>20</v>
      </c>
    </row>
    <row r="2461" spans="1:13" x14ac:dyDescent="0.25">
      <c r="A2461">
        <v>2459</v>
      </c>
      <c r="B2461" t="s">
        <v>54</v>
      </c>
      <c r="C2461">
        <f>C2460</f>
        <v>2003</v>
      </c>
      <c r="D2461">
        <f>2023-DATA[[#This Row],[YEAR OF MANUFACTURE]]</f>
        <v>20</v>
      </c>
      <c r="E2461" t="str">
        <f>E2460</f>
        <v>Nigerian Used</v>
      </c>
      <c r="F2461">
        <v>64469</v>
      </c>
      <c r="G2461">
        <f>G2460</f>
        <v>2000</v>
      </c>
      <c r="H2461" t="str">
        <f>H2460</f>
        <v>Petrol</v>
      </c>
      <c r="I2461" s="14">
        <f t="shared" si="182"/>
        <v>104.48784440842788</v>
      </c>
      <c r="J2461" t="s">
        <v>12</v>
      </c>
      <c r="K2461" s="5">
        <v>5106000</v>
      </c>
      <c r="L2461" s="5" t="str">
        <f t="shared" si="183"/>
        <v>middle-income earners</v>
      </c>
      <c r="M2461" t="str">
        <f>M2460</f>
        <v>SUV</v>
      </c>
    </row>
    <row r="2462" spans="1:13" x14ac:dyDescent="0.25">
      <c r="A2462">
        <v>2460</v>
      </c>
      <c r="B2462" t="s">
        <v>54</v>
      </c>
      <c r="C2462">
        <f>C2461</f>
        <v>2003</v>
      </c>
      <c r="D2462">
        <f>2023-DATA[[#This Row],[YEAR OF MANUFACTURE]]</f>
        <v>20</v>
      </c>
      <c r="E2462" t="str">
        <f>E2461</f>
        <v>Nigerian Used</v>
      </c>
      <c r="F2462">
        <v>72750</v>
      </c>
      <c r="G2462">
        <f>G2461</f>
        <v>2000</v>
      </c>
      <c r="H2462" t="str">
        <f>H2461</f>
        <v>Petrol</v>
      </c>
      <c r="I2462" s="14">
        <f t="shared" si="182"/>
        <v>117.90923824959481</v>
      </c>
      <c r="J2462" t="s">
        <v>12</v>
      </c>
      <c r="K2462" s="5">
        <v>8298000</v>
      </c>
      <c r="L2462" s="5" t="str">
        <f t="shared" si="183"/>
        <v>middle-income earners</v>
      </c>
      <c r="M2462" t="str">
        <f>M2461</f>
        <v>SUV</v>
      </c>
    </row>
    <row r="2463" spans="1:13" x14ac:dyDescent="0.25">
      <c r="A2463">
        <v>2461</v>
      </c>
      <c r="B2463" t="s">
        <v>9</v>
      </c>
      <c r="C2463">
        <v>2004</v>
      </c>
      <c r="D2463">
        <f>2023-DATA[[#This Row],[YEAR OF MANUFACTURE]]</f>
        <v>19</v>
      </c>
      <c r="E2463" t="s">
        <v>10</v>
      </c>
      <c r="F2463">
        <v>21973</v>
      </c>
      <c r="G2463">
        <v>1800</v>
      </c>
      <c r="H2463" t="s">
        <v>11</v>
      </c>
      <c r="I2463" s="14">
        <f t="shared" si="182"/>
        <v>35.612641815235008</v>
      </c>
      <c r="J2463" t="s">
        <v>12</v>
      </c>
      <c r="K2463" s="5">
        <v>1732500</v>
      </c>
      <c r="L2463" s="5" t="str">
        <f t="shared" si="183"/>
        <v>low-income earners</v>
      </c>
      <c r="M2463" t="str">
        <f>M2462</f>
        <v>SUV</v>
      </c>
    </row>
    <row r="2464" spans="1:13" x14ac:dyDescent="0.25">
      <c r="A2464">
        <v>2462</v>
      </c>
      <c r="B2464" t="s">
        <v>48</v>
      </c>
      <c r="C2464">
        <v>2005</v>
      </c>
      <c r="D2464">
        <f>2023-DATA[[#This Row],[YEAR OF MANUFACTURE]]</f>
        <v>18</v>
      </c>
      <c r="E2464" t="s">
        <v>10</v>
      </c>
      <c r="F2464">
        <v>468578</v>
      </c>
      <c r="G2464">
        <v>2500</v>
      </c>
      <c r="H2464" t="s">
        <v>11</v>
      </c>
      <c r="I2464" s="14">
        <f t="shared" si="182"/>
        <v>759.44570502431122</v>
      </c>
      <c r="J2464" t="s">
        <v>12</v>
      </c>
      <c r="K2464" s="5">
        <v>1680000</v>
      </c>
      <c r="L2464" s="5" t="str">
        <f t="shared" si="183"/>
        <v>low-income earners</v>
      </c>
      <c r="M2464" t="s">
        <v>20</v>
      </c>
    </row>
    <row r="2465" spans="1:13" x14ac:dyDescent="0.25">
      <c r="A2465">
        <v>2463</v>
      </c>
      <c r="B2465" t="s">
        <v>14</v>
      </c>
      <c r="C2465">
        <v>2005</v>
      </c>
      <c r="D2465">
        <f>2023-DATA[[#This Row],[YEAR OF MANUFACTURE]]</f>
        <v>18</v>
      </c>
      <c r="E2465" t="s">
        <v>10</v>
      </c>
      <c r="F2465">
        <v>134162</v>
      </c>
      <c r="G2465">
        <v>3700</v>
      </c>
      <c r="H2465" t="s">
        <v>11</v>
      </c>
      <c r="I2465" s="14">
        <f t="shared" si="182"/>
        <v>217.44246353322529</v>
      </c>
      <c r="J2465" t="s">
        <v>12</v>
      </c>
      <c r="K2465" s="5">
        <v>2940000</v>
      </c>
      <c r="L2465" s="5" t="str">
        <f t="shared" si="183"/>
        <v>low-income earners</v>
      </c>
      <c r="M2465" t="s">
        <v>20</v>
      </c>
    </row>
    <row r="2466" spans="1:13" x14ac:dyDescent="0.25">
      <c r="A2466">
        <v>2464</v>
      </c>
      <c r="B2466" t="s">
        <v>48</v>
      </c>
      <c r="C2466">
        <v>2005</v>
      </c>
      <c r="D2466">
        <f>2023-DATA[[#This Row],[YEAR OF MANUFACTURE]]</f>
        <v>18</v>
      </c>
      <c r="E2466" t="s">
        <v>10</v>
      </c>
      <c r="F2466">
        <v>24162</v>
      </c>
      <c r="G2466">
        <v>4000</v>
      </c>
      <c r="H2466" t="s">
        <v>11</v>
      </c>
      <c r="I2466" s="14">
        <f t="shared" si="182"/>
        <v>39.160453808752024</v>
      </c>
      <c r="J2466" t="s">
        <v>12</v>
      </c>
      <c r="K2466" s="5">
        <v>2310000</v>
      </c>
      <c r="L2466" s="5" t="str">
        <f t="shared" si="183"/>
        <v>low-income earners</v>
      </c>
      <c r="M2466" t="str">
        <f>M2465</f>
        <v>SUV</v>
      </c>
    </row>
    <row r="2467" spans="1:13" x14ac:dyDescent="0.25">
      <c r="A2467">
        <v>2465</v>
      </c>
      <c r="B2467" t="s">
        <v>9</v>
      </c>
      <c r="C2467">
        <v>2004</v>
      </c>
      <c r="D2467">
        <f>2023-DATA[[#This Row],[YEAR OF MANUFACTURE]]</f>
        <v>19</v>
      </c>
      <c r="E2467" t="s">
        <v>10</v>
      </c>
      <c r="F2467">
        <v>184304</v>
      </c>
      <c r="G2467">
        <v>1800</v>
      </c>
      <c r="H2467" t="s">
        <v>11</v>
      </c>
      <c r="I2467" s="14">
        <f t="shared" si="182"/>
        <v>298.709886547812</v>
      </c>
      <c r="J2467" t="s">
        <v>12</v>
      </c>
      <c r="K2467" s="5">
        <v>1785000</v>
      </c>
      <c r="L2467" s="5" t="str">
        <f t="shared" si="183"/>
        <v>low-income earners</v>
      </c>
      <c r="M2467" t="str">
        <f>M2466</f>
        <v>SUV</v>
      </c>
    </row>
    <row r="2468" spans="1:13" x14ac:dyDescent="0.25">
      <c r="A2468">
        <v>2466</v>
      </c>
      <c r="B2468" t="s">
        <v>48</v>
      </c>
      <c r="C2468">
        <v>2018</v>
      </c>
      <c r="D2468">
        <f>2023-DATA[[#This Row],[YEAR OF MANUFACTURE]]</f>
        <v>5</v>
      </c>
      <c r="E2468" t="s">
        <v>10</v>
      </c>
      <c r="F2468">
        <v>37409</v>
      </c>
      <c r="G2468">
        <v>5600</v>
      </c>
      <c r="H2468" t="s">
        <v>11</v>
      </c>
      <c r="I2468" s="14">
        <f t="shared" si="182"/>
        <v>60.630470016207454</v>
      </c>
      <c r="J2468" t="s">
        <v>12</v>
      </c>
      <c r="K2468" s="5">
        <v>8400000</v>
      </c>
      <c r="L2468" s="5" t="str">
        <f t="shared" si="183"/>
        <v>middle-income earners</v>
      </c>
      <c r="M2468" t="str">
        <f>M2467</f>
        <v>SUV</v>
      </c>
    </row>
    <row r="2469" spans="1:13" x14ac:dyDescent="0.25">
      <c r="A2469">
        <v>2467</v>
      </c>
      <c r="B2469" t="s">
        <v>54</v>
      </c>
      <c r="C2469">
        <v>2004</v>
      </c>
      <c r="D2469">
        <f>2023-DATA[[#This Row],[YEAR OF MANUFACTURE]]</f>
        <v>19</v>
      </c>
      <c r="E2469" t="s">
        <v>10</v>
      </c>
      <c r="F2469">
        <v>215019</v>
      </c>
      <c r="G2469">
        <v>3500</v>
      </c>
      <c r="H2469" t="s">
        <v>11</v>
      </c>
      <c r="I2469" s="14">
        <f t="shared" si="182"/>
        <v>348.49108589951379</v>
      </c>
      <c r="J2469" t="s">
        <v>12</v>
      </c>
      <c r="K2469" s="5">
        <v>1560000</v>
      </c>
      <c r="L2469" s="5" t="str">
        <f t="shared" si="183"/>
        <v>low-income earners</v>
      </c>
      <c r="M2469" t="s">
        <v>20</v>
      </c>
    </row>
    <row r="2470" spans="1:13" x14ac:dyDescent="0.25">
      <c r="A2470">
        <v>2468</v>
      </c>
      <c r="B2470" t="s">
        <v>54</v>
      </c>
      <c r="C2470">
        <v>2010</v>
      </c>
      <c r="D2470">
        <f>2023-DATA[[#This Row],[YEAR OF MANUFACTURE]]</f>
        <v>13</v>
      </c>
      <c r="E2470" t="s">
        <v>10</v>
      </c>
      <c r="F2470">
        <v>149189</v>
      </c>
      <c r="G2470">
        <v>35000</v>
      </c>
      <c r="H2470" t="s">
        <v>11</v>
      </c>
      <c r="I2470" s="14">
        <f t="shared" si="182"/>
        <v>241.79740680713127</v>
      </c>
      <c r="J2470" t="s">
        <v>12</v>
      </c>
      <c r="K2470" s="5">
        <v>2100000</v>
      </c>
      <c r="L2470" s="5" t="str">
        <f t="shared" si="183"/>
        <v>low-income earners</v>
      </c>
      <c r="M2470" t="str">
        <f>M2469</f>
        <v>SUV</v>
      </c>
    </row>
    <row r="2471" spans="1:13" x14ac:dyDescent="0.25">
      <c r="A2471">
        <v>2469</v>
      </c>
      <c r="B2471" t="s">
        <v>14</v>
      </c>
      <c r="C2471">
        <v>2008</v>
      </c>
      <c r="D2471">
        <f>2023-DATA[[#This Row],[YEAR OF MANUFACTURE]]</f>
        <v>15</v>
      </c>
      <c r="E2471" t="s">
        <v>10</v>
      </c>
      <c r="F2471">
        <v>212117</v>
      </c>
      <c r="G2471">
        <v>3500</v>
      </c>
      <c r="H2471" t="s">
        <v>11</v>
      </c>
      <c r="I2471" s="14">
        <f t="shared" si="182"/>
        <v>343.78768233387359</v>
      </c>
      <c r="J2471" t="s">
        <v>12</v>
      </c>
      <c r="K2471" s="5">
        <v>3150000</v>
      </c>
      <c r="L2471" s="5" t="str">
        <f t="shared" si="183"/>
        <v>low-income earners</v>
      </c>
      <c r="M2471" t="s">
        <v>20</v>
      </c>
    </row>
    <row r="2472" spans="1:13" x14ac:dyDescent="0.25">
      <c r="A2472">
        <v>2470</v>
      </c>
      <c r="B2472" t="s">
        <v>13</v>
      </c>
      <c r="C2472">
        <v>2008</v>
      </c>
      <c r="D2472">
        <f>2023-DATA[[#This Row],[YEAR OF MANUFACTURE]]</f>
        <v>15</v>
      </c>
      <c r="E2472" t="s">
        <v>10</v>
      </c>
      <c r="F2472">
        <v>176272</v>
      </c>
      <c r="G2472">
        <v>3500</v>
      </c>
      <c r="H2472" t="s">
        <v>11</v>
      </c>
      <c r="I2472" s="14">
        <f t="shared" si="182"/>
        <v>285.69205834683953</v>
      </c>
      <c r="J2472" t="s">
        <v>12</v>
      </c>
      <c r="K2472" s="5">
        <v>2625000</v>
      </c>
      <c r="L2472" s="5" t="str">
        <f t="shared" si="183"/>
        <v>low-income earners</v>
      </c>
      <c r="M2472" t="str">
        <f>M2471</f>
        <v>SUV</v>
      </c>
    </row>
    <row r="2473" spans="1:13" x14ac:dyDescent="0.25">
      <c r="A2473">
        <v>2471</v>
      </c>
      <c r="B2473" t="s">
        <v>14</v>
      </c>
      <c r="C2473">
        <v>2002</v>
      </c>
      <c r="D2473">
        <f>2023-DATA[[#This Row],[YEAR OF MANUFACTURE]]</f>
        <v>21</v>
      </c>
      <c r="E2473" t="s">
        <v>10</v>
      </c>
      <c r="F2473">
        <v>225111</v>
      </c>
      <c r="G2473">
        <v>2100</v>
      </c>
      <c r="H2473" t="s">
        <v>22</v>
      </c>
      <c r="I2473" s="14">
        <f t="shared" si="182"/>
        <v>364.8476499189627</v>
      </c>
      <c r="J2473" t="s">
        <v>16</v>
      </c>
      <c r="K2473" s="5">
        <v>1575000</v>
      </c>
      <c r="L2473" s="5" t="str">
        <f t="shared" si="183"/>
        <v>low-income earners</v>
      </c>
      <c r="M2473" t="str">
        <f>M2472</f>
        <v>SUV</v>
      </c>
    </row>
    <row r="2474" spans="1:13" x14ac:dyDescent="0.25">
      <c r="A2474">
        <v>2472</v>
      </c>
      <c r="B2474" t="s">
        <v>9</v>
      </c>
      <c r="C2474">
        <v>2003</v>
      </c>
      <c r="D2474">
        <f>2023-DATA[[#This Row],[YEAR OF MANUFACTURE]]</f>
        <v>20</v>
      </c>
      <c r="E2474" t="s">
        <v>19</v>
      </c>
      <c r="F2474">
        <v>101442</v>
      </c>
      <c r="G2474">
        <v>1800</v>
      </c>
      <c r="H2474" t="s">
        <v>11</v>
      </c>
      <c r="I2474" s="14">
        <f t="shared" si="182"/>
        <v>164.41166936790924</v>
      </c>
      <c r="J2474" t="s">
        <v>12</v>
      </c>
      <c r="K2474" s="5">
        <v>3120000</v>
      </c>
      <c r="L2474" s="5" t="str">
        <f t="shared" si="183"/>
        <v>low-income earners</v>
      </c>
      <c r="M2474" t="str">
        <f>M2473</f>
        <v>SUV</v>
      </c>
    </row>
    <row r="2475" spans="1:13" x14ac:dyDescent="0.25">
      <c r="A2475">
        <v>2473</v>
      </c>
      <c r="B2475" t="s">
        <v>34</v>
      </c>
      <c r="C2475">
        <v>2008</v>
      </c>
      <c r="D2475">
        <f>2023-DATA[[#This Row],[YEAR OF MANUFACTURE]]</f>
        <v>15</v>
      </c>
      <c r="E2475" t="s">
        <v>10</v>
      </c>
      <c r="F2475">
        <v>171962</v>
      </c>
      <c r="G2475">
        <v>3500</v>
      </c>
      <c r="H2475" t="s">
        <v>11</v>
      </c>
      <c r="I2475" s="14">
        <f t="shared" si="182"/>
        <v>278.70664505672607</v>
      </c>
      <c r="J2475" t="s">
        <v>12</v>
      </c>
      <c r="K2475" s="5">
        <v>2704000</v>
      </c>
      <c r="L2475" s="5" t="str">
        <f t="shared" si="183"/>
        <v>low-income earners</v>
      </c>
      <c r="M2475" t="s">
        <v>20</v>
      </c>
    </row>
    <row r="2476" spans="1:13" x14ac:dyDescent="0.25">
      <c r="A2476">
        <v>2474</v>
      </c>
      <c r="B2476" t="s">
        <v>54</v>
      </c>
      <c r="C2476">
        <v>2007</v>
      </c>
      <c r="D2476">
        <f>2023-DATA[[#This Row],[YEAR OF MANUFACTURE]]</f>
        <v>16</v>
      </c>
      <c r="E2476" t="s">
        <v>19</v>
      </c>
      <c r="F2476">
        <v>183460</v>
      </c>
      <c r="G2476">
        <v>35</v>
      </c>
      <c r="H2476" t="s">
        <v>11</v>
      </c>
      <c r="I2476" s="14">
        <f t="shared" si="182"/>
        <v>297.34197730956242</v>
      </c>
      <c r="J2476" t="s">
        <v>12</v>
      </c>
      <c r="K2476" s="5">
        <v>3150000</v>
      </c>
      <c r="L2476" s="5" t="str">
        <f t="shared" si="183"/>
        <v>low-income earners</v>
      </c>
      <c r="M2476" t="s">
        <v>20</v>
      </c>
    </row>
    <row r="2477" spans="1:13" x14ac:dyDescent="0.25">
      <c r="A2477">
        <v>2475</v>
      </c>
      <c r="B2477" t="s">
        <v>9</v>
      </c>
      <c r="C2477">
        <v>2009</v>
      </c>
      <c r="D2477">
        <f>2023-DATA[[#This Row],[YEAR OF MANUFACTURE]]</f>
        <v>14</v>
      </c>
      <c r="E2477" t="s">
        <v>10</v>
      </c>
      <c r="F2477">
        <v>135724</v>
      </c>
      <c r="G2477">
        <v>1800</v>
      </c>
      <c r="H2477" t="s">
        <v>11</v>
      </c>
      <c r="I2477" s="14">
        <f t="shared" si="182"/>
        <v>219.97406807131281</v>
      </c>
      <c r="J2477" t="s">
        <v>12</v>
      </c>
      <c r="K2477" s="5">
        <v>1659000</v>
      </c>
      <c r="L2477" s="5" t="str">
        <f t="shared" si="183"/>
        <v>low-income earners</v>
      </c>
      <c r="M2477" t="str">
        <f t="shared" ref="M2477:M2487" si="185">M2476</f>
        <v>SUV</v>
      </c>
    </row>
    <row r="2478" spans="1:13" x14ac:dyDescent="0.25">
      <c r="A2478">
        <v>2476</v>
      </c>
      <c r="B2478" t="s">
        <v>49</v>
      </c>
      <c r="C2478">
        <f>C2477</f>
        <v>2009</v>
      </c>
      <c r="D2478">
        <f>2023-DATA[[#This Row],[YEAR OF MANUFACTURE]]</f>
        <v>14</v>
      </c>
      <c r="E2478" t="str">
        <f>E2477</f>
        <v>Nigerian Used</v>
      </c>
      <c r="F2478">
        <v>124362</v>
      </c>
      <c r="G2478">
        <f>G2477</f>
        <v>1800</v>
      </c>
      <c r="H2478" t="str">
        <f>H2477</f>
        <v>Petrol</v>
      </c>
      <c r="I2478" s="14">
        <f t="shared" si="182"/>
        <v>201.55915721231767</v>
      </c>
      <c r="J2478" t="s">
        <v>12</v>
      </c>
      <c r="K2478" s="5">
        <v>2026000</v>
      </c>
      <c r="L2478" s="5" t="str">
        <f t="shared" si="183"/>
        <v>low-income earners</v>
      </c>
      <c r="M2478" t="str">
        <f t="shared" si="185"/>
        <v>SUV</v>
      </c>
    </row>
    <row r="2479" spans="1:13" x14ac:dyDescent="0.25">
      <c r="A2479">
        <v>2477</v>
      </c>
      <c r="B2479" t="s">
        <v>9</v>
      </c>
      <c r="C2479">
        <v>2003</v>
      </c>
      <c r="D2479">
        <f>2023-DATA[[#This Row],[YEAR OF MANUFACTURE]]</f>
        <v>20</v>
      </c>
      <c r="E2479" t="s">
        <v>10</v>
      </c>
      <c r="F2479">
        <v>107072</v>
      </c>
      <c r="G2479">
        <v>3000</v>
      </c>
      <c r="H2479" t="s">
        <v>11</v>
      </c>
      <c r="I2479" s="14">
        <f t="shared" si="182"/>
        <v>173.53646677471636</v>
      </c>
      <c r="J2479" t="s">
        <v>12</v>
      </c>
      <c r="K2479" s="5">
        <v>1664000</v>
      </c>
      <c r="L2479" s="5" t="str">
        <f t="shared" si="183"/>
        <v>low-income earners</v>
      </c>
      <c r="M2479" t="str">
        <f t="shared" si="185"/>
        <v>SUV</v>
      </c>
    </row>
    <row r="2480" spans="1:13" x14ac:dyDescent="0.25">
      <c r="A2480">
        <v>2478</v>
      </c>
      <c r="B2480" t="s">
        <v>54</v>
      </c>
      <c r="C2480">
        <v>2015</v>
      </c>
      <c r="D2480">
        <f>2023-DATA[[#This Row],[YEAR OF MANUFACTURE]]</f>
        <v>8</v>
      </c>
      <c r="E2480" t="s">
        <v>10</v>
      </c>
      <c r="F2480">
        <v>76054</v>
      </c>
      <c r="G2480">
        <v>2000</v>
      </c>
      <c r="H2480" t="s">
        <v>11</v>
      </c>
      <c r="I2480" s="14">
        <f t="shared" si="182"/>
        <v>123.26418152350081</v>
      </c>
      <c r="J2480" t="s">
        <v>12</v>
      </c>
      <c r="K2480" s="5">
        <v>5616000</v>
      </c>
      <c r="L2480" s="5" t="str">
        <f t="shared" si="183"/>
        <v>middle-income earners</v>
      </c>
      <c r="M2480" t="str">
        <f t="shared" si="185"/>
        <v>SUV</v>
      </c>
    </row>
    <row r="2481" spans="1:13" x14ac:dyDescent="0.25">
      <c r="A2481">
        <v>2479</v>
      </c>
      <c r="B2481" t="s">
        <v>9</v>
      </c>
      <c r="C2481">
        <v>2009</v>
      </c>
      <c r="D2481">
        <f>2023-DATA[[#This Row],[YEAR OF MANUFACTURE]]</f>
        <v>14</v>
      </c>
      <c r="E2481" t="s">
        <v>10</v>
      </c>
      <c r="F2481">
        <v>360384</v>
      </c>
      <c r="G2481">
        <v>1800</v>
      </c>
      <c r="H2481" t="s">
        <v>11</v>
      </c>
      <c r="I2481" s="14">
        <f t="shared" si="182"/>
        <v>584.09076175040514</v>
      </c>
      <c r="J2481" t="s">
        <v>12</v>
      </c>
      <c r="K2481" s="5">
        <v>2100000</v>
      </c>
      <c r="L2481" s="5" t="str">
        <f t="shared" si="183"/>
        <v>low-income earners</v>
      </c>
      <c r="M2481" t="str">
        <f t="shared" si="185"/>
        <v>SUV</v>
      </c>
    </row>
    <row r="2482" spans="1:13" x14ac:dyDescent="0.25">
      <c r="A2482">
        <v>2480</v>
      </c>
      <c r="B2482" t="s">
        <v>9</v>
      </c>
      <c r="C2482">
        <v>2010</v>
      </c>
      <c r="D2482">
        <f>2023-DATA[[#This Row],[YEAR OF MANUFACTURE]]</f>
        <v>13</v>
      </c>
      <c r="E2482" t="s">
        <v>19</v>
      </c>
      <c r="F2482">
        <v>75863</v>
      </c>
      <c r="G2482">
        <v>2700</v>
      </c>
      <c r="H2482" t="s">
        <v>11</v>
      </c>
      <c r="I2482" s="14">
        <f t="shared" si="182"/>
        <v>122.9546191247974</v>
      </c>
      <c r="J2482" t="s">
        <v>12</v>
      </c>
      <c r="K2482" s="5">
        <v>7192500</v>
      </c>
      <c r="L2482" s="5" t="str">
        <f t="shared" si="183"/>
        <v>middle-income earners</v>
      </c>
      <c r="M2482" t="str">
        <f t="shared" si="185"/>
        <v>SUV</v>
      </c>
    </row>
    <row r="2483" spans="1:13" x14ac:dyDescent="0.25">
      <c r="A2483">
        <v>2481</v>
      </c>
      <c r="B2483" t="s">
        <v>13</v>
      </c>
      <c r="C2483">
        <v>2009</v>
      </c>
      <c r="D2483">
        <f>2023-DATA[[#This Row],[YEAR OF MANUFACTURE]]</f>
        <v>14</v>
      </c>
      <c r="E2483" t="s">
        <v>10</v>
      </c>
      <c r="F2483">
        <v>139072</v>
      </c>
      <c r="G2483">
        <v>3500</v>
      </c>
      <c r="H2483" t="s">
        <v>11</v>
      </c>
      <c r="I2483" s="14">
        <f t="shared" si="182"/>
        <v>225.4003241491086</v>
      </c>
      <c r="J2483" t="s">
        <v>12</v>
      </c>
      <c r="K2483" s="5">
        <v>3150000</v>
      </c>
      <c r="L2483" s="5" t="str">
        <f t="shared" si="183"/>
        <v>low-income earners</v>
      </c>
      <c r="M2483" t="str">
        <f t="shared" si="185"/>
        <v>SUV</v>
      </c>
    </row>
    <row r="2484" spans="1:13" x14ac:dyDescent="0.25">
      <c r="A2484">
        <v>2482</v>
      </c>
      <c r="B2484" t="s">
        <v>49</v>
      </c>
      <c r="C2484">
        <f t="shared" ref="C2484:E2486" si="186">C2483</f>
        <v>2009</v>
      </c>
      <c r="D2484">
        <f>2023-DATA[[#This Row],[YEAR OF MANUFACTURE]]</f>
        <v>14</v>
      </c>
      <c r="E2484" t="str">
        <f t="shared" si="186"/>
        <v>Nigerian Used</v>
      </c>
      <c r="F2484">
        <v>97234</v>
      </c>
      <c r="G2484">
        <f t="shared" ref="G2484:H2486" si="187">G2483</f>
        <v>3500</v>
      </c>
      <c r="H2484" t="str">
        <f t="shared" si="187"/>
        <v>Petrol</v>
      </c>
      <c r="I2484" s="14">
        <f t="shared" si="182"/>
        <v>157.59157212317666</v>
      </c>
      <c r="J2484" t="s">
        <v>12</v>
      </c>
      <c r="K2484" s="5">
        <v>2698000</v>
      </c>
      <c r="L2484" s="5" t="str">
        <f t="shared" si="183"/>
        <v>low-income earners</v>
      </c>
      <c r="M2484" t="str">
        <f t="shared" si="185"/>
        <v>SUV</v>
      </c>
    </row>
    <row r="2485" spans="1:13" x14ac:dyDescent="0.25">
      <c r="A2485">
        <v>2483</v>
      </c>
      <c r="B2485" t="s">
        <v>14</v>
      </c>
      <c r="C2485">
        <f t="shared" si="186"/>
        <v>2009</v>
      </c>
      <c r="D2485">
        <f>2023-DATA[[#This Row],[YEAR OF MANUFACTURE]]</f>
        <v>14</v>
      </c>
      <c r="E2485" t="str">
        <f t="shared" si="186"/>
        <v>Nigerian Used</v>
      </c>
      <c r="F2485">
        <v>152004</v>
      </c>
      <c r="G2485">
        <f t="shared" si="187"/>
        <v>3500</v>
      </c>
      <c r="H2485" t="str">
        <f t="shared" si="187"/>
        <v>Petrol</v>
      </c>
      <c r="I2485" s="14">
        <f t="shared" si="182"/>
        <v>246.35980551053484</v>
      </c>
      <c r="J2485" t="s">
        <v>12</v>
      </c>
      <c r="K2485" s="5">
        <v>3370000</v>
      </c>
      <c r="L2485" s="5" t="str">
        <f t="shared" si="183"/>
        <v>low-income earners</v>
      </c>
      <c r="M2485" t="str">
        <f t="shared" si="185"/>
        <v>SUV</v>
      </c>
    </row>
    <row r="2486" spans="1:13" x14ac:dyDescent="0.25">
      <c r="A2486">
        <v>2484</v>
      </c>
      <c r="B2486" t="s">
        <v>61</v>
      </c>
      <c r="C2486">
        <f t="shared" si="186"/>
        <v>2009</v>
      </c>
      <c r="D2486">
        <f>2023-DATA[[#This Row],[YEAR OF MANUFACTURE]]</f>
        <v>14</v>
      </c>
      <c r="E2486" t="str">
        <f t="shared" si="186"/>
        <v>Nigerian Used</v>
      </c>
      <c r="F2486">
        <v>67</v>
      </c>
      <c r="G2486">
        <f t="shared" si="187"/>
        <v>3500</v>
      </c>
      <c r="H2486" t="str">
        <f t="shared" si="187"/>
        <v>Petrol</v>
      </c>
      <c r="I2486" s="14">
        <f t="shared" si="182"/>
        <v>0.10858995137763371</v>
      </c>
      <c r="J2486" t="s">
        <v>12</v>
      </c>
      <c r="K2486" s="5">
        <v>8500000</v>
      </c>
      <c r="L2486" s="5" t="str">
        <f t="shared" si="183"/>
        <v>middle-income earners</v>
      </c>
      <c r="M2486" t="str">
        <f t="shared" si="185"/>
        <v>SUV</v>
      </c>
    </row>
    <row r="2487" spans="1:13" x14ac:dyDescent="0.25">
      <c r="A2487">
        <v>2485</v>
      </c>
      <c r="B2487" t="s">
        <v>9</v>
      </c>
      <c r="C2487">
        <v>2003</v>
      </c>
      <c r="D2487">
        <f>2023-DATA[[#This Row],[YEAR OF MANUFACTURE]]</f>
        <v>20</v>
      </c>
      <c r="E2487" t="s">
        <v>10</v>
      </c>
      <c r="F2487">
        <v>23658</v>
      </c>
      <c r="G2487">
        <v>1800</v>
      </c>
      <c r="H2487" t="s">
        <v>11</v>
      </c>
      <c r="I2487" s="14">
        <f t="shared" si="182"/>
        <v>38.343598055105346</v>
      </c>
      <c r="J2487" t="s">
        <v>12</v>
      </c>
      <c r="K2487" s="5">
        <v>1872000</v>
      </c>
      <c r="L2487" s="5" t="str">
        <f t="shared" si="183"/>
        <v>low-income earners</v>
      </c>
      <c r="M2487" t="str">
        <f t="shared" si="185"/>
        <v>SUV</v>
      </c>
    </row>
    <row r="2488" spans="1:13" x14ac:dyDescent="0.25">
      <c r="A2488">
        <v>2486</v>
      </c>
      <c r="B2488" t="s">
        <v>48</v>
      </c>
      <c r="C2488">
        <v>2008</v>
      </c>
      <c r="D2488">
        <f>2023-DATA[[#This Row],[YEAR OF MANUFACTURE]]</f>
        <v>15</v>
      </c>
      <c r="E2488" t="s">
        <v>10</v>
      </c>
      <c r="F2488">
        <v>77687</v>
      </c>
      <c r="G2488">
        <v>45</v>
      </c>
      <c r="H2488" t="s">
        <v>11</v>
      </c>
      <c r="I2488" s="14">
        <f t="shared" si="182"/>
        <v>125.91085899513776</v>
      </c>
      <c r="J2488" t="s">
        <v>12</v>
      </c>
      <c r="K2488" s="5">
        <v>1575000</v>
      </c>
      <c r="L2488" s="5" t="str">
        <f t="shared" si="183"/>
        <v>low-income earners</v>
      </c>
      <c r="M2488" t="s">
        <v>20</v>
      </c>
    </row>
    <row r="2489" spans="1:13" x14ac:dyDescent="0.25">
      <c r="A2489">
        <v>2487</v>
      </c>
      <c r="B2489" t="s">
        <v>9</v>
      </c>
      <c r="C2489">
        <f>C2488</f>
        <v>2008</v>
      </c>
      <c r="D2489">
        <f>2023-DATA[[#This Row],[YEAR OF MANUFACTURE]]</f>
        <v>15</v>
      </c>
      <c r="E2489" t="str">
        <f>E2488</f>
        <v>Nigerian Used</v>
      </c>
      <c r="F2489">
        <v>248358</v>
      </c>
      <c r="G2489">
        <f>G2488</f>
        <v>45</v>
      </c>
      <c r="H2489" t="str">
        <f>H2488</f>
        <v>Petrol</v>
      </c>
      <c r="I2489" s="14">
        <f t="shared" si="182"/>
        <v>402.52512155591575</v>
      </c>
      <c r="J2489" t="s">
        <v>12</v>
      </c>
      <c r="K2489" s="5">
        <v>2586000</v>
      </c>
      <c r="L2489" s="5" t="str">
        <f t="shared" si="183"/>
        <v>low-income earners</v>
      </c>
      <c r="M2489" t="str">
        <f>M2488</f>
        <v>SUV</v>
      </c>
    </row>
    <row r="2490" spans="1:13" x14ac:dyDescent="0.25">
      <c r="A2490">
        <v>2488</v>
      </c>
      <c r="B2490" t="s">
        <v>14</v>
      </c>
      <c r="C2490">
        <v>2003</v>
      </c>
      <c r="D2490">
        <f>2023-DATA[[#This Row],[YEAR OF MANUFACTURE]]</f>
        <v>20</v>
      </c>
      <c r="E2490" t="s">
        <v>10</v>
      </c>
      <c r="F2490">
        <v>320327</v>
      </c>
      <c r="G2490">
        <v>3200</v>
      </c>
      <c r="H2490" t="s">
        <v>11</v>
      </c>
      <c r="I2490" s="14">
        <f t="shared" si="182"/>
        <v>519.16855753646678</v>
      </c>
      <c r="J2490" t="s">
        <v>12</v>
      </c>
      <c r="K2490" s="5">
        <v>1872000</v>
      </c>
      <c r="L2490" s="5" t="str">
        <f t="shared" si="183"/>
        <v>low-income earners</v>
      </c>
      <c r="M2490" t="s">
        <v>20</v>
      </c>
    </row>
    <row r="2491" spans="1:13" x14ac:dyDescent="0.25">
      <c r="A2491">
        <v>2489</v>
      </c>
      <c r="B2491" t="s">
        <v>48</v>
      </c>
      <c r="C2491">
        <v>2013</v>
      </c>
      <c r="D2491">
        <f>2023-DATA[[#This Row],[YEAR OF MANUFACTURE]]</f>
        <v>10</v>
      </c>
      <c r="E2491" t="s">
        <v>19</v>
      </c>
      <c r="F2491">
        <v>176325</v>
      </c>
      <c r="G2491">
        <v>3500</v>
      </c>
      <c r="H2491" t="s">
        <v>11</v>
      </c>
      <c r="I2491" s="14">
        <f t="shared" si="182"/>
        <v>285.77795786061586</v>
      </c>
      <c r="J2491" t="s">
        <v>12</v>
      </c>
      <c r="K2491" s="5">
        <v>2500000</v>
      </c>
      <c r="L2491" s="5" t="str">
        <f t="shared" si="183"/>
        <v>low-income earners</v>
      </c>
      <c r="M2491" t="str">
        <f>M2490</f>
        <v>SUV</v>
      </c>
    </row>
    <row r="2492" spans="1:13" x14ac:dyDescent="0.25">
      <c r="A2492">
        <v>2490</v>
      </c>
      <c r="B2492" t="s">
        <v>52</v>
      </c>
      <c r="C2492">
        <v>2011</v>
      </c>
      <c r="D2492">
        <f>2023-DATA[[#This Row],[YEAR OF MANUFACTURE]]</f>
        <v>12</v>
      </c>
      <c r="E2492" t="s">
        <v>10</v>
      </c>
      <c r="F2492">
        <v>90435</v>
      </c>
      <c r="G2492">
        <v>1500</v>
      </c>
      <c r="H2492" t="s">
        <v>11</v>
      </c>
      <c r="I2492" s="14">
        <f t="shared" si="182"/>
        <v>146.57212317666125</v>
      </c>
      <c r="J2492" t="s">
        <v>12</v>
      </c>
      <c r="K2492" s="5">
        <v>1207500</v>
      </c>
      <c r="L2492" s="5" t="str">
        <f t="shared" si="183"/>
        <v>low-income earners</v>
      </c>
      <c r="M2492" t="str">
        <f>M2491</f>
        <v>SUV</v>
      </c>
    </row>
    <row r="2493" spans="1:13" x14ac:dyDescent="0.25">
      <c r="A2493">
        <v>2491</v>
      </c>
      <c r="B2493" t="s">
        <v>54</v>
      </c>
      <c r="C2493">
        <v>2010</v>
      </c>
      <c r="D2493">
        <f>2023-DATA[[#This Row],[YEAR OF MANUFACTURE]]</f>
        <v>13</v>
      </c>
      <c r="E2493" t="s">
        <v>10</v>
      </c>
      <c r="F2493">
        <v>149189</v>
      </c>
      <c r="G2493">
        <v>35000</v>
      </c>
      <c r="H2493" t="s">
        <v>11</v>
      </c>
      <c r="I2493" s="14">
        <f t="shared" si="182"/>
        <v>241.79740680713127</v>
      </c>
      <c r="J2493" t="s">
        <v>12</v>
      </c>
      <c r="K2493" s="5">
        <v>2100000</v>
      </c>
      <c r="L2493" s="5" t="str">
        <f t="shared" si="183"/>
        <v>low-income earners</v>
      </c>
      <c r="M2493" t="str">
        <f>M2492</f>
        <v>SUV</v>
      </c>
    </row>
    <row r="2494" spans="1:13" x14ac:dyDescent="0.25">
      <c r="A2494">
        <v>2492</v>
      </c>
      <c r="B2494" t="s">
        <v>9</v>
      </c>
      <c r="C2494">
        <v>2005</v>
      </c>
      <c r="D2494">
        <f>2023-DATA[[#This Row],[YEAR OF MANUFACTURE]]</f>
        <v>18</v>
      </c>
      <c r="E2494" t="s">
        <v>19</v>
      </c>
      <c r="F2494">
        <v>150430</v>
      </c>
      <c r="G2494">
        <v>1800</v>
      </c>
      <c r="H2494" t="s">
        <v>11</v>
      </c>
      <c r="I2494" s="14">
        <f t="shared" si="182"/>
        <v>243.80875202593194</v>
      </c>
      <c r="J2494" t="s">
        <v>12</v>
      </c>
      <c r="K2494" s="5">
        <v>2625000</v>
      </c>
      <c r="L2494" s="5" t="str">
        <f t="shared" si="183"/>
        <v>low-income earners</v>
      </c>
      <c r="M2494" t="str">
        <f>M2493</f>
        <v>SUV</v>
      </c>
    </row>
    <row r="2495" spans="1:13" x14ac:dyDescent="0.25">
      <c r="A2495">
        <v>2493</v>
      </c>
      <c r="B2495" t="s">
        <v>62</v>
      </c>
      <c r="C2495">
        <v>2002</v>
      </c>
      <c r="D2495">
        <f>2023-DATA[[#This Row],[YEAR OF MANUFACTURE]]</f>
        <v>21</v>
      </c>
      <c r="E2495" t="s">
        <v>10</v>
      </c>
      <c r="F2495">
        <v>176466</v>
      </c>
      <c r="G2495">
        <v>3000</v>
      </c>
      <c r="H2495" t="s">
        <v>11</v>
      </c>
      <c r="I2495" s="14">
        <f t="shared" si="182"/>
        <v>286.0064829821718</v>
      </c>
      <c r="J2495" t="s">
        <v>12</v>
      </c>
      <c r="K2495" s="5">
        <v>1687500</v>
      </c>
      <c r="L2495" s="5" t="str">
        <f t="shared" si="183"/>
        <v>low-income earners</v>
      </c>
      <c r="M2495" t="s">
        <v>20</v>
      </c>
    </row>
    <row r="2496" spans="1:13" x14ac:dyDescent="0.25">
      <c r="A2496">
        <v>2494</v>
      </c>
      <c r="B2496" t="s">
        <v>9</v>
      </c>
      <c r="C2496">
        <v>2007</v>
      </c>
      <c r="D2496">
        <f>2023-DATA[[#This Row],[YEAR OF MANUFACTURE]]</f>
        <v>16</v>
      </c>
      <c r="E2496" t="s">
        <v>10</v>
      </c>
      <c r="F2496">
        <v>275414</v>
      </c>
      <c r="G2496">
        <v>2500</v>
      </c>
      <c r="H2496" t="s">
        <v>11</v>
      </c>
      <c r="I2496" s="14">
        <f t="shared" si="182"/>
        <v>446.37601296596432</v>
      </c>
      <c r="J2496" t="s">
        <v>12</v>
      </c>
      <c r="K2496" s="5">
        <v>1995000</v>
      </c>
      <c r="L2496" s="5" t="str">
        <f t="shared" si="183"/>
        <v>low-income earners</v>
      </c>
      <c r="M2496" t="str">
        <f t="shared" ref="M2496:M2501" si="188">M2495</f>
        <v>SUV</v>
      </c>
    </row>
    <row r="2497" spans="1:13" x14ac:dyDescent="0.25">
      <c r="A2497">
        <v>2495</v>
      </c>
      <c r="B2497" t="s">
        <v>54</v>
      </c>
      <c r="C2497">
        <v>2015</v>
      </c>
      <c r="D2497">
        <f>2023-DATA[[#This Row],[YEAR OF MANUFACTURE]]</f>
        <v>8</v>
      </c>
      <c r="E2497" t="s">
        <v>10</v>
      </c>
      <c r="F2497">
        <v>93433</v>
      </c>
      <c r="G2497">
        <v>2400</v>
      </c>
      <c r="H2497" t="s">
        <v>11</v>
      </c>
      <c r="I2497" s="14">
        <f t="shared" si="182"/>
        <v>151.43111831442462</v>
      </c>
      <c r="J2497" t="s">
        <v>12</v>
      </c>
      <c r="K2497" s="5">
        <v>3885000</v>
      </c>
      <c r="L2497" s="5" t="str">
        <f t="shared" si="183"/>
        <v>low-income earners</v>
      </c>
      <c r="M2497" t="str">
        <f t="shared" si="188"/>
        <v>SUV</v>
      </c>
    </row>
    <row r="2498" spans="1:13" x14ac:dyDescent="0.25">
      <c r="A2498">
        <v>2496</v>
      </c>
      <c r="B2498" t="s">
        <v>13</v>
      </c>
      <c r="C2498">
        <v>2008</v>
      </c>
      <c r="D2498">
        <f>2023-DATA[[#This Row],[YEAR OF MANUFACTURE]]</f>
        <v>15</v>
      </c>
      <c r="E2498" t="s">
        <v>10</v>
      </c>
      <c r="F2498">
        <v>184234</v>
      </c>
      <c r="G2498">
        <v>3500</v>
      </c>
      <c r="H2498" t="s">
        <v>11</v>
      </c>
      <c r="I2498" s="14">
        <f t="shared" ref="I2498:I2561" si="189">F2498/617</f>
        <v>298.59643435980553</v>
      </c>
      <c r="J2498" t="s">
        <v>12</v>
      </c>
      <c r="K2498" s="5">
        <v>3952000</v>
      </c>
      <c r="L2498" s="5" t="str">
        <f t="shared" ref="L2498:L2561" si="190">IF(K2498&gt;=25000000,"politicians",IF(K2498&gt;10000000,"high-income earners",IF(K2498&gt;=5000000,"middle-income earners",IF(K2498&lt;5000000,"low-income earners","invalid"))))</f>
        <v>low-income earners</v>
      </c>
      <c r="M2498" t="str">
        <f t="shared" si="188"/>
        <v>SUV</v>
      </c>
    </row>
    <row r="2499" spans="1:13" x14ac:dyDescent="0.25">
      <c r="A2499">
        <v>2497</v>
      </c>
      <c r="B2499" t="s">
        <v>9</v>
      </c>
      <c r="C2499">
        <v>2004</v>
      </c>
      <c r="D2499">
        <f>2023-DATA[[#This Row],[YEAR OF MANUFACTURE]]</f>
        <v>19</v>
      </c>
      <c r="E2499" t="s">
        <v>10</v>
      </c>
      <c r="F2499">
        <v>233801</v>
      </c>
      <c r="G2499">
        <v>2400</v>
      </c>
      <c r="H2499" t="s">
        <v>11</v>
      </c>
      <c r="I2499" s="14">
        <f t="shared" si="189"/>
        <v>378.93192868719609</v>
      </c>
      <c r="J2499" t="s">
        <v>12</v>
      </c>
      <c r="K2499" s="5">
        <v>1664000</v>
      </c>
      <c r="L2499" s="5" t="str">
        <f t="shared" si="190"/>
        <v>low-income earners</v>
      </c>
      <c r="M2499" t="str">
        <f t="shared" si="188"/>
        <v>SUV</v>
      </c>
    </row>
    <row r="2500" spans="1:13" x14ac:dyDescent="0.25">
      <c r="A2500">
        <v>2498</v>
      </c>
      <c r="B2500" t="s">
        <v>54</v>
      </c>
      <c r="C2500">
        <v>2015</v>
      </c>
      <c r="D2500">
        <f>2023-DATA[[#This Row],[YEAR OF MANUFACTURE]]</f>
        <v>8</v>
      </c>
      <c r="E2500" t="s">
        <v>10</v>
      </c>
      <c r="F2500">
        <v>76054</v>
      </c>
      <c r="G2500">
        <v>2000</v>
      </c>
      <c r="H2500" t="s">
        <v>11</v>
      </c>
      <c r="I2500" s="14">
        <f t="shared" si="189"/>
        <v>123.26418152350081</v>
      </c>
      <c r="J2500" t="s">
        <v>12</v>
      </c>
      <c r="K2500" s="5">
        <v>5616000</v>
      </c>
      <c r="L2500" s="5" t="str">
        <f t="shared" si="190"/>
        <v>middle-income earners</v>
      </c>
      <c r="M2500" t="str">
        <f t="shared" si="188"/>
        <v>SUV</v>
      </c>
    </row>
    <row r="2501" spans="1:13" x14ac:dyDescent="0.25">
      <c r="A2501">
        <v>2499</v>
      </c>
      <c r="B2501" t="s">
        <v>48</v>
      </c>
      <c r="C2501">
        <v>2002</v>
      </c>
      <c r="D2501">
        <f>2023-DATA[[#This Row],[YEAR OF MANUFACTURE]]</f>
        <v>21</v>
      </c>
      <c r="E2501" t="s">
        <v>10</v>
      </c>
      <c r="F2501">
        <v>141407</v>
      </c>
      <c r="G2501">
        <v>2500</v>
      </c>
      <c r="H2501" t="s">
        <v>11</v>
      </c>
      <c r="I2501" s="14">
        <f t="shared" si="189"/>
        <v>229.18476499189626</v>
      </c>
      <c r="J2501" t="s">
        <v>12</v>
      </c>
      <c r="K2501" s="5">
        <v>1365000</v>
      </c>
      <c r="L2501" s="5" t="str">
        <f t="shared" si="190"/>
        <v>low-income earners</v>
      </c>
      <c r="M2501" t="str">
        <f t="shared" si="188"/>
        <v>SUV</v>
      </c>
    </row>
    <row r="2502" spans="1:13" x14ac:dyDescent="0.25">
      <c r="A2502">
        <v>2500</v>
      </c>
      <c r="B2502" t="s">
        <v>40</v>
      </c>
      <c r="C2502">
        <v>2004</v>
      </c>
      <c r="D2502">
        <f>2023-DATA[[#This Row],[YEAR OF MANUFACTURE]]</f>
        <v>19</v>
      </c>
      <c r="E2502" t="s">
        <v>10</v>
      </c>
      <c r="F2502">
        <v>262823</v>
      </c>
      <c r="G2502">
        <v>3500</v>
      </c>
      <c r="H2502" t="s">
        <v>11</v>
      </c>
      <c r="I2502" s="14">
        <f t="shared" si="189"/>
        <v>425.96920583468398</v>
      </c>
      <c r="J2502" t="s">
        <v>12</v>
      </c>
      <c r="K2502" s="5">
        <v>1575000</v>
      </c>
      <c r="L2502" s="5" t="str">
        <f t="shared" si="190"/>
        <v>low-income earners</v>
      </c>
      <c r="M2502" t="s">
        <v>20</v>
      </c>
    </row>
    <row r="2503" spans="1:13" x14ac:dyDescent="0.25">
      <c r="A2503">
        <v>2501</v>
      </c>
      <c r="B2503" t="s">
        <v>9</v>
      </c>
      <c r="C2503">
        <v>2010</v>
      </c>
      <c r="D2503">
        <f>2023-DATA[[#This Row],[YEAR OF MANUFACTURE]]</f>
        <v>13</v>
      </c>
      <c r="E2503" t="s">
        <v>10</v>
      </c>
      <c r="F2503">
        <v>257417</v>
      </c>
      <c r="G2503">
        <v>1800</v>
      </c>
      <c r="H2503" t="s">
        <v>11</v>
      </c>
      <c r="I2503" s="14">
        <f t="shared" si="189"/>
        <v>417.20745542949754</v>
      </c>
      <c r="J2503" t="s">
        <v>12</v>
      </c>
      <c r="K2503" s="5">
        <v>3536000</v>
      </c>
      <c r="L2503" s="5" t="str">
        <f t="shared" si="190"/>
        <v>low-income earners</v>
      </c>
      <c r="M2503" t="str">
        <f>M2502</f>
        <v>SUV</v>
      </c>
    </row>
    <row r="2504" spans="1:13" x14ac:dyDescent="0.25">
      <c r="A2504">
        <v>2502</v>
      </c>
      <c r="B2504" t="s">
        <v>13</v>
      </c>
      <c r="C2504">
        <v>2011</v>
      </c>
      <c r="D2504">
        <f>2023-DATA[[#This Row],[YEAR OF MANUFACTURE]]</f>
        <v>12</v>
      </c>
      <c r="E2504" t="s">
        <v>10</v>
      </c>
      <c r="F2504">
        <v>209215</v>
      </c>
      <c r="G2504">
        <v>3000</v>
      </c>
      <c r="H2504" t="s">
        <v>11</v>
      </c>
      <c r="I2504" s="14">
        <f t="shared" si="189"/>
        <v>339.08427876823339</v>
      </c>
      <c r="J2504" t="s">
        <v>12</v>
      </c>
      <c r="K2504" s="5">
        <v>1680000</v>
      </c>
      <c r="L2504" s="5" t="str">
        <f t="shared" si="190"/>
        <v>low-income earners</v>
      </c>
      <c r="M2504" t="str">
        <f>M2503</f>
        <v>SUV</v>
      </c>
    </row>
    <row r="2505" spans="1:13" x14ac:dyDescent="0.25">
      <c r="A2505">
        <v>2503</v>
      </c>
      <c r="B2505" t="s">
        <v>13</v>
      </c>
      <c r="C2505">
        <v>2007</v>
      </c>
      <c r="D2505">
        <f>2023-DATA[[#This Row],[YEAR OF MANUFACTURE]]</f>
        <v>16</v>
      </c>
      <c r="E2505" t="s">
        <v>10</v>
      </c>
      <c r="F2505">
        <v>68366</v>
      </c>
      <c r="G2505">
        <v>3500</v>
      </c>
      <c r="H2505" t="s">
        <v>11</v>
      </c>
      <c r="I2505" s="14">
        <f t="shared" si="189"/>
        <v>110.80388978930308</v>
      </c>
      <c r="J2505" t="s">
        <v>12</v>
      </c>
      <c r="K2505" s="5">
        <v>5408000</v>
      </c>
      <c r="L2505" s="5" t="str">
        <f t="shared" si="190"/>
        <v>middle-income earners</v>
      </c>
      <c r="M2505" t="str">
        <f>M2504</f>
        <v>SUV</v>
      </c>
    </row>
    <row r="2506" spans="1:13" x14ac:dyDescent="0.25">
      <c r="A2506">
        <v>2504</v>
      </c>
      <c r="B2506" t="s">
        <v>48</v>
      </c>
      <c r="C2506">
        <v>2009</v>
      </c>
      <c r="D2506">
        <f>2023-DATA[[#This Row],[YEAR OF MANUFACTURE]]</f>
        <v>14</v>
      </c>
      <c r="E2506" t="s">
        <v>10</v>
      </c>
      <c r="F2506">
        <v>213292</v>
      </c>
      <c r="G2506">
        <v>3500</v>
      </c>
      <c r="H2506" t="s">
        <v>11</v>
      </c>
      <c r="I2506" s="14">
        <f t="shared" si="189"/>
        <v>345.69205834683953</v>
      </c>
      <c r="J2506" t="s">
        <v>38</v>
      </c>
      <c r="K2506" s="5">
        <v>1575000</v>
      </c>
      <c r="L2506" s="5" t="str">
        <f t="shared" si="190"/>
        <v>low-income earners</v>
      </c>
      <c r="M2506" t="s">
        <v>20</v>
      </c>
    </row>
    <row r="2507" spans="1:13" x14ac:dyDescent="0.25">
      <c r="A2507">
        <v>2505</v>
      </c>
      <c r="B2507" t="s">
        <v>9</v>
      </c>
      <c r="C2507">
        <v>2006</v>
      </c>
      <c r="D2507">
        <f>2023-DATA[[#This Row],[YEAR OF MANUFACTURE]]</f>
        <v>17</v>
      </c>
      <c r="E2507" t="s">
        <v>10</v>
      </c>
      <c r="F2507">
        <v>316117</v>
      </c>
      <c r="G2507">
        <v>3500</v>
      </c>
      <c r="H2507" t="s">
        <v>11</v>
      </c>
      <c r="I2507" s="14">
        <f t="shared" si="189"/>
        <v>512.34521880064835</v>
      </c>
      <c r="J2507" t="s">
        <v>12</v>
      </c>
      <c r="K2507" s="5">
        <v>1680000</v>
      </c>
      <c r="L2507" s="5" t="str">
        <f t="shared" si="190"/>
        <v>low-income earners</v>
      </c>
      <c r="M2507" t="str">
        <f t="shared" ref="M2507:M2522" si="191">M2506</f>
        <v>SUV</v>
      </c>
    </row>
    <row r="2508" spans="1:13" x14ac:dyDescent="0.25">
      <c r="A2508">
        <v>2506</v>
      </c>
      <c r="B2508" t="s">
        <v>9</v>
      </c>
      <c r="C2508">
        <f>C2507</f>
        <v>2006</v>
      </c>
      <c r="D2508">
        <f>2023-DATA[[#This Row],[YEAR OF MANUFACTURE]]</f>
        <v>17</v>
      </c>
      <c r="E2508" t="str">
        <f>E2507</f>
        <v>Nigerian Used</v>
      </c>
      <c r="F2508">
        <v>56335</v>
      </c>
      <c r="G2508">
        <f>G2507</f>
        <v>3500</v>
      </c>
      <c r="H2508" t="str">
        <f>H2507</f>
        <v>Petrol</v>
      </c>
      <c r="I2508" s="14">
        <f t="shared" si="189"/>
        <v>91.304700162074553</v>
      </c>
      <c r="J2508" t="s">
        <v>12</v>
      </c>
      <c r="K2508" s="5">
        <v>14570000</v>
      </c>
      <c r="L2508" s="5" t="str">
        <f t="shared" si="190"/>
        <v>high-income earners</v>
      </c>
      <c r="M2508" t="str">
        <f t="shared" si="191"/>
        <v>SUV</v>
      </c>
    </row>
    <row r="2509" spans="1:13" x14ac:dyDescent="0.25">
      <c r="A2509">
        <v>2507</v>
      </c>
      <c r="B2509" t="s">
        <v>9</v>
      </c>
      <c r="C2509">
        <v>2011</v>
      </c>
      <c r="D2509">
        <f>2023-DATA[[#This Row],[YEAR OF MANUFACTURE]]</f>
        <v>12</v>
      </c>
      <c r="E2509" t="s">
        <v>10</v>
      </c>
      <c r="F2509">
        <v>217733</v>
      </c>
      <c r="G2509">
        <v>2400</v>
      </c>
      <c r="H2509" t="s">
        <v>11</v>
      </c>
      <c r="I2509" s="14">
        <f t="shared" si="189"/>
        <v>352.8897893030794</v>
      </c>
      <c r="J2509" t="s">
        <v>12</v>
      </c>
      <c r="K2509" s="5">
        <v>2100000</v>
      </c>
      <c r="L2509" s="5" t="str">
        <f t="shared" si="190"/>
        <v>low-income earners</v>
      </c>
      <c r="M2509" t="str">
        <f t="shared" si="191"/>
        <v>SUV</v>
      </c>
    </row>
    <row r="2510" spans="1:13" x14ac:dyDescent="0.25">
      <c r="A2510">
        <v>2508</v>
      </c>
      <c r="B2510" t="s">
        <v>14</v>
      </c>
      <c r="C2510">
        <v>2009</v>
      </c>
      <c r="D2510">
        <f>2023-DATA[[#This Row],[YEAR OF MANUFACTURE]]</f>
        <v>14</v>
      </c>
      <c r="E2510" t="s">
        <v>10</v>
      </c>
      <c r="F2510">
        <v>332652</v>
      </c>
      <c r="G2510">
        <v>3000</v>
      </c>
      <c r="H2510" t="s">
        <v>11</v>
      </c>
      <c r="I2510" s="14">
        <f t="shared" si="189"/>
        <v>539.1442463533225</v>
      </c>
      <c r="J2510" t="s">
        <v>12</v>
      </c>
      <c r="K2510" s="5">
        <v>2730000</v>
      </c>
      <c r="L2510" s="5" t="str">
        <f t="shared" si="190"/>
        <v>low-income earners</v>
      </c>
      <c r="M2510" t="str">
        <f t="shared" si="191"/>
        <v>SUV</v>
      </c>
    </row>
    <row r="2511" spans="1:13" x14ac:dyDescent="0.25">
      <c r="A2511">
        <v>2509</v>
      </c>
      <c r="B2511" t="s">
        <v>55</v>
      </c>
      <c r="C2511">
        <v>2006</v>
      </c>
      <c r="D2511">
        <f>2023-DATA[[#This Row],[YEAR OF MANUFACTURE]]</f>
        <v>17</v>
      </c>
      <c r="E2511" t="s">
        <v>19</v>
      </c>
      <c r="F2511">
        <v>36238</v>
      </c>
      <c r="G2511">
        <v>5700</v>
      </c>
      <c r="H2511" t="s">
        <v>11</v>
      </c>
      <c r="I2511" s="14">
        <f t="shared" si="189"/>
        <v>58.732576985413289</v>
      </c>
      <c r="J2511" t="s">
        <v>12</v>
      </c>
      <c r="K2511" s="5">
        <v>1575000</v>
      </c>
      <c r="L2511" s="5" t="str">
        <f t="shared" si="190"/>
        <v>low-income earners</v>
      </c>
      <c r="M2511" t="str">
        <f t="shared" si="191"/>
        <v>SUV</v>
      </c>
    </row>
    <row r="2512" spans="1:13" x14ac:dyDescent="0.25">
      <c r="A2512">
        <v>2510</v>
      </c>
      <c r="B2512" t="s">
        <v>9</v>
      </c>
      <c r="C2512">
        <v>2008</v>
      </c>
      <c r="D2512">
        <f>2023-DATA[[#This Row],[YEAR OF MANUFACTURE]]</f>
        <v>15</v>
      </c>
      <c r="E2512" t="s">
        <v>10</v>
      </c>
      <c r="F2512">
        <v>265560</v>
      </c>
      <c r="G2512">
        <v>2400</v>
      </c>
      <c r="H2512" t="s">
        <v>11</v>
      </c>
      <c r="I2512" s="14">
        <f t="shared" si="189"/>
        <v>430.40518638573747</v>
      </c>
      <c r="J2512" t="s">
        <v>12</v>
      </c>
      <c r="K2512" s="5">
        <v>2100000</v>
      </c>
      <c r="L2512" s="5" t="str">
        <f t="shared" si="190"/>
        <v>low-income earners</v>
      </c>
      <c r="M2512" t="str">
        <f t="shared" si="191"/>
        <v>SUV</v>
      </c>
    </row>
    <row r="2513" spans="1:13" x14ac:dyDescent="0.25">
      <c r="A2513">
        <v>2511</v>
      </c>
      <c r="B2513" t="s">
        <v>14</v>
      </c>
      <c r="C2513">
        <v>2007</v>
      </c>
      <c r="D2513">
        <f>2023-DATA[[#This Row],[YEAR OF MANUFACTURE]]</f>
        <v>16</v>
      </c>
      <c r="E2513" t="s">
        <v>10</v>
      </c>
      <c r="F2513">
        <v>206570</v>
      </c>
      <c r="G2513">
        <v>2000</v>
      </c>
      <c r="H2513" t="s">
        <v>11</v>
      </c>
      <c r="I2513" s="14">
        <f t="shared" si="189"/>
        <v>334.79740680713127</v>
      </c>
      <c r="J2513" t="s">
        <v>12</v>
      </c>
      <c r="K2513" s="5">
        <v>1785000</v>
      </c>
      <c r="L2513" s="5" t="str">
        <f t="shared" si="190"/>
        <v>low-income earners</v>
      </c>
      <c r="M2513" t="str">
        <f t="shared" si="191"/>
        <v>SUV</v>
      </c>
    </row>
    <row r="2514" spans="1:13" x14ac:dyDescent="0.25">
      <c r="A2514">
        <v>2512</v>
      </c>
      <c r="B2514" t="s">
        <v>54</v>
      </c>
      <c r="C2514">
        <v>2010</v>
      </c>
      <c r="D2514">
        <f>2023-DATA[[#This Row],[YEAR OF MANUFACTURE]]</f>
        <v>13</v>
      </c>
      <c r="E2514" t="s">
        <v>10</v>
      </c>
      <c r="F2514">
        <v>95249</v>
      </c>
      <c r="G2514">
        <v>3500</v>
      </c>
      <c r="H2514" t="s">
        <v>11</v>
      </c>
      <c r="I2514" s="14">
        <f t="shared" si="189"/>
        <v>154.37439222042138</v>
      </c>
      <c r="J2514" t="s">
        <v>12</v>
      </c>
      <c r="K2514" s="5">
        <v>1785000</v>
      </c>
      <c r="L2514" s="5" t="str">
        <f t="shared" si="190"/>
        <v>low-income earners</v>
      </c>
      <c r="M2514" t="str">
        <f t="shared" si="191"/>
        <v>SUV</v>
      </c>
    </row>
    <row r="2515" spans="1:13" x14ac:dyDescent="0.25">
      <c r="A2515">
        <v>2513</v>
      </c>
      <c r="B2515" t="s">
        <v>9</v>
      </c>
      <c r="C2515">
        <v>2007</v>
      </c>
      <c r="D2515">
        <f>2023-DATA[[#This Row],[YEAR OF MANUFACTURE]]</f>
        <v>16</v>
      </c>
      <c r="E2515" t="s">
        <v>10</v>
      </c>
      <c r="F2515">
        <v>312965</v>
      </c>
      <c r="G2515">
        <v>3000</v>
      </c>
      <c r="H2515" t="s">
        <v>11</v>
      </c>
      <c r="I2515" s="14">
        <f t="shared" si="189"/>
        <v>507.23662884927069</v>
      </c>
      <c r="J2515" t="s">
        <v>12</v>
      </c>
      <c r="K2515" s="5">
        <v>1785000</v>
      </c>
      <c r="L2515" s="5" t="str">
        <f t="shared" si="190"/>
        <v>low-income earners</v>
      </c>
      <c r="M2515" t="str">
        <f t="shared" si="191"/>
        <v>SUV</v>
      </c>
    </row>
    <row r="2516" spans="1:13" x14ac:dyDescent="0.25">
      <c r="A2516">
        <v>2514</v>
      </c>
      <c r="B2516" t="s">
        <v>9</v>
      </c>
      <c r="C2516">
        <v>2005</v>
      </c>
      <c r="D2516">
        <f>2023-DATA[[#This Row],[YEAR OF MANUFACTURE]]</f>
        <v>18</v>
      </c>
      <c r="E2516" t="s">
        <v>10</v>
      </c>
      <c r="F2516">
        <v>173874</v>
      </c>
      <c r="G2516">
        <v>2400</v>
      </c>
      <c r="H2516" t="s">
        <v>11</v>
      </c>
      <c r="I2516" s="14">
        <f t="shared" si="189"/>
        <v>281.80551053484601</v>
      </c>
      <c r="J2516" t="s">
        <v>12</v>
      </c>
      <c r="K2516" s="5">
        <v>2288000</v>
      </c>
      <c r="L2516" s="5" t="str">
        <f t="shared" si="190"/>
        <v>low-income earners</v>
      </c>
      <c r="M2516" t="str">
        <f t="shared" si="191"/>
        <v>SUV</v>
      </c>
    </row>
    <row r="2517" spans="1:13" x14ac:dyDescent="0.25">
      <c r="A2517">
        <v>2515</v>
      </c>
      <c r="B2517" t="s">
        <v>48</v>
      </c>
      <c r="C2517">
        <v>2014</v>
      </c>
      <c r="D2517">
        <f>2023-DATA[[#This Row],[YEAR OF MANUFACTURE]]</f>
        <v>9</v>
      </c>
      <c r="E2517" t="s">
        <v>10</v>
      </c>
      <c r="F2517">
        <v>191207</v>
      </c>
      <c r="G2517">
        <v>2500</v>
      </c>
      <c r="H2517" t="s">
        <v>11</v>
      </c>
      <c r="I2517" s="14">
        <f t="shared" si="189"/>
        <v>309.89789303079419</v>
      </c>
      <c r="J2517" t="s">
        <v>12</v>
      </c>
      <c r="K2517" s="5">
        <v>1785000</v>
      </c>
      <c r="L2517" s="5" t="str">
        <f t="shared" si="190"/>
        <v>low-income earners</v>
      </c>
      <c r="M2517" t="str">
        <f t="shared" si="191"/>
        <v>SUV</v>
      </c>
    </row>
    <row r="2518" spans="1:13" x14ac:dyDescent="0.25">
      <c r="A2518">
        <v>2516</v>
      </c>
      <c r="B2518" t="s">
        <v>58</v>
      </c>
      <c r="C2518">
        <v>2007</v>
      </c>
      <c r="D2518">
        <f>2023-DATA[[#This Row],[YEAR OF MANUFACTURE]]</f>
        <v>16</v>
      </c>
      <c r="E2518" t="s">
        <v>10</v>
      </c>
      <c r="F2518">
        <v>330873</v>
      </c>
      <c r="G2518">
        <v>2300</v>
      </c>
      <c r="H2518" t="s">
        <v>11</v>
      </c>
      <c r="I2518" s="14">
        <f t="shared" si="189"/>
        <v>536.26094003241496</v>
      </c>
      <c r="J2518" t="s">
        <v>12</v>
      </c>
      <c r="K2518" s="5">
        <v>1260000</v>
      </c>
      <c r="L2518" s="5" t="str">
        <f t="shared" si="190"/>
        <v>low-income earners</v>
      </c>
      <c r="M2518" t="str">
        <f t="shared" si="191"/>
        <v>SUV</v>
      </c>
    </row>
    <row r="2519" spans="1:13" x14ac:dyDescent="0.25">
      <c r="A2519">
        <v>2517</v>
      </c>
      <c r="B2519" t="s">
        <v>47</v>
      </c>
      <c r="C2519">
        <v>2014</v>
      </c>
      <c r="D2519">
        <f>2023-DATA[[#This Row],[YEAR OF MANUFACTURE]]</f>
        <v>9</v>
      </c>
      <c r="E2519" t="s">
        <v>10</v>
      </c>
      <c r="F2519">
        <v>83571</v>
      </c>
      <c r="G2519">
        <v>2000</v>
      </c>
      <c r="H2519" t="s">
        <v>11</v>
      </c>
      <c r="I2519" s="14">
        <f t="shared" si="189"/>
        <v>135.44732576985413</v>
      </c>
      <c r="J2519" t="s">
        <v>12</v>
      </c>
      <c r="K2519" s="5">
        <v>1627500</v>
      </c>
      <c r="L2519" s="5" t="str">
        <f t="shared" si="190"/>
        <v>low-income earners</v>
      </c>
      <c r="M2519" t="str">
        <f t="shared" si="191"/>
        <v>SUV</v>
      </c>
    </row>
    <row r="2520" spans="1:13" x14ac:dyDescent="0.25">
      <c r="A2520">
        <v>2518</v>
      </c>
      <c r="B2520" t="s">
        <v>9</v>
      </c>
      <c r="C2520">
        <v>2002</v>
      </c>
      <c r="D2520">
        <f>2023-DATA[[#This Row],[YEAR OF MANUFACTURE]]</f>
        <v>21</v>
      </c>
      <c r="E2520" t="s">
        <v>10</v>
      </c>
      <c r="F2520">
        <v>506364</v>
      </c>
      <c r="G2520">
        <v>2400</v>
      </c>
      <c r="H2520" t="s">
        <v>11</v>
      </c>
      <c r="I2520" s="14">
        <f t="shared" si="189"/>
        <v>820.68719611021072</v>
      </c>
      <c r="J2520" t="s">
        <v>12</v>
      </c>
      <c r="K2520" s="5">
        <v>1456000</v>
      </c>
      <c r="L2520" s="5" t="str">
        <f t="shared" si="190"/>
        <v>low-income earners</v>
      </c>
      <c r="M2520" t="str">
        <f t="shared" si="191"/>
        <v>SUV</v>
      </c>
    </row>
    <row r="2521" spans="1:13" x14ac:dyDescent="0.25">
      <c r="A2521">
        <v>2519</v>
      </c>
      <c r="B2521" t="s">
        <v>9</v>
      </c>
      <c r="C2521">
        <v>2004</v>
      </c>
      <c r="D2521">
        <f>2023-DATA[[#This Row],[YEAR OF MANUFACTURE]]</f>
        <v>19</v>
      </c>
      <c r="E2521" t="s">
        <v>10</v>
      </c>
      <c r="F2521">
        <v>233801</v>
      </c>
      <c r="G2521">
        <v>2400</v>
      </c>
      <c r="H2521" t="s">
        <v>11</v>
      </c>
      <c r="I2521" s="14">
        <f t="shared" si="189"/>
        <v>378.93192868719609</v>
      </c>
      <c r="J2521" t="s">
        <v>12</v>
      </c>
      <c r="K2521" s="5">
        <v>1664000</v>
      </c>
      <c r="L2521" s="5" t="str">
        <f t="shared" si="190"/>
        <v>low-income earners</v>
      </c>
      <c r="M2521" t="str">
        <f t="shared" si="191"/>
        <v>SUV</v>
      </c>
    </row>
    <row r="2522" spans="1:13" x14ac:dyDescent="0.25">
      <c r="A2522">
        <v>2520</v>
      </c>
      <c r="B2522" t="s">
        <v>14</v>
      </c>
      <c r="C2522">
        <v>2005</v>
      </c>
      <c r="D2522">
        <f>2023-DATA[[#This Row],[YEAR OF MANUFACTURE]]</f>
        <v>18</v>
      </c>
      <c r="E2522" t="s">
        <v>19</v>
      </c>
      <c r="F2522">
        <v>221487</v>
      </c>
      <c r="G2522">
        <v>5000</v>
      </c>
      <c r="H2522" t="s">
        <v>11</v>
      </c>
      <c r="I2522" s="14">
        <f t="shared" si="189"/>
        <v>358.97406807131279</v>
      </c>
      <c r="J2522" t="s">
        <v>12</v>
      </c>
      <c r="K2522" s="5">
        <v>1627500</v>
      </c>
      <c r="L2522" s="5" t="str">
        <f t="shared" si="190"/>
        <v>low-income earners</v>
      </c>
      <c r="M2522" t="str">
        <f t="shared" si="191"/>
        <v>SUV</v>
      </c>
    </row>
    <row r="2523" spans="1:13" x14ac:dyDescent="0.25">
      <c r="A2523">
        <v>2521</v>
      </c>
      <c r="B2523" t="s">
        <v>14</v>
      </c>
      <c r="C2523">
        <v>2003</v>
      </c>
      <c r="D2523">
        <f>2023-DATA[[#This Row],[YEAR OF MANUFACTURE]]</f>
        <v>20</v>
      </c>
      <c r="E2523" t="s">
        <v>10</v>
      </c>
      <c r="F2523">
        <v>320327</v>
      </c>
      <c r="G2523">
        <v>3200</v>
      </c>
      <c r="H2523" t="s">
        <v>11</v>
      </c>
      <c r="I2523" s="14">
        <f t="shared" si="189"/>
        <v>519.16855753646678</v>
      </c>
      <c r="J2523" t="s">
        <v>12</v>
      </c>
      <c r="K2523" s="5">
        <v>1872000</v>
      </c>
      <c r="L2523" s="5" t="str">
        <f t="shared" si="190"/>
        <v>low-income earners</v>
      </c>
      <c r="M2523" t="s">
        <v>20</v>
      </c>
    </row>
    <row r="2524" spans="1:13" x14ac:dyDescent="0.25">
      <c r="A2524">
        <v>2522</v>
      </c>
      <c r="B2524" t="s">
        <v>48</v>
      </c>
      <c r="C2524">
        <f>C2523</f>
        <v>2003</v>
      </c>
      <c r="D2524">
        <f>2023-DATA[[#This Row],[YEAR OF MANUFACTURE]]</f>
        <v>20</v>
      </c>
      <c r="E2524" t="str">
        <f>E2523</f>
        <v>Nigerian Used</v>
      </c>
      <c r="F2524">
        <v>148011</v>
      </c>
      <c r="G2524">
        <f>G2523</f>
        <v>3200</v>
      </c>
      <c r="H2524" t="str">
        <f>H2523</f>
        <v>Petrol</v>
      </c>
      <c r="I2524" s="14">
        <f t="shared" si="189"/>
        <v>239.88816855753646</v>
      </c>
      <c r="J2524" t="s">
        <v>12</v>
      </c>
      <c r="K2524" s="5">
        <v>1555600</v>
      </c>
      <c r="L2524" s="5" t="str">
        <f t="shared" si="190"/>
        <v>low-income earners</v>
      </c>
      <c r="M2524" t="str">
        <f t="shared" ref="M2524:M2539" si="192">M2523</f>
        <v>SUV</v>
      </c>
    </row>
    <row r="2525" spans="1:13" x14ac:dyDescent="0.25">
      <c r="A2525">
        <v>2523</v>
      </c>
      <c r="B2525" t="s">
        <v>9</v>
      </c>
      <c r="C2525">
        <v>2006</v>
      </c>
      <c r="D2525">
        <f>2023-DATA[[#This Row],[YEAR OF MANUFACTURE]]</f>
        <v>17</v>
      </c>
      <c r="E2525" t="s">
        <v>10</v>
      </c>
      <c r="F2525">
        <v>371715</v>
      </c>
      <c r="G2525">
        <v>3300</v>
      </c>
      <c r="H2525" t="s">
        <v>11</v>
      </c>
      <c r="I2525" s="14">
        <f t="shared" si="189"/>
        <v>602.45542949756884</v>
      </c>
      <c r="J2525" t="s">
        <v>12</v>
      </c>
      <c r="K2525" s="5">
        <v>1890000</v>
      </c>
      <c r="L2525" s="5" t="str">
        <f t="shared" si="190"/>
        <v>low-income earners</v>
      </c>
      <c r="M2525" t="str">
        <f t="shared" si="192"/>
        <v>SUV</v>
      </c>
    </row>
    <row r="2526" spans="1:13" x14ac:dyDescent="0.25">
      <c r="A2526">
        <v>2524</v>
      </c>
      <c r="B2526" t="s">
        <v>9</v>
      </c>
      <c r="C2526">
        <v>2006</v>
      </c>
      <c r="D2526">
        <f>2023-DATA[[#This Row],[YEAR OF MANUFACTURE]]</f>
        <v>17</v>
      </c>
      <c r="E2526" t="s">
        <v>19</v>
      </c>
      <c r="F2526">
        <v>204482</v>
      </c>
      <c r="G2526">
        <v>1800</v>
      </c>
      <c r="H2526" t="s">
        <v>11</v>
      </c>
      <c r="I2526" s="14">
        <f t="shared" si="189"/>
        <v>331.41329011345221</v>
      </c>
      <c r="J2526" t="s">
        <v>12</v>
      </c>
      <c r="K2526" s="5">
        <v>3172000</v>
      </c>
      <c r="L2526" s="5" t="str">
        <f t="shared" si="190"/>
        <v>low-income earners</v>
      </c>
      <c r="M2526" t="str">
        <f t="shared" si="192"/>
        <v>SUV</v>
      </c>
    </row>
    <row r="2527" spans="1:13" x14ac:dyDescent="0.25">
      <c r="A2527">
        <v>2525</v>
      </c>
      <c r="B2527" t="s">
        <v>56</v>
      </c>
      <c r="C2527">
        <v>2013</v>
      </c>
      <c r="D2527">
        <f>2023-DATA[[#This Row],[YEAR OF MANUFACTURE]]</f>
        <v>10</v>
      </c>
      <c r="E2527" t="s">
        <v>10</v>
      </c>
      <c r="F2527">
        <v>92645</v>
      </c>
      <c r="G2527">
        <v>2000</v>
      </c>
      <c r="H2527" t="s">
        <v>11</v>
      </c>
      <c r="I2527" s="14">
        <f t="shared" si="189"/>
        <v>150.15397082658023</v>
      </c>
      <c r="J2527" t="s">
        <v>12</v>
      </c>
      <c r="K2527" s="5">
        <v>2310000</v>
      </c>
      <c r="L2527" s="5" t="str">
        <f t="shared" si="190"/>
        <v>low-income earners</v>
      </c>
      <c r="M2527" t="str">
        <f t="shared" si="192"/>
        <v>SUV</v>
      </c>
    </row>
    <row r="2528" spans="1:13" x14ac:dyDescent="0.25">
      <c r="A2528">
        <v>2526</v>
      </c>
      <c r="B2528" t="s">
        <v>9</v>
      </c>
      <c r="C2528">
        <v>2005</v>
      </c>
      <c r="D2528">
        <f>2023-DATA[[#This Row],[YEAR OF MANUFACTURE]]</f>
        <v>18</v>
      </c>
      <c r="E2528" t="s">
        <v>10</v>
      </c>
      <c r="F2528">
        <v>156976</v>
      </c>
      <c r="G2528">
        <v>2400</v>
      </c>
      <c r="H2528" t="s">
        <v>11</v>
      </c>
      <c r="I2528" s="14">
        <f t="shared" si="189"/>
        <v>254.41815235008104</v>
      </c>
      <c r="J2528" t="s">
        <v>12</v>
      </c>
      <c r="K2528" s="5">
        <v>1575000</v>
      </c>
      <c r="L2528" s="5" t="str">
        <f t="shared" si="190"/>
        <v>low-income earners</v>
      </c>
      <c r="M2528" t="str">
        <f t="shared" si="192"/>
        <v>SUV</v>
      </c>
    </row>
    <row r="2529" spans="1:13" x14ac:dyDescent="0.25">
      <c r="A2529">
        <v>2527</v>
      </c>
      <c r="B2529" t="s">
        <v>9</v>
      </c>
      <c r="C2529">
        <f>C2528</f>
        <v>2005</v>
      </c>
      <c r="D2529">
        <f>2023-DATA[[#This Row],[YEAR OF MANUFACTURE]]</f>
        <v>18</v>
      </c>
      <c r="E2529" t="str">
        <f>E2528</f>
        <v>Nigerian Used</v>
      </c>
      <c r="F2529">
        <v>102537</v>
      </c>
      <c r="G2529">
        <f>G2528</f>
        <v>2400</v>
      </c>
      <c r="H2529" t="str">
        <f>H2528</f>
        <v>Petrol</v>
      </c>
      <c r="I2529" s="14">
        <f t="shared" si="189"/>
        <v>166.18638573743922</v>
      </c>
      <c r="J2529" t="s">
        <v>12</v>
      </c>
      <c r="K2529" s="5">
        <v>5386000</v>
      </c>
      <c r="L2529" s="5" t="str">
        <f t="shared" si="190"/>
        <v>middle-income earners</v>
      </c>
      <c r="M2529" t="str">
        <f t="shared" si="192"/>
        <v>SUV</v>
      </c>
    </row>
    <row r="2530" spans="1:13" x14ac:dyDescent="0.25">
      <c r="A2530">
        <v>2528</v>
      </c>
      <c r="B2530" t="s">
        <v>9</v>
      </c>
      <c r="C2530">
        <v>2007</v>
      </c>
      <c r="D2530">
        <f>2023-DATA[[#This Row],[YEAR OF MANUFACTURE]]</f>
        <v>16</v>
      </c>
      <c r="E2530" t="s">
        <v>10</v>
      </c>
      <c r="F2530">
        <v>312965</v>
      </c>
      <c r="G2530">
        <v>3000</v>
      </c>
      <c r="H2530" t="s">
        <v>11</v>
      </c>
      <c r="I2530" s="14">
        <f t="shared" si="189"/>
        <v>507.23662884927069</v>
      </c>
      <c r="J2530" t="s">
        <v>12</v>
      </c>
      <c r="K2530" s="5">
        <v>1785000</v>
      </c>
      <c r="L2530" s="5" t="str">
        <f t="shared" si="190"/>
        <v>low-income earners</v>
      </c>
      <c r="M2530" t="str">
        <f t="shared" si="192"/>
        <v>SUV</v>
      </c>
    </row>
    <row r="2531" spans="1:13" x14ac:dyDescent="0.25">
      <c r="A2531">
        <v>2529</v>
      </c>
      <c r="B2531" t="s">
        <v>14</v>
      </c>
      <c r="C2531">
        <v>2007</v>
      </c>
      <c r="D2531">
        <f>2023-DATA[[#This Row],[YEAR OF MANUFACTURE]]</f>
        <v>16</v>
      </c>
      <c r="E2531" t="s">
        <v>10</v>
      </c>
      <c r="F2531">
        <v>246829</v>
      </c>
      <c r="G2531">
        <v>5500</v>
      </c>
      <c r="H2531" t="s">
        <v>11</v>
      </c>
      <c r="I2531" s="14">
        <f t="shared" si="189"/>
        <v>400.04700162074556</v>
      </c>
      <c r="J2531" t="s">
        <v>12</v>
      </c>
      <c r="K2531" s="5">
        <v>2520000</v>
      </c>
      <c r="L2531" s="5" t="str">
        <f t="shared" si="190"/>
        <v>low-income earners</v>
      </c>
      <c r="M2531" t="str">
        <f t="shared" si="192"/>
        <v>SUV</v>
      </c>
    </row>
    <row r="2532" spans="1:13" x14ac:dyDescent="0.25">
      <c r="A2532">
        <v>2530</v>
      </c>
      <c r="B2532" t="s">
        <v>9</v>
      </c>
      <c r="C2532">
        <v>2009</v>
      </c>
      <c r="D2532">
        <f>2023-DATA[[#This Row],[YEAR OF MANUFACTURE]]</f>
        <v>14</v>
      </c>
      <c r="E2532" t="s">
        <v>10</v>
      </c>
      <c r="F2532">
        <v>154177</v>
      </c>
      <c r="G2532">
        <v>1800</v>
      </c>
      <c r="H2532" t="s">
        <v>11</v>
      </c>
      <c r="I2532" s="14">
        <f t="shared" si="189"/>
        <v>249.88168557536466</v>
      </c>
      <c r="J2532" t="s">
        <v>12</v>
      </c>
      <c r="K2532" s="5">
        <v>2704000</v>
      </c>
      <c r="L2532" s="5" t="str">
        <f t="shared" si="190"/>
        <v>low-income earners</v>
      </c>
      <c r="M2532" t="str">
        <f t="shared" si="192"/>
        <v>SUV</v>
      </c>
    </row>
    <row r="2533" spans="1:13" x14ac:dyDescent="0.25">
      <c r="A2533">
        <v>2531</v>
      </c>
      <c r="B2533" t="s">
        <v>9</v>
      </c>
      <c r="C2533">
        <v>2008</v>
      </c>
      <c r="D2533">
        <f>2023-DATA[[#This Row],[YEAR OF MANUFACTURE]]</f>
        <v>15</v>
      </c>
      <c r="E2533" t="s">
        <v>10</v>
      </c>
      <c r="F2533">
        <v>197584</v>
      </c>
      <c r="G2533">
        <v>2500</v>
      </c>
      <c r="H2533" t="s">
        <v>11</v>
      </c>
      <c r="I2533" s="14">
        <f t="shared" si="189"/>
        <v>320.23338735818476</v>
      </c>
      <c r="J2533" t="s">
        <v>12</v>
      </c>
      <c r="K2533" s="5">
        <v>2100000</v>
      </c>
      <c r="L2533" s="5" t="str">
        <f t="shared" si="190"/>
        <v>low-income earners</v>
      </c>
      <c r="M2533" t="str">
        <f t="shared" si="192"/>
        <v>SUV</v>
      </c>
    </row>
    <row r="2534" spans="1:13" x14ac:dyDescent="0.25">
      <c r="A2534">
        <v>2532</v>
      </c>
      <c r="B2534" t="s">
        <v>48</v>
      </c>
      <c r="C2534">
        <v>2005</v>
      </c>
      <c r="D2534">
        <f>2023-DATA[[#This Row],[YEAR OF MANUFACTURE]]</f>
        <v>18</v>
      </c>
      <c r="E2534" t="s">
        <v>19</v>
      </c>
      <c r="F2534">
        <v>330873</v>
      </c>
      <c r="G2534">
        <v>1800</v>
      </c>
      <c r="H2534" t="s">
        <v>11</v>
      </c>
      <c r="I2534" s="14">
        <f t="shared" si="189"/>
        <v>536.26094003241496</v>
      </c>
      <c r="J2534" t="s">
        <v>16</v>
      </c>
      <c r="K2534" s="5">
        <v>1575000</v>
      </c>
      <c r="L2534" s="5" t="str">
        <f t="shared" si="190"/>
        <v>low-income earners</v>
      </c>
      <c r="M2534" t="str">
        <f t="shared" si="192"/>
        <v>SUV</v>
      </c>
    </row>
    <row r="2535" spans="1:13" x14ac:dyDescent="0.25">
      <c r="A2535">
        <v>2533</v>
      </c>
      <c r="B2535" t="s">
        <v>9</v>
      </c>
      <c r="C2535">
        <f>C2534</f>
        <v>2005</v>
      </c>
      <c r="D2535">
        <f>2023-DATA[[#This Row],[YEAR OF MANUFACTURE]]</f>
        <v>18</v>
      </c>
      <c r="E2535" t="str">
        <f>E2534</f>
        <v>Foreign Used</v>
      </c>
      <c r="F2535">
        <v>248358</v>
      </c>
      <c r="G2535">
        <f>G2534</f>
        <v>1800</v>
      </c>
      <c r="H2535" t="str">
        <f>H2534</f>
        <v>Petrol</v>
      </c>
      <c r="I2535" s="14">
        <f t="shared" si="189"/>
        <v>402.52512155591575</v>
      </c>
      <c r="J2535" t="s">
        <v>12</v>
      </c>
      <c r="K2535" s="5">
        <v>2586000</v>
      </c>
      <c r="L2535" s="5" t="str">
        <f t="shared" si="190"/>
        <v>low-income earners</v>
      </c>
      <c r="M2535" t="str">
        <f t="shared" si="192"/>
        <v>SUV</v>
      </c>
    </row>
    <row r="2536" spans="1:13" x14ac:dyDescent="0.25">
      <c r="A2536">
        <v>2534</v>
      </c>
      <c r="B2536" t="s">
        <v>61</v>
      </c>
      <c r="C2536">
        <f>C2535</f>
        <v>2005</v>
      </c>
      <c r="D2536">
        <f>2023-DATA[[#This Row],[YEAR OF MANUFACTURE]]</f>
        <v>18</v>
      </c>
      <c r="E2536" t="str">
        <f>E2535</f>
        <v>Foreign Used</v>
      </c>
      <c r="F2536">
        <v>67</v>
      </c>
      <c r="G2536">
        <f>G2535</f>
        <v>1800</v>
      </c>
      <c r="H2536" t="str">
        <f>H2535</f>
        <v>Petrol</v>
      </c>
      <c r="I2536" s="14">
        <f t="shared" si="189"/>
        <v>0.10858995137763371</v>
      </c>
      <c r="J2536" t="s">
        <v>12</v>
      </c>
      <c r="K2536" s="5">
        <v>8500000</v>
      </c>
      <c r="L2536" s="5" t="str">
        <f t="shared" si="190"/>
        <v>middle-income earners</v>
      </c>
      <c r="M2536" t="str">
        <f t="shared" si="192"/>
        <v>SUV</v>
      </c>
    </row>
    <row r="2537" spans="1:13" x14ac:dyDescent="0.25">
      <c r="A2537">
        <v>2535</v>
      </c>
      <c r="B2537" t="s">
        <v>9</v>
      </c>
      <c r="C2537">
        <v>2010</v>
      </c>
      <c r="D2537">
        <f>2023-DATA[[#This Row],[YEAR OF MANUFACTURE]]</f>
        <v>13</v>
      </c>
      <c r="E2537" t="s">
        <v>10</v>
      </c>
      <c r="F2537">
        <v>176319</v>
      </c>
      <c r="G2537">
        <v>2500</v>
      </c>
      <c r="H2537" t="s">
        <v>11</v>
      </c>
      <c r="I2537" s="14">
        <f t="shared" si="189"/>
        <v>285.76823338735818</v>
      </c>
      <c r="J2537" t="s">
        <v>12</v>
      </c>
      <c r="K2537" s="5">
        <v>2205000</v>
      </c>
      <c r="L2537" s="5" t="str">
        <f t="shared" si="190"/>
        <v>low-income earners</v>
      </c>
      <c r="M2537" t="str">
        <f t="shared" si="192"/>
        <v>SUV</v>
      </c>
    </row>
    <row r="2538" spans="1:13" x14ac:dyDescent="0.25">
      <c r="A2538">
        <v>2536</v>
      </c>
      <c r="B2538" t="s">
        <v>9</v>
      </c>
      <c r="C2538">
        <v>2001</v>
      </c>
      <c r="D2538">
        <f>2023-DATA[[#This Row],[YEAR OF MANUFACTURE]]</f>
        <v>22</v>
      </c>
      <c r="E2538" t="s">
        <v>10</v>
      </c>
      <c r="F2538">
        <v>355625</v>
      </c>
      <c r="G2538">
        <v>20000</v>
      </c>
      <c r="H2538" t="s">
        <v>11</v>
      </c>
      <c r="I2538" s="14">
        <f t="shared" si="189"/>
        <v>576.37763371150731</v>
      </c>
      <c r="J2538" t="s">
        <v>12</v>
      </c>
      <c r="K2538" s="5">
        <v>1352000</v>
      </c>
      <c r="L2538" s="5" t="str">
        <f t="shared" si="190"/>
        <v>low-income earners</v>
      </c>
      <c r="M2538" t="str">
        <f t="shared" si="192"/>
        <v>SUV</v>
      </c>
    </row>
    <row r="2539" spans="1:13" x14ac:dyDescent="0.25">
      <c r="A2539">
        <v>2537</v>
      </c>
      <c r="B2539" t="s">
        <v>48</v>
      </c>
      <c r="C2539">
        <v>2005</v>
      </c>
      <c r="D2539">
        <f>2023-DATA[[#This Row],[YEAR OF MANUFACTURE]]</f>
        <v>18</v>
      </c>
      <c r="E2539" t="s">
        <v>10</v>
      </c>
      <c r="F2539">
        <v>343566</v>
      </c>
      <c r="G2539">
        <v>4000</v>
      </c>
      <c r="H2539" t="s">
        <v>11</v>
      </c>
      <c r="I2539" s="14">
        <f t="shared" si="189"/>
        <v>556.83306320907616</v>
      </c>
      <c r="J2539" t="s">
        <v>12</v>
      </c>
      <c r="K2539" s="5">
        <v>1768000</v>
      </c>
      <c r="L2539" s="5" t="str">
        <f t="shared" si="190"/>
        <v>low-income earners</v>
      </c>
      <c r="M2539" t="str">
        <f t="shared" si="192"/>
        <v>SUV</v>
      </c>
    </row>
    <row r="2540" spans="1:13" x14ac:dyDescent="0.25">
      <c r="A2540">
        <v>2538</v>
      </c>
      <c r="B2540" t="s">
        <v>14</v>
      </c>
      <c r="C2540">
        <v>2002</v>
      </c>
      <c r="D2540">
        <f>2023-DATA[[#This Row],[YEAR OF MANUFACTURE]]</f>
        <v>21</v>
      </c>
      <c r="E2540" t="s">
        <v>19</v>
      </c>
      <c r="F2540">
        <v>311373</v>
      </c>
      <c r="G2540">
        <v>3200</v>
      </c>
      <c r="H2540" t="s">
        <v>11</v>
      </c>
      <c r="I2540" s="14">
        <f t="shared" si="189"/>
        <v>504.65640194489464</v>
      </c>
      <c r="J2540" t="s">
        <v>12</v>
      </c>
      <c r="K2540" s="5">
        <v>2625000</v>
      </c>
      <c r="L2540" s="5" t="str">
        <f t="shared" si="190"/>
        <v>low-income earners</v>
      </c>
      <c r="M2540" t="s">
        <v>20</v>
      </c>
    </row>
    <row r="2541" spans="1:13" x14ac:dyDescent="0.25">
      <c r="A2541">
        <v>2539</v>
      </c>
      <c r="B2541" t="s">
        <v>9</v>
      </c>
      <c r="C2541">
        <v>2003</v>
      </c>
      <c r="D2541">
        <f>2023-DATA[[#This Row],[YEAR OF MANUFACTURE]]</f>
        <v>20</v>
      </c>
      <c r="E2541" t="s">
        <v>19</v>
      </c>
      <c r="F2541">
        <v>101442</v>
      </c>
      <c r="G2541">
        <v>1800</v>
      </c>
      <c r="H2541" t="s">
        <v>11</v>
      </c>
      <c r="I2541" s="14">
        <f t="shared" si="189"/>
        <v>164.41166936790924</v>
      </c>
      <c r="J2541" t="s">
        <v>12</v>
      </c>
      <c r="K2541" s="5">
        <v>3120000</v>
      </c>
      <c r="L2541" s="5" t="str">
        <f t="shared" si="190"/>
        <v>low-income earners</v>
      </c>
      <c r="M2541" t="str">
        <f t="shared" ref="M2541:M2548" si="193">M2540</f>
        <v>SUV</v>
      </c>
    </row>
    <row r="2542" spans="1:13" x14ac:dyDescent="0.25">
      <c r="A2542">
        <v>2540</v>
      </c>
      <c r="B2542" t="s">
        <v>48</v>
      </c>
      <c r="C2542">
        <v>2013</v>
      </c>
      <c r="D2542">
        <f>2023-DATA[[#This Row],[YEAR OF MANUFACTURE]]</f>
        <v>10</v>
      </c>
      <c r="E2542" t="s">
        <v>19</v>
      </c>
      <c r="F2542">
        <v>176325</v>
      </c>
      <c r="G2542">
        <v>3500</v>
      </c>
      <c r="H2542" t="s">
        <v>11</v>
      </c>
      <c r="I2542" s="14">
        <f t="shared" si="189"/>
        <v>285.77795786061586</v>
      </c>
      <c r="J2542" t="s">
        <v>12</v>
      </c>
      <c r="K2542" s="5">
        <v>2500000</v>
      </c>
      <c r="L2542" s="5" t="str">
        <f t="shared" si="190"/>
        <v>low-income earners</v>
      </c>
      <c r="M2542" t="str">
        <f t="shared" si="193"/>
        <v>SUV</v>
      </c>
    </row>
    <row r="2543" spans="1:13" x14ac:dyDescent="0.25">
      <c r="A2543">
        <v>2541</v>
      </c>
      <c r="B2543" t="s">
        <v>9</v>
      </c>
      <c r="C2543">
        <f t="shared" ref="C2543:E2545" si="194">C2542</f>
        <v>2013</v>
      </c>
      <c r="D2543">
        <f>2023-DATA[[#This Row],[YEAR OF MANUFACTURE]]</f>
        <v>10</v>
      </c>
      <c r="E2543" t="str">
        <f t="shared" si="194"/>
        <v>Foreign Used</v>
      </c>
      <c r="F2543">
        <v>122151</v>
      </c>
      <c r="G2543">
        <f t="shared" ref="G2543:H2545" si="195">G2542</f>
        <v>3500</v>
      </c>
      <c r="H2543" t="str">
        <f t="shared" si="195"/>
        <v>Petrol</v>
      </c>
      <c r="I2543" s="14">
        <f t="shared" si="189"/>
        <v>197.97568881685575</v>
      </c>
      <c r="J2543" t="s">
        <v>12</v>
      </c>
      <c r="K2543" s="5">
        <v>2372500</v>
      </c>
      <c r="L2543" s="5" t="str">
        <f t="shared" si="190"/>
        <v>low-income earners</v>
      </c>
      <c r="M2543" t="str">
        <f t="shared" si="193"/>
        <v>SUV</v>
      </c>
    </row>
    <row r="2544" spans="1:13" x14ac:dyDescent="0.25">
      <c r="A2544">
        <v>2542</v>
      </c>
      <c r="B2544" t="s">
        <v>61</v>
      </c>
      <c r="C2544">
        <f t="shared" si="194"/>
        <v>2013</v>
      </c>
      <c r="D2544">
        <f>2023-DATA[[#This Row],[YEAR OF MANUFACTURE]]</f>
        <v>10</v>
      </c>
      <c r="E2544" t="str">
        <f t="shared" si="194"/>
        <v>Foreign Used</v>
      </c>
      <c r="F2544">
        <v>62</v>
      </c>
      <c r="G2544">
        <f t="shared" si="195"/>
        <v>3500</v>
      </c>
      <c r="H2544" t="str">
        <f t="shared" si="195"/>
        <v>Petrol</v>
      </c>
      <c r="I2544" s="14">
        <f t="shared" si="189"/>
        <v>0.10048622366288493</v>
      </c>
      <c r="J2544" t="s">
        <v>12</v>
      </c>
      <c r="K2544" s="5">
        <v>7100000</v>
      </c>
      <c r="L2544" s="5" t="str">
        <f t="shared" si="190"/>
        <v>middle-income earners</v>
      </c>
      <c r="M2544" t="str">
        <f t="shared" si="193"/>
        <v>SUV</v>
      </c>
    </row>
    <row r="2545" spans="1:13" x14ac:dyDescent="0.25">
      <c r="A2545">
        <v>2543</v>
      </c>
      <c r="B2545" t="s">
        <v>54</v>
      </c>
      <c r="C2545">
        <f t="shared" si="194"/>
        <v>2013</v>
      </c>
      <c r="D2545">
        <f>2023-DATA[[#This Row],[YEAR OF MANUFACTURE]]</f>
        <v>10</v>
      </c>
      <c r="E2545" t="str">
        <f t="shared" si="194"/>
        <v>Foreign Used</v>
      </c>
      <c r="F2545">
        <v>97944</v>
      </c>
      <c r="G2545">
        <f t="shared" si="195"/>
        <v>3500</v>
      </c>
      <c r="H2545" t="str">
        <f t="shared" si="195"/>
        <v>Petrol</v>
      </c>
      <c r="I2545" s="14">
        <f t="shared" si="189"/>
        <v>158.74230145867099</v>
      </c>
      <c r="J2545" t="s">
        <v>12</v>
      </c>
      <c r="K2545" s="5">
        <v>1466000</v>
      </c>
      <c r="L2545" s="5" t="str">
        <f t="shared" si="190"/>
        <v>low-income earners</v>
      </c>
      <c r="M2545" t="str">
        <f t="shared" si="193"/>
        <v>SUV</v>
      </c>
    </row>
    <row r="2546" spans="1:13" x14ac:dyDescent="0.25">
      <c r="A2546">
        <v>2544</v>
      </c>
      <c r="B2546" t="s">
        <v>60</v>
      </c>
      <c r="C2546">
        <v>2010</v>
      </c>
      <c r="D2546">
        <f>2023-DATA[[#This Row],[YEAR OF MANUFACTURE]]</f>
        <v>13</v>
      </c>
      <c r="E2546" t="s">
        <v>10</v>
      </c>
      <c r="F2546">
        <f>F2545</f>
        <v>97944</v>
      </c>
      <c r="G2546">
        <v>2400</v>
      </c>
      <c r="H2546" t="s">
        <v>11</v>
      </c>
      <c r="I2546" s="14">
        <f t="shared" si="189"/>
        <v>158.74230145867099</v>
      </c>
      <c r="J2546" t="s">
        <v>16</v>
      </c>
      <c r="K2546" s="5">
        <v>1260000</v>
      </c>
      <c r="L2546" s="5" t="str">
        <f t="shared" si="190"/>
        <v>low-income earners</v>
      </c>
      <c r="M2546" t="str">
        <f t="shared" si="193"/>
        <v>SUV</v>
      </c>
    </row>
    <row r="2547" spans="1:13" x14ac:dyDescent="0.25">
      <c r="A2547">
        <v>2545</v>
      </c>
      <c r="B2547" t="s">
        <v>49</v>
      </c>
      <c r="C2547">
        <f>C2546</f>
        <v>2010</v>
      </c>
      <c r="D2547">
        <f>2023-DATA[[#This Row],[YEAR OF MANUFACTURE]]</f>
        <v>13</v>
      </c>
      <c r="E2547" t="str">
        <f>E2546</f>
        <v>Nigerian Used</v>
      </c>
      <c r="F2547">
        <v>124362</v>
      </c>
      <c r="G2547">
        <f>G2546</f>
        <v>2400</v>
      </c>
      <c r="H2547" t="str">
        <f>H2546</f>
        <v>Petrol</v>
      </c>
      <c r="I2547" s="14">
        <f t="shared" si="189"/>
        <v>201.55915721231767</v>
      </c>
      <c r="J2547" t="s">
        <v>12</v>
      </c>
      <c r="K2547" s="5">
        <v>2026000</v>
      </c>
      <c r="L2547" s="5" t="str">
        <f t="shared" si="190"/>
        <v>low-income earners</v>
      </c>
      <c r="M2547" t="str">
        <f t="shared" si="193"/>
        <v>SUV</v>
      </c>
    </row>
    <row r="2548" spans="1:13" x14ac:dyDescent="0.25">
      <c r="A2548">
        <v>2546</v>
      </c>
      <c r="B2548" t="s">
        <v>9</v>
      </c>
      <c r="C2548">
        <f>C2547</f>
        <v>2010</v>
      </c>
      <c r="D2548">
        <f>2023-DATA[[#This Row],[YEAR OF MANUFACTURE]]</f>
        <v>13</v>
      </c>
      <c r="E2548" t="str">
        <f>E2547</f>
        <v>Nigerian Used</v>
      </c>
      <c r="F2548">
        <v>208069</v>
      </c>
      <c r="G2548">
        <f>G2547</f>
        <v>2400</v>
      </c>
      <c r="H2548" t="str">
        <f>H2547</f>
        <v>Petrol</v>
      </c>
      <c r="I2548" s="14">
        <f t="shared" si="189"/>
        <v>337.22690437601295</v>
      </c>
      <c r="J2548" t="s">
        <v>12</v>
      </c>
      <c r="K2548" s="5">
        <v>1410000</v>
      </c>
      <c r="L2548" s="5" t="str">
        <f t="shared" si="190"/>
        <v>low-income earners</v>
      </c>
      <c r="M2548" t="str">
        <f t="shared" si="193"/>
        <v>SUV</v>
      </c>
    </row>
    <row r="2549" spans="1:13" x14ac:dyDescent="0.25">
      <c r="A2549">
        <v>2547</v>
      </c>
      <c r="B2549" t="s">
        <v>54</v>
      </c>
      <c r="C2549">
        <v>2007</v>
      </c>
      <c r="D2549">
        <f>2023-DATA[[#This Row],[YEAR OF MANUFACTURE]]</f>
        <v>16</v>
      </c>
      <c r="E2549" t="s">
        <v>10</v>
      </c>
      <c r="F2549">
        <v>140942</v>
      </c>
      <c r="G2549">
        <v>2400</v>
      </c>
      <c r="H2549" t="s">
        <v>11</v>
      </c>
      <c r="I2549" s="14">
        <f t="shared" si="189"/>
        <v>228.43111831442462</v>
      </c>
      <c r="J2549" t="s">
        <v>12</v>
      </c>
      <c r="K2549" s="5">
        <v>1890000</v>
      </c>
      <c r="L2549" s="5" t="str">
        <f t="shared" si="190"/>
        <v>low-income earners</v>
      </c>
      <c r="M2549" t="s">
        <v>20</v>
      </c>
    </row>
    <row r="2550" spans="1:13" x14ac:dyDescent="0.25">
      <c r="A2550">
        <v>2548</v>
      </c>
      <c r="B2550" t="s">
        <v>56</v>
      </c>
      <c r="C2550">
        <v>2013</v>
      </c>
      <c r="D2550">
        <f>2023-DATA[[#This Row],[YEAR OF MANUFACTURE]]</f>
        <v>10</v>
      </c>
      <c r="E2550" t="s">
        <v>10</v>
      </c>
      <c r="F2550">
        <v>119011</v>
      </c>
      <c r="G2550">
        <v>1400</v>
      </c>
      <c r="H2550" t="s">
        <v>11</v>
      </c>
      <c r="I2550" s="14">
        <f t="shared" si="189"/>
        <v>192.88654781199352</v>
      </c>
      <c r="J2550" t="s">
        <v>12</v>
      </c>
      <c r="K2550" s="5">
        <v>1995000</v>
      </c>
      <c r="L2550" s="5" t="str">
        <f t="shared" si="190"/>
        <v>low-income earners</v>
      </c>
      <c r="M2550" t="str">
        <f t="shared" ref="M2550:M2559" si="196">M2549</f>
        <v>SUV</v>
      </c>
    </row>
    <row r="2551" spans="1:13" x14ac:dyDescent="0.25">
      <c r="A2551">
        <v>2549</v>
      </c>
      <c r="B2551" t="s">
        <v>54</v>
      </c>
      <c r="C2551">
        <v>2009</v>
      </c>
      <c r="D2551">
        <f>2023-DATA[[#This Row],[YEAR OF MANUFACTURE]]</f>
        <v>14</v>
      </c>
      <c r="E2551" t="s">
        <v>10</v>
      </c>
      <c r="F2551">
        <v>125806</v>
      </c>
      <c r="G2551">
        <v>2500</v>
      </c>
      <c r="H2551" t="s">
        <v>11</v>
      </c>
      <c r="I2551" s="14">
        <f t="shared" si="189"/>
        <v>203.8995137763371</v>
      </c>
      <c r="J2551" t="str">
        <f>J2550</f>
        <v>Automatic</v>
      </c>
      <c r="K2551" s="5">
        <v>1785000</v>
      </c>
      <c r="L2551" s="5" t="str">
        <f t="shared" si="190"/>
        <v>low-income earners</v>
      </c>
      <c r="M2551" t="str">
        <f t="shared" si="196"/>
        <v>SUV</v>
      </c>
    </row>
    <row r="2552" spans="1:13" x14ac:dyDescent="0.25">
      <c r="A2552">
        <v>2550</v>
      </c>
      <c r="B2552" t="s">
        <v>54</v>
      </c>
      <c r="C2552">
        <v>2013</v>
      </c>
      <c r="D2552">
        <f>2023-DATA[[#This Row],[YEAR OF MANUFACTURE]]</f>
        <v>10</v>
      </c>
      <c r="E2552" t="s">
        <v>10</v>
      </c>
      <c r="F2552">
        <v>174120</v>
      </c>
      <c r="G2552">
        <v>24000</v>
      </c>
      <c r="H2552" t="s">
        <v>11</v>
      </c>
      <c r="I2552" s="14">
        <f t="shared" si="189"/>
        <v>282.20421393841167</v>
      </c>
      <c r="J2552" t="s">
        <v>12</v>
      </c>
      <c r="K2552" s="5">
        <v>3517500</v>
      </c>
      <c r="L2552" s="5" t="str">
        <f t="shared" si="190"/>
        <v>low-income earners</v>
      </c>
      <c r="M2552" t="str">
        <f t="shared" si="196"/>
        <v>SUV</v>
      </c>
    </row>
    <row r="2553" spans="1:13" x14ac:dyDescent="0.25">
      <c r="A2553">
        <v>2551</v>
      </c>
      <c r="B2553" t="s">
        <v>14</v>
      </c>
      <c r="C2553">
        <v>2009</v>
      </c>
      <c r="D2553">
        <f>2023-DATA[[#This Row],[YEAR OF MANUFACTURE]]</f>
        <v>14</v>
      </c>
      <c r="E2553" t="s">
        <v>10</v>
      </c>
      <c r="F2553">
        <v>293528</v>
      </c>
      <c r="G2553">
        <v>3000</v>
      </c>
      <c r="H2553" t="s">
        <v>11</v>
      </c>
      <c r="I2553" s="14">
        <f t="shared" si="189"/>
        <v>475.73419773095623</v>
      </c>
      <c r="J2553" t="s">
        <v>12</v>
      </c>
      <c r="K2553" s="5">
        <v>2625000</v>
      </c>
      <c r="L2553" s="5" t="str">
        <f t="shared" si="190"/>
        <v>low-income earners</v>
      </c>
      <c r="M2553" t="str">
        <f t="shared" si="196"/>
        <v>SUV</v>
      </c>
    </row>
    <row r="2554" spans="1:13" x14ac:dyDescent="0.25">
      <c r="A2554">
        <v>2552</v>
      </c>
      <c r="B2554" t="s">
        <v>34</v>
      </c>
      <c r="C2554">
        <v>2006</v>
      </c>
      <c r="D2554">
        <f>2023-DATA[[#This Row],[YEAR OF MANUFACTURE]]</f>
        <v>17</v>
      </c>
      <c r="E2554" t="s">
        <v>19</v>
      </c>
      <c r="F2554">
        <v>321388</v>
      </c>
      <c r="G2554">
        <v>4000</v>
      </c>
      <c r="H2554" t="s">
        <v>11</v>
      </c>
      <c r="I2554" s="14">
        <f t="shared" si="189"/>
        <v>520.88816855753646</v>
      </c>
      <c r="J2554" t="s">
        <v>12</v>
      </c>
      <c r="K2554" s="5">
        <v>2940000</v>
      </c>
      <c r="L2554" s="5" t="str">
        <f t="shared" si="190"/>
        <v>low-income earners</v>
      </c>
      <c r="M2554" t="str">
        <f t="shared" si="196"/>
        <v>SUV</v>
      </c>
    </row>
    <row r="2555" spans="1:13" x14ac:dyDescent="0.25">
      <c r="A2555">
        <v>2553</v>
      </c>
      <c r="B2555" t="s">
        <v>49</v>
      </c>
      <c r="C2555">
        <v>2011</v>
      </c>
      <c r="D2555">
        <f>2023-DATA[[#This Row],[YEAR OF MANUFACTURE]]</f>
        <v>12</v>
      </c>
      <c r="E2555" t="s">
        <v>10</v>
      </c>
      <c r="F2555">
        <v>193209</v>
      </c>
      <c r="G2555">
        <v>2400</v>
      </c>
      <c r="H2555" t="s">
        <v>11</v>
      </c>
      <c r="I2555" s="14">
        <f t="shared" si="189"/>
        <v>313.14262560777956</v>
      </c>
      <c r="J2555" t="s">
        <v>12</v>
      </c>
      <c r="K2555" s="5">
        <v>2625000</v>
      </c>
      <c r="L2555" s="5" t="str">
        <f t="shared" si="190"/>
        <v>low-income earners</v>
      </c>
      <c r="M2555" t="str">
        <f t="shared" si="196"/>
        <v>SUV</v>
      </c>
    </row>
    <row r="2556" spans="1:13" x14ac:dyDescent="0.25">
      <c r="A2556">
        <v>2554</v>
      </c>
      <c r="B2556" t="s">
        <v>58</v>
      </c>
      <c r="C2556">
        <v>2005</v>
      </c>
      <c r="D2556">
        <f>2023-DATA[[#This Row],[YEAR OF MANUFACTURE]]</f>
        <v>18</v>
      </c>
      <c r="E2556" t="s">
        <v>10</v>
      </c>
      <c r="F2556">
        <v>131262</v>
      </c>
      <c r="G2556">
        <v>3000</v>
      </c>
      <c r="H2556" t="s">
        <v>11</v>
      </c>
      <c r="I2556" s="14">
        <f t="shared" si="189"/>
        <v>212.74230145867099</v>
      </c>
      <c r="J2556" t="s">
        <v>12</v>
      </c>
      <c r="K2556" s="5">
        <v>1260000</v>
      </c>
      <c r="L2556" s="5" t="str">
        <f t="shared" si="190"/>
        <v>low-income earners</v>
      </c>
      <c r="M2556" t="str">
        <f t="shared" si="196"/>
        <v>SUV</v>
      </c>
    </row>
    <row r="2557" spans="1:13" x14ac:dyDescent="0.25">
      <c r="A2557">
        <v>2555</v>
      </c>
      <c r="B2557" t="s">
        <v>54</v>
      </c>
      <c r="C2557">
        <f>C2556</f>
        <v>2005</v>
      </c>
      <c r="D2557">
        <f>2023-DATA[[#This Row],[YEAR OF MANUFACTURE]]</f>
        <v>18</v>
      </c>
      <c r="E2557" t="str">
        <f>E2556</f>
        <v>Nigerian Used</v>
      </c>
      <c r="F2557">
        <v>72750</v>
      </c>
      <c r="G2557">
        <f>G2556</f>
        <v>3000</v>
      </c>
      <c r="H2557" t="str">
        <f>H2556</f>
        <v>Petrol</v>
      </c>
      <c r="I2557" s="14">
        <f t="shared" si="189"/>
        <v>117.90923824959481</v>
      </c>
      <c r="J2557" t="s">
        <v>12</v>
      </c>
      <c r="K2557" s="5">
        <v>8298000</v>
      </c>
      <c r="L2557" s="5" t="str">
        <f t="shared" si="190"/>
        <v>middle-income earners</v>
      </c>
      <c r="M2557" t="str">
        <f t="shared" si="196"/>
        <v>SUV</v>
      </c>
    </row>
    <row r="2558" spans="1:13" x14ac:dyDescent="0.25">
      <c r="A2558">
        <v>2556</v>
      </c>
      <c r="B2558" t="s">
        <v>9</v>
      </c>
      <c r="C2558">
        <v>2004</v>
      </c>
      <c r="D2558">
        <f>2023-DATA[[#This Row],[YEAR OF MANUFACTURE]]</f>
        <v>19</v>
      </c>
      <c r="E2558" t="s">
        <v>10</v>
      </c>
      <c r="F2558">
        <v>21973</v>
      </c>
      <c r="G2558">
        <v>1800</v>
      </c>
      <c r="H2558" t="s">
        <v>11</v>
      </c>
      <c r="I2558" s="14">
        <f t="shared" si="189"/>
        <v>35.612641815235008</v>
      </c>
      <c r="J2558" t="s">
        <v>12</v>
      </c>
      <c r="K2558" s="5">
        <v>1732500</v>
      </c>
      <c r="L2558" s="5" t="str">
        <f t="shared" si="190"/>
        <v>low-income earners</v>
      </c>
      <c r="M2558" t="str">
        <f t="shared" si="196"/>
        <v>SUV</v>
      </c>
    </row>
    <row r="2559" spans="1:13" x14ac:dyDescent="0.25">
      <c r="A2559">
        <v>2557</v>
      </c>
      <c r="B2559" t="s">
        <v>56</v>
      </c>
      <c r="C2559">
        <f>C2558</f>
        <v>2004</v>
      </c>
      <c r="D2559">
        <f>2023-DATA[[#This Row],[YEAR OF MANUFACTURE]]</f>
        <v>19</v>
      </c>
      <c r="E2559" t="str">
        <f>E2558</f>
        <v>Nigerian Used</v>
      </c>
      <c r="F2559">
        <v>31251</v>
      </c>
      <c r="G2559">
        <f>G2558</f>
        <v>1800</v>
      </c>
      <c r="H2559" t="str">
        <f>H2558</f>
        <v>Petrol</v>
      </c>
      <c r="I2559" s="14">
        <f t="shared" si="189"/>
        <v>50.64991896272285</v>
      </c>
      <c r="J2559" t="s">
        <v>12</v>
      </c>
      <c r="K2559" s="5">
        <v>5050000</v>
      </c>
      <c r="L2559" s="5" t="str">
        <f t="shared" si="190"/>
        <v>middle-income earners</v>
      </c>
      <c r="M2559" t="str">
        <f t="shared" si="196"/>
        <v>SUV</v>
      </c>
    </row>
    <row r="2560" spans="1:13" x14ac:dyDescent="0.25">
      <c r="A2560">
        <v>2558</v>
      </c>
      <c r="B2560" t="s">
        <v>13</v>
      </c>
      <c r="C2560">
        <v>1999</v>
      </c>
      <c r="D2560">
        <f>2023-DATA[[#This Row],[YEAR OF MANUFACTURE]]</f>
        <v>24</v>
      </c>
      <c r="E2560" t="s">
        <v>10</v>
      </c>
      <c r="F2560">
        <v>225668</v>
      </c>
      <c r="G2560">
        <v>3000</v>
      </c>
      <c r="H2560" t="s">
        <v>11</v>
      </c>
      <c r="I2560" s="14">
        <f t="shared" si="189"/>
        <v>365.75040518638576</v>
      </c>
      <c r="J2560" t="s">
        <v>12</v>
      </c>
      <c r="K2560" s="5">
        <v>1938000</v>
      </c>
      <c r="L2560" s="5" t="str">
        <f t="shared" si="190"/>
        <v>low-income earners</v>
      </c>
      <c r="M2560" t="s">
        <v>20</v>
      </c>
    </row>
    <row r="2561" spans="1:13" x14ac:dyDescent="0.25">
      <c r="A2561">
        <v>2559</v>
      </c>
      <c r="B2561" t="s">
        <v>9</v>
      </c>
      <c r="C2561">
        <v>2005</v>
      </c>
      <c r="D2561">
        <f>2023-DATA[[#This Row],[YEAR OF MANUFACTURE]]</f>
        <v>18</v>
      </c>
      <c r="E2561" t="s">
        <v>10</v>
      </c>
      <c r="F2561">
        <v>173874</v>
      </c>
      <c r="G2561">
        <v>2400</v>
      </c>
      <c r="H2561" t="s">
        <v>11</v>
      </c>
      <c r="I2561" s="14">
        <f t="shared" si="189"/>
        <v>281.80551053484601</v>
      </c>
      <c r="J2561" t="s">
        <v>12</v>
      </c>
      <c r="K2561" s="5">
        <v>2288000</v>
      </c>
      <c r="L2561" s="5" t="str">
        <f t="shared" si="190"/>
        <v>low-income earners</v>
      </c>
      <c r="M2561" t="str">
        <f>M2560</f>
        <v>SUV</v>
      </c>
    </row>
    <row r="2562" spans="1:13" x14ac:dyDescent="0.25">
      <c r="A2562">
        <v>2560</v>
      </c>
      <c r="B2562" t="s">
        <v>48</v>
      </c>
      <c r="C2562">
        <v>2013</v>
      </c>
      <c r="D2562">
        <f>2023-DATA[[#This Row],[YEAR OF MANUFACTURE]]</f>
        <v>10</v>
      </c>
      <c r="E2562" t="s">
        <v>10</v>
      </c>
      <c r="F2562">
        <v>99116</v>
      </c>
      <c r="G2562">
        <v>2000</v>
      </c>
      <c r="H2562" t="s">
        <v>11</v>
      </c>
      <c r="I2562" s="14">
        <f t="shared" ref="I2562:I2625" si="197">F2562/617</f>
        <v>160.6418152350081</v>
      </c>
      <c r="J2562" t="s">
        <v>12</v>
      </c>
      <c r="K2562" s="5">
        <v>2100000</v>
      </c>
      <c r="L2562" s="5" t="str">
        <f t="shared" ref="L2562:L2625" si="198">IF(K2562&gt;=25000000,"politicians",IF(K2562&gt;10000000,"high-income earners",IF(K2562&gt;=5000000,"middle-income earners",IF(K2562&lt;5000000,"low-income earners","invalid"))))</f>
        <v>low-income earners</v>
      </c>
      <c r="M2562" t="s">
        <v>20</v>
      </c>
    </row>
    <row r="2563" spans="1:13" x14ac:dyDescent="0.25">
      <c r="A2563">
        <v>2561</v>
      </c>
      <c r="B2563" t="s">
        <v>9</v>
      </c>
      <c r="C2563">
        <v>2007</v>
      </c>
      <c r="D2563">
        <f>2023-DATA[[#This Row],[YEAR OF MANUFACTURE]]</f>
        <v>16</v>
      </c>
      <c r="E2563" t="s">
        <v>10</v>
      </c>
      <c r="F2563">
        <v>335891</v>
      </c>
      <c r="G2563">
        <v>1800</v>
      </c>
      <c r="H2563" t="s">
        <v>11</v>
      </c>
      <c r="I2563" s="14">
        <f t="shared" si="197"/>
        <v>544.3938411669368</v>
      </c>
      <c r="J2563" t="s">
        <v>12</v>
      </c>
      <c r="K2563" s="5">
        <v>2100000</v>
      </c>
      <c r="L2563" s="5" t="str">
        <f t="shared" si="198"/>
        <v>low-income earners</v>
      </c>
      <c r="M2563" t="str">
        <f t="shared" ref="M2563:M2574" si="199">M2562</f>
        <v>SUV</v>
      </c>
    </row>
    <row r="2564" spans="1:13" x14ac:dyDescent="0.25">
      <c r="A2564">
        <v>2562</v>
      </c>
      <c r="B2564" t="s">
        <v>9</v>
      </c>
      <c r="C2564">
        <v>2010</v>
      </c>
      <c r="D2564">
        <f>2023-DATA[[#This Row],[YEAR OF MANUFACTURE]]</f>
        <v>13</v>
      </c>
      <c r="E2564" t="s">
        <v>19</v>
      </c>
      <c r="F2564">
        <v>75863</v>
      </c>
      <c r="G2564">
        <v>2700</v>
      </c>
      <c r="H2564" t="s">
        <v>11</v>
      </c>
      <c r="I2564" s="14">
        <f t="shared" si="197"/>
        <v>122.9546191247974</v>
      </c>
      <c r="J2564" t="s">
        <v>12</v>
      </c>
      <c r="K2564" s="5">
        <v>7192500</v>
      </c>
      <c r="L2564" s="5" t="str">
        <f t="shared" si="198"/>
        <v>middle-income earners</v>
      </c>
      <c r="M2564" t="str">
        <f t="shared" si="199"/>
        <v>SUV</v>
      </c>
    </row>
    <row r="2565" spans="1:13" x14ac:dyDescent="0.25">
      <c r="A2565">
        <v>2563</v>
      </c>
      <c r="B2565" t="s">
        <v>54</v>
      </c>
      <c r="C2565">
        <v>2013</v>
      </c>
      <c r="D2565">
        <f>2023-DATA[[#This Row],[YEAR OF MANUFACTURE]]</f>
        <v>10</v>
      </c>
      <c r="E2565" t="s">
        <v>10</v>
      </c>
      <c r="F2565">
        <v>137302</v>
      </c>
      <c r="G2565">
        <v>3500</v>
      </c>
      <c r="H2565" t="s">
        <v>11</v>
      </c>
      <c r="I2565" s="14">
        <f t="shared" si="197"/>
        <v>222.53160453808752</v>
      </c>
      <c r="J2565" t="s">
        <v>27</v>
      </c>
      <c r="K2565" s="5">
        <v>3360000</v>
      </c>
      <c r="L2565" s="5" t="str">
        <f t="shared" si="198"/>
        <v>low-income earners</v>
      </c>
      <c r="M2565" t="str">
        <f t="shared" si="199"/>
        <v>SUV</v>
      </c>
    </row>
    <row r="2566" spans="1:13" x14ac:dyDescent="0.25">
      <c r="A2566">
        <v>2564</v>
      </c>
      <c r="B2566" t="s">
        <v>9</v>
      </c>
      <c r="C2566">
        <v>2007</v>
      </c>
      <c r="D2566">
        <f>2023-DATA[[#This Row],[YEAR OF MANUFACTURE]]</f>
        <v>16</v>
      </c>
      <c r="E2566" t="s">
        <v>10</v>
      </c>
      <c r="F2566">
        <v>249502</v>
      </c>
      <c r="G2566">
        <v>2400</v>
      </c>
      <c r="H2566" t="s">
        <v>11</v>
      </c>
      <c r="I2566" s="14">
        <f t="shared" si="197"/>
        <v>404.37925445705025</v>
      </c>
      <c r="J2566" t="s">
        <v>12</v>
      </c>
      <c r="K2566" s="5">
        <v>2100000</v>
      </c>
      <c r="L2566" s="5" t="str">
        <f t="shared" si="198"/>
        <v>low-income earners</v>
      </c>
      <c r="M2566" t="str">
        <f t="shared" si="199"/>
        <v>SUV</v>
      </c>
    </row>
    <row r="2567" spans="1:13" x14ac:dyDescent="0.25">
      <c r="A2567">
        <v>2565</v>
      </c>
      <c r="B2567" t="s">
        <v>9</v>
      </c>
      <c r="C2567">
        <f>C2566</f>
        <v>2007</v>
      </c>
      <c r="D2567">
        <f>2023-DATA[[#This Row],[YEAR OF MANUFACTURE]]</f>
        <v>16</v>
      </c>
      <c r="E2567" t="str">
        <f>E2566</f>
        <v>Nigerian Used</v>
      </c>
      <c r="F2567">
        <v>231874</v>
      </c>
      <c r="G2567">
        <f>G2566</f>
        <v>2400</v>
      </c>
      <c r="H2567" t="str">
        <f>H2566</f>
        <v>Petrol</v>
      </c>
      <c r="I2567" s="14">
        <f t="shared" si="197"/>
        <v>375.80875202593194</v>
      </c>
      <c r="J2567" t="s">
        <v>12</v>
      </c>
      <c r="K2567" s="5">
        <v>2586000</v>
      </c>
      <c r="L2567" s="5" t="str">
        <f t="shared" si="198"/>
        <v>low-income earners</v>
      </c>
      <c r="M2567" t="str">
        <f t="shared" si="199"/>
        <v>SUV</v>
      </c>
    </row>
    <row r="2568" spans="1:13" x14ac:dyDescent="0.25">
      <c r="A2568">
        <v>2566</v>
      </c>
      <c r="B2568" t="s">
        <v>9</v>
      </c>
      <c r="C2568">
        <v>2005</v>
      </c>
      <c r="D2568">
        <f>2023-DATA[[#This Row],[YEAR OF MANUFACTURE]]</f>
        <v>18</v>
      </c>
      <c r="E2568" t="s">
        <v>19</v>
      </c>
      <c r="F2568">
        <v>389669</v>
      </c>
      <c r="G2568">
        <v>1800</v>
      </c>
      <c r="H2568" t="s">
        <v>11</v>
      </c>
      <c r="I2568" s="14">
        <f t="shared" si="197"/>
        <v>631.55429497568878</v>
      </c>
      <c r="J2568" t="s">
        <v>12</v>
      </c>
      <c r="K2568" s="5">
        <v>2940000</v>
      </c>
      <c r="L2568" s="5" t="str">
        <f t="shared" si="198"/>
        <v>low-income earners</v>
      </c>
      <c r="M2568" t="str">
        <f t="shared" si="199"/>
        <v>SUV</v>
      </c>
    </row>
    <row r="2569" spans="1:13" x14ac:dyDescent="0.25">
      <c r="A2569">
        <v>2567</v>
      </c>
      <c r="B2569" t="s">
        <v>9</v>
      </c>
      <c r="C2569">
        <v>2008</v>
      </c>
      <c r="D2569">
        <f>2023-DATA[[#This Row],[YEAR OF MANUFACTURE]]</f>
        <v>15</v>
      </c>
      <c r="E2569" t="s">
        <v>10</v>
      </c>
      <c r="F2569">
        <v>141077</v>
      </c>
      <c r="G2569">
        <v>1800</v>
      </c>
      <c r="H2569" t="s">
        <v>11</v>
      </c>
      <c r="I2569" s="14">
        <f t="shared" si="197"/>
        <v>228.64991896272286</v>
      </c>
      <c r="J2569" t="s">
        <v>16</v>
      </c>
      <c r="K2569" s="5">
        <v>1976000</v>
      </c>
      <c r="L2569" s="5" t="str">
        <f t="shared" si="198"/>
        <v>low-income earners</v>
      </c>
      <c r="M2569" t="str">
        <f t="shared" si="199"/>
        <v>SUV</v>
      </c>
    </row>
    <row r="2570" spans="1:13" x14ac:dyDescent="0.25">
      <c r="A2570">
        <v>2568</v>
      </c>
      <c r="B2570" t="s">
        <v>9</v>
      </c>
      <c r="C2570">
        <v>2007</v>
      </c>
      <c r="D2570">
        <f>2023-DATA[[#This Row],[YEAR OF MANUFACTURE]]</f>
        <v>16</v>
      </c>
      <c r="E2570" t="s">
        <v>10</v>
      </c>
      <c r="F2570">
        <v>256997</v>
      </c>
      <c r="G2570">
        <v>3500</v>
      </c>
      <c r="H2570" t="s">
        <v>11</v>
      </c>
      <c r="I2570" s="14">
        <f t="shared" si="197"/>
        <v>416.52674230145868</v>
      </c>
      <c r="J2570" t="s">
        <v>12</v>
      </c>
      <c r="K2570" s="5">
        <v>1890000</v>
      </c>
      <c r="L2570" s="5" t="str">
        <f t="shared" si="198"/>
        <v>low-income earners</v>
      </c>
      <c r="M2570" t="str">
        <f t="shared" si="199"/>
        <v>SUV</v>
      </c>
    </row>
    <row r="2571" spans="1:13" x14ac:dyDescent="0.25">
      <c r="A2571">
        <v>2569</v>
      </c>
      <c r="B2571" t="s">
        <v>54</v>
      </c>
      <c r="C2571">
        <v>2009</v>
      </c>
      <c r="D2571">
        <f>2023-DATA[[#This Row],[YEAR OF MANUFACTURE]]</f>
        <v>14</v>
      </c>
      <c r="E2571" t="s">
        <v>10</v>
      </c>
      <c r="F2571">
        <v>151561</v>
      </c>
      <c r="G2571">
        <v>2000</v>
      </c>
      <c r="H2571" t="s">
        <v>11</v>
      </c>
      <c r="I2571" s="14">
        <f t="shared" si="197"/>
        <v>245.6418152350081</v>
      </c>
      <c r="J2571" t="s">
        <v>12</v>
      </c>
      <c r="K2571" s="5">
        <v>1575000</v>
      </c>
      <c r="L2571" s="5" t="str">
        <f t="shared" si="198"/>
        <v>low-income earners</v>
      </c>
      <c r="M2571" t="str">
        <f t="shared" si="199"/>
        <v>SUV</v>
      </c>
    </row>
    <row r="2572" spans="1:13" x14ac:dyDescent="0.25">
      <c r="A2572">
        <v>2570</v>
      </c>
      <c r="B2572" t="s">
        <v>14</v>
      </c>
      <c r="C2572">
        <v>2004</v>
      </c>
      <c r="D2572">
        <f>2023-DATA[[#This Row],[YEAR OF MANUFACTURE]]</f>
        <v>19</v>
      </c>
      <c r="E2572" t="s">
        <v>10</v>
      </c>
      <c r="F2572">
        <v>7061</v>
      </c>
      <c r="G2572">
        <v>3500</v>
      </c>
      <c r="H2572" t="s">
        <v>11</v>
      </c>
      <c r="I2572" s="14">
        <f t="shared" si="197"/>
        <v>11.444084278768234</v>
      </c>
      <c r="J2572" t="s">
        <v>12</v>
      </c>
      <c r="K2572" s="5">
        <v>1785000</v>
      </c>
      <c r="L2572" s="5" t="str">
        <f t="shared" si="198"/>
        <v>low-income earners</v>
      </c>
      <c r="M2572" t="str">
        <f t="shared" si="199"/>
        <v>SUV</v>
      </c>
    </row>
    <row r="2573" spans="1:13" x14ac:dyDescent="0.25">
      <c r="A2573">
        <v>2571</v>
      </c>
      <c r="B2573" t="s">
        <v>9</v>
      </c>
      <c r="C2573">
        <v>2007</v>
      </c>
      <c r="D2573">
        <f>2023-DATA[[#This Row],[YEAR OF MANUFACTURE]]</f>
        <v>16</v>
      </c>
      <c r="E2573" t="s">
        <v>10</v>
      </c>
      <c r="F2573">
        <v>234664</v>
      </c>
      <c r="G2573">
        <v>1800</v>
      </c>
      <c r="H2573" t="s">
        <v>11</v>
      </c>
      <c r="I2573" s="14">
        <f t="shared" si="197"/>
        <v>380.33063209076175</v>
      </c>
      <c r="J2573" t="s">
        <v>12</v>
      </c>
      <c r="K2573" s="5">
        <v>1942500</v>
      </c>
      <c r="L2573" s="5" t="str">
        <f t="shared" si="198"/>
        <v>low-income earners</v>
      </c>
      <c r="M2573" t="str">
        <f t="shared" si="199"/>
        <v>SUV</v>
      </c>
    </row>
    <row r="2574" spans="1:13" x14ac:dyDescent="0.25">
      <c r="A2574">
        <v>2572</v>
      </c>
      <c r="B2574" t="s">
        <v>9</v>
      </c>
      <c r="C2574">
        <v>2008</v>
      </c>
      <c r="D2574">
        <f>2023-DATA[[#This Row],[YEAR OF MANUFACTURE]]</f>
        <v>15</v>
      </c>
      <c r="E2574" t="s">
        <v>10</v>
      </c>
      <c r="F2574">
        <v>241842</v>
      </c>
      <c r="G2574">
        <v>20</v>
      </c>
      <c r="H2574" t="s">
        <v>11</v>
      </c>
      <c r="I2574" s="14">
        <f t="shared" si="197"/>
        <v>391.96434359805511</v>
      </c>
      <c r="J2574" t="s">
        <v>12</v>
      </c>
      <c r="K2574" s="5">
        <v>2500000</v>
      </c>
      <c r="L2574" s="5" t="str">
        <f t="shared" si="198"/>
        <v>low-income earners</v>
      </c>
      <c r="M2574" t="str">
        <f t="shared" si="199"/>
        <v>SUV</v>
      </c>
    </row>
    <row r="2575" spans="1:13" x14ac:dyDescent="0.25">
      <c r="A2575">
        <v>2573</v>
      </c>
      <c r="B2575" t="s">
        <v>48</v>
      </c>
      <c r="C2575">
        <v>2005</v>
      </c>
      <c r="D2575">
        <f>2023-DATA[[#This Row],[YEAR OF MANUFACTURE]]</f>
        <v>18</v>
      </c>
      <c r="E2575" t="s">
        <v>10</v>
      </c>
      <c r="F2575">
        <v>185972</v>
      </c>
      <c r="G2575">
        <v>4700</v>
      </c>
      <c r="H2575" t="s">
        <v>11</v>
      </c>
      <c r="I2575" s="14">
        <f t="shared" si="197"/>
        <v>301.41329011345221</v>
      </c>
      <c r="J2575" t="s">
        <v>12</v>
      </c>
      <c r="K2575" s="5">
        <v>2100000</v>
      </c>
      <c r="L2575" s="5" t="str">
        <f t="shared" si="198"/>
        <v>low-income earners</v>
      </c>
      <c r="M2575" t="s">
        <v>20</v>
      </c>
    </row>
    <row r="2576" spans="1:13" x14ac:dyDescent="0.25">
      <c r="A2576">
        <v>2574</v>
      </c>
      <c r="B2576" t="s">
        <v>54</v>
      </c>
      <c r="C2576">
        <v>2007</v>
      </c>
      <c r="D2576">
        <f>2023-DATA[[#This Row],[YEAR OF MANUFACTURE]]</f>
        <v>16</v>
      </c>
      <c r="E2576" t="s">
        <v>19</v>
      </c>
      <c r="F2576">
        <v>183460</v>
      </c>
      <c r="G2576">
        <v>35</v>
      </c>
      <c r="H2576" t="s">
        <v>11</v>
      </c>
      <c r="I2576" s="14">
        <f t="shared" si="197"/>
        <v>297.34197730956242</v>
      </c>
      <c r="J2576" t="s">
        <v>12</v>
      </c>
      <c r="K2576" s="5">
        <v>3150000</v>
      </c>
      <c r="L2576" s="5" t="str">
        <f t="shared" si="198"/>
        <v>low-income earners</v>
      </c>
      <c r="M2576" t="s">
        <v>20</v>
      </c>
    </row>
    <row r="2577" spans="1:13" x14ac:dyDescent="0.25">
      <c r="A2577">
        <v>2575</v>
      </c>
      <c r="B2577" t="s">
        <v>60</v>
      </c>
      <c r="C2577">
        <v>2003</v>
      </c>
      <c r="D2577">
        <f>2023-DATA[[#This Row],[YEAR OF MANUFACTURE]]</f>
        <v>20</v>
      </c>
      <c r="E2577" t="s">
        <v>10</v>
      </c>
      <c r="F2577">
        <v>165711</v>
      </c>
      <c r="G2577">
        <v>2000</v>
      </c>
      <c r="H2577" t="s">
        <v>11</v>
      </c>
      <c r="I2577" s="14">
        <f t="shared" si="197"/>
        <v>268.57536466774718</v>
      </c>
      <c r="J2577" t="s">
        <v>12</v>
      </c>
      <c r="K2577" s="5">
        <v>1365000</v>
      </c>
      <c r="L2577" s="5" t="str">
        <f t="shared" si="198"/>
        <v>low-income earners</v>
      </c>
      <c r="M2577" t="s">
        <v>20</v>
      </c>
    </row>
    <row r="2578" spans="1:13" x14ac:dyDescent="0.25">
      <c r="A2578">
        <v>2576</v>
      </c>
      <c r="B2578" t="s">
        <v>48</v>
      </c>
      <c r="C2578">
        <v>2009</v>
      </c>
      <c r="D2578">
        <f>2023-DATA[[#This Row],[YEAR OF MANUFACTURE]]</f>
        <v>14</v>
      </c>
      <c r="E2578" t="s">
        <v>10</v>
      </c>
      <c r="F2578">
        <v>224443</v>
      </c>
      <c r="G2578">
        <v>2500</v>
      </c>
      <c r="H2578" t="s">
        <v>11</v>
      </c>
      <c r="I2578" s="14">
        <f t="shared" si="197"/>
        <v>363.76499189627231</v>
      </c>
      <c r="J2578" t="s">
        <v>12</v>
      </c>
      <c r="K2578" s="5">
        <v>1890000</v>
      </c>
      <c r="L2578" s="5" t="str">
        <f t="shared" si="198"/>
        <v>low-income earners</v>
      </c>
      <c r="M2578" t="str">
        <f>M2577</f>
        <v>SUV</v>
      </c>
    </row>
    <row r="2579" spans="1:13" x14ac:dyDescent="0.25">
      <c r="A2579">
        <v>2577</v>
      </c>
      <c r="B2579" t="s">
        <v>54</v>
      </c>
      <c r="C2579">
        <v>2003</v>
      </c>
      <c r="D2579">
        <f>2023-DATA[[#This Row],[YEAR OF MANUFACTURE]]</f>
        <v>20</v>
      </c>
      <c r="E2579" t="s">
        <v>10</v>
      </c>
      <c r="F2579">
        <v>404395</v>
      </c>
      <c r="G2579">
        <v>3000</v>
      </c>
      <c r="H2579" t="s">
        <v>11</v>
      </c>
      <c r="I2579" s="14">
        <f t="shared" si="197"/>
        <v>655.42139384116695</v>
      </c>
      <c r="J2579" t="s">
        <v>12</v>
      </c>
      <c r="K2579" s="5">
        <v>1664000</v>
      </c>
      <c r="L2579" s="5" t="str">
        <f t="shared" si="198"/>
        <v>low-income earners</v>
      </c>
      <c r="M2579" t="s">
        <v>20</v>
      </c>
    </row>
    <row r="2580" spans="1:13" x14ac:dyDescent="0.25">
      <c r="A2580">
        <v>2578</v>
      </c>
      <c r="B2580" t="s">
        <v>14</v>
      </c>
      <c r="C2580">
        <v>2014</v>
      </c>
      <c r="D2580">
        <f>2023-DATA[[#This Row],[YEAR OF MANUFACTURE]]</f>
        <v>9</v>
      </c>
      <c r="E2580" t="s">
        <v>10</v>
      </c>
      <c r="F2580">
        <v>29355</v>
      </c>
      <c r="G2580">
        <v>4700</v>
      </c>
      <c r="H2580" t="s">
        <v>11</v>
      </c>
      <c r="I2580" s="14">
        <f t="shared" si="197"/>
        <v>47.57698541329011</v>
      </c>
      <c r="J2580" t="s">
        <v>12</v>
      </c>
      <c r="K2580" s="5">
        <v>15600000</v>
      </c>
      <c r="L2580" s="5" t="str">
        <f t="shared" si="198"/>
        <v>high-income earners</v>
      </c>
      <c r="M2580" t="s">
        <v>20</v>
      </c>
    </row>
    <row r="2581" spans="1:13" x14ac:dyDescent="0.25">
      <c r="A2581">
        <v>2579</v>
      </c>
      <c r="B2581" t="s">
        <v>54</v>
      </c>
      <c r="C2581">
        <v>2007</v>
      </c>
      <c r="D2581">
        <f>2023-DATA[[#This Row],[YEAR OF MANUFACTURE]]</f>
        <v>16</v>
      </c>
      <c r="E2581" t="s">
        <v>10</v>
      </c>
      <c r="F2581">
        <v>343376</v>
      </c>
      <c r="G2581">
        <v>2000</v>
      </c>
      <c r="H2581" t="s">
        <v>11</v>
      </c>
      <c r="I2581" s="14">
        <f t="shared" si="197"/>
        <v>556.52512155591569</v>
      </c>
      <c r="J2581" t="s">
        <v>12</v>
      </c>
      <c r="K2581" s="5">
        <v>2310000</v>
      </c>
      <c r="L2581" s="5" t="str">
        <f t="shared" si="198"/>
        <v>low-income earners</v>
      </c>
      <c r="M2581" t="s">
        <v>20</v>
      </c>
    </row>
    <row r="2582" spans="1:13" x14ac:dyDescent="0.25">
      <c r="A2582">
        <v>2580</v>
      </c>
      <c r="B2582" t="s">
        <v>9</v>
      </c>
      <c r="C2582">
        <v>2004</v>
      </c>
      <c r="D2582">
        <f>2023-DATA[[#This Row],[YEAR OF MANUFACTURE]]</f>
        <v>19</v>
      </c>
      <c r="E2582" t="s">
        <v>10</v>
      </c>
      <c r="F2582">
        <v>201202</v>
      </c>
      <c r="G2582">
        <v>1800</v>
      </c>
      <c r="H2582" t="s">
        <v>11</v>
      </c>
      <c r="I2582" s="14">
        <f t="shared" si="197"/>
        <v>326.097244732577</v>
      </c>
      <c r="J2582" t="s">
        <v>12</v>
      </c>
      <c r="K2582" s="5">
        <v>2184000</v>
      </c>
      <c r="L2582" s="5" t="str">
        <f t="shared" si="198"/>
        <v>low-income earners</v>
      </c>
      <c r="M2582" t="str">
        <f>M2581</f>
        <v>SUV</v>
      </c>
    </row>
    <row r="2583" spans="1:13" x14ac:dyDescent="0.25">
      <c r="A2583">
        <v>2581</v>
      </c>
      <c r="B2583" t="s">
        <v>49</v>
      </c>
      <c r="C2583">
        <v>2006</v>
      </c>
      <c r="D2583">
        <f>2023-DATA[[#This Row],[YEAR OF MANUFACTURE]]</f>
        <v>17</v>
      </c>
      <c r="E2583" t="s">
        <v>10</v>
      </c>
      <c r="F2583">
        <v>368863</v>
      </c>
      <c r="G2583">
        <v>3300</v>
      </c>
      <c r="H2583" t="s">
        <v>11</v>
      </c>
      <c r="I2583" s="14">
        <f t="shared" si="197"/>
        <v>597.83306320907616</v>
      </c>
      <c r="J2583" t="s">
        <v>12</v>
      </c>
      <c r="K2583" s="5">
        <v>1352000</v>
      </c>
      <c r="L2583" s="5" t="str">
        <f t="shared" si="198"/>
        <v>low-income earners</v>
      </c>
      <c r="M2583" t="str">
        <f>M2582</f>
        <v>SUV</v>
      </c>
    </row>
    <row r="2584" spans="1:13" x14ac:dyDescent="0.25">
      <c r="A2584">
        <v>2582</v>
      </c>
      <c r="B2584" t="s">
        <v>54</v>
      </c>
      <c r="C2584">
        <v>2004</v>
      </c>
      <c r="D2584">
        <f>2023-DATA[[#This Row],[YEAR OF MANUFACTURE]]</f>
        <v>19</v>
      </c>
      <c r="E2584" t="s">
        <v>19</v>
      </c>
      <c r="F2584">
        <v>397157</v>
      </c>
      <c r="G2584">
        <v>2400</v>
      </c>
      <c r="H2584" t="s">
        <v>11</v>
      </c>
      <c r="I2584" s="14">
        <f t="shared" si="197"/>
        <v>643.69043760129659</v>
      </c>
      <c r="J2584" t="s">
        <v>12</v>
      </c>
      <c r="K2584" s="5">
        <v>2310000</v>
      </c>
      <c r="L2584" s="5" t="str">
        <f t="shared" si="198"/>
        <v>low-income earners</v>
      </c>
      <c r="M2584" t="s">
        <v>20</v>
      </c>
    </row>
    <row r="2585" spans="1:13" x14ac:dyDescent="0.25">
      <c r="A2585">
        <v>2583</v>
      </c>
      <c r="B2585" t="s">
        <v>54</v>
      </c>
      <c r="C2585">
        <v>2007</v>
      </c>
      <c r="D2585">
        <f>2023-DATA[[#This Row],[YEAR OF MANUFACTURE]]</f>
        <v>16</v>
      </c>
      <c r="E2585" t="s">
        <v>19</v>
      </c>
      <c r="F2585">
        <v>128446</v>
      </c>
      <c r="G2585">
        <v>1400</v>
      </c>
      <c r="H2585" t="s">
        <v>11</v>
      </c>
      <c r="I2585" s="14">
        <f t="shared" si="197"/>
        <v>208.17828200972448</v>
      </c>
      <c r="J2585" t="s">
        <v>16</v>
      </c>
      <c r="K2585" s="5">
        <v>1785000</v>
      </c>
      <c r="L2585" s="5" t="str">
        <f t="shared" si="198"/>
        <v>low-income earners</v>
      </c>
      <c r="M2585" t="str">
        <f>M2584</f>
        <v>SUV</v>
      </c>
    </row>
    <row r="2586" spans="1:13" x14ac:dyDescent="0.25">
      <c r="A2586">
        <v>2584</v>
      </c>
      <c r="B2586" t="s">
        <v>9</v>
      </c>
      <c r="C2586">
        <v>2007</v>
      </c>
      <c r="D2586">
        <f>2023-DATA[[#This Row],[YEAR OF MANUFACTURE]]</f>
        <v>16</v>
      </c>
      <c r="E2586" t="s">
        <v>10</v>
      </c>
      <c r="F2586">
        <v>405344</v>
      </c>
      <c r="G2586">
        <v>1800</v>
      </c>
      <c r="H2586" t="s">
        <v>11</v>
      </c>
      <c r="I2586" s="14">
        <f t="shared" si="197"/>
        <v>656.95948136142624</v>
      </c>
      <c r="J2586" t="s">
        <v>12</v>
      </c>
      <c r="K2586" s="5">
        <v>2392000</v>
      </c>
      <c r="L2586" s="5" t="str">
        <f t="shared" si="198"/>
        <v>low-income earners</v>
      </c>
      <c r="M2586" t="str">
        <f>M2585</f>
        <v>SUV</v>
      </c>
    </row>
    <row r="2587" spans="1:13" x14ac:dyDescent="0.25">
      <c r="A2587">
        <v>2585</v>
      </c>
      <c r="B2587" t="s">
        <v>48</v>
      </c>
      <c r="C2587">
        <v>2014</v>
      </c>
      <c r="D2587">
        <f>2023-DATA[[#This Row],[YEAR OF MANUFACTURE]]</f>
        <v>9</v>
      </c>
      <c r="E2587" t="s">
        <v>10</v>
      </c>
      <c r="F2587">
        <v>99397</v>
      </c>
      <c r="G2587">
        <v>2000</v>
      </c>
      <c r="H2587" t="s">
        <v>11</v>
      </c>
      <c r="I2587" s="14">
        <f t="shared" si="197"/>
        <v>161.097244732577</v>
      </c>
      <c r="J2587" t="s">
        <v>12</v>
      </c>
      <c r="K2587" s="5">
        <v>1575000</v>
      </c>
      <c r="L2587" s="5" t="str">
        <f t="shared" si="198"/>
        <v>low-income earners</v>
      </c>
      <c r="M2587" t="str">
        <f>M2586</f>
        <v>SUV</v>
      </c>
    </row>
    <row r="2588" spans="1:13" x14ac:dyDescent="0.25">
      <c r="A2588">
        <v>2586</v>
      </c>
      <c r="B2588" t="s">
        <v>49</v>
      </c>
      <c r="C2588">
        <v>2011</v>
      </c>
      <c r="D2588">
        <f>2023-DATA[[#This Row],[YEAR OF MANUFACTURE]]</f>
        <v>12</v>
      </c>
      <c r="E2588" t="s">
        <v>10</v>
      </c>
      <c r="F2588">
        <v>193209</v>
      </c>
      <c r="G2588">
        <v>2400</v>
      </c>
      <c r="H2588" t="s">
        <v>11</v>
      </c>
      <c r="I2588" s="14">
        <f t="shared" si="197"/>
        <v>313.14262560777956</v>
      </c>
      <c r="J2588" t="s">
        <v>12</v>
      </c>
      <c r="K2588" s="5">
        <v>2625000</v>
      </c>
      <c r="L2588" s="5" t="str">
        <f t="shared" si="198"/>
        <v>low-income earners</v>
      </c>
      <c r="M2588" t="str">
        <f>M2587</f>
        <v>SUV</v>
      </c>
    </row>
    <row r="2589" spans="1:13" x14ac:dyDescent="0.25">
      <c r="A2589">
        <v>2587</v>
      </c>
      <c r="B2589" t="s">
        <v>9</v>
      </c>
      <c r="C2589">
        <v>2001</v>
      </c>
      <c r="D2589">
        <f>2023-DATA[[#This Row],[YEAR OF MANUFACTURE]]</f>
        <v>22</v>
      </c>
      <c r="E2589" t="s">
        <v>10</v>
      </c>
      <c r="F2589">
        <v>119510</v>
      </c>
      <c r="G2589">
        <v>3000</v>
      </c>
      <c r="H2589" t="s">
        <v>11</v>
      </c>
      <c r="I2589" s="14">
        <f t="shared" si="197"/>
        <v>193.69529983792543</v>
      </c>
      <c r="J2589" t="s">
        <v>12</v>
      </c>
      <c r="K2589" s="5">
        <v>1352000</v>
      </c>
      <c r="L2589" s="5" t="str">
        <f t="shared" si="198"/>
        <v>low-income earners</v>
      </c>
      <c r="M2589" t="s">
        <v>20</v>
      </c>
    </row>
    <row r="2590" spans="1:13" x14ac:dyDescent="0.25">
      <c r="A2590">
        <v>2588</v>
      </c>
      <c r="B2590" t="s">
        <v>13</v>
      </c>
      <c r="C2590">
        <v>2006</v>
      </c>
      <c r="D2590">
        <f>2023-DATA[[#This Row],[YEAR OF MANUFACTURE]]</f>
        <v>17</v>
      </c>
      <c r="E2590" t="s">
        <v>10</v>
      </c>
      <c r="F2590">
        <v>81045</v>
      </c>
      <c r="G2590">
        <v>3500</v>
      </c>
      <c r="H2590" t="s">
        <v>11</v>
      </c>
      <c r="I2590" s="14">
        <f t="shared" si="197"/>
        <v>131.35332252836304</v>
      </c>
      <c r="J2590" t="s">
        <v>12</v>
      </c>
      <c r="K2590" s="5">
        <v>3095000</v>
      </c>
      <c r="L2590" s="5" t="str">
        <f t="shared" si="198"/>
        <v>low-income earners</v>
      </c>
      <c r="M2590" t="str">
        <f>M2589</f>
        <v>SUV</v>
      </c>
    </row>
    <row r="2591" spans="1:13" x14ac:dyDescent="0.25">
      <c r="A2591">
        <v>2589</v>
      </c>
      <c r="B2591" t="s">
        <v>60</v>
      </c>
      <c r="C2591">
        <v>2003</v>
      </c>
      <c r="D2591">
        <f>2023-DATA[[#This Row],[YEAR OF MANUFACTURE]]</f>
        <v>20</v>
      </c>
      <c r="E2591" t="s">
        <v>10</v>
      </c>
      <c r="F2591">
        <v>165711</v>
      </c>
      <c r="G2591">
        <v>2000</v>
      </c>
      <c r="H2591" t="s">
        <v>11</v>
      </c>
      <c r="I2591" s="14">
        <f t="shared" si="197"/>
        <v>268.57536466774718</v>
      </c>
      <c r="J2591" t="s">
        <v>12</v>
      </c>
      <c r="K2591" s="5">
        <v>1365000</v>
      </c>
      <c r="L2591" s="5" t="str">
        <f t="shared" si="198"/>
        <v>low-income earners</v>
      </c>
      <c r="M2591" t="s">
        <v>20</v>
      </c>
    </row>
    <row r="2592" spans="1:13" x14ac:dyDescent="0.25">
      <c r="A2592">
        <v>2590</v>
      </c>
      <c r="B2592" t="s">
        <v>54</v>
      </c>
      <c r="C2592">
        <v>2008</v>
      </c>
      <c r="D2592">
        <f>2023-DATA[[#This Row],[YEAR OF MANUFACTURE]]</f>
        <v>15</v>
      </c>
      <c r="E2592" t="s">
        <v>10</v>
      </c>
      <c r="F2592">
        <v>129345</v>
      </c>
      <c r="G2592">
        <v>2400</v>
      </c>
      <c r="H2592" t="s">
        <v>11</v>
      </c>
      <c r="I2592" s="14">
        <f t="shared" si="197"/>
        <v>209.63533225283629</v>
      </c>
      <c r="J2592" t="s">
        <v>12</v>
      </c>
      <c r="K2592" s="5">
        <v>2808000</v>
      </c>
      <c r="L2592" s="5" t="str">
        <f t="shared" si="198"/>
        <v>low-income earners</v>
      </c>
      <c r="M2592" t="s">
        <v>20</v>
      </c>
    </row>
    <row r="2593" spans="1:13" x14ac:dyDescent="0.25">
      <c r="A2593">
        <v>2591</v>
      </c>
      <c r="B2593" t="s">
        <v>48</v>
      </c>
      <c r="C2593">
        <v>2001</v>
      </c>
      <c r="D2593">
        <f>2023-DATA[[#This Row],[YEAR OF MANUFACTURE]]</f>
        <v>22</v>
      </c>
      <c r="E2593" t="s">
        <v>10</v>
      </c>
      <c r="F2593">
        <v>254983</v>
      </c>
      <c r="G2593">
        <v>3500</v>
      </c>
      <c r="H2593" t="s">
        <v>11</v>
      </c>
      <c r="I2593" s="14">
        <f t="shared" si="197"/>
        <v>413.26256077795784</v>
      </c>
      <c r="J2593" t="s">
        <v>12</v>
      </c>
      <c r="K2593" s="5">
        <v>1050000</v>
      </c>
      <c r="L2593" s="5" t="str">
        <f t="shared" si="198"/>
        <v>low-income earners</v>
      </c>
      <c r="M2593" t="s">
        <v>20</v>
      </c>
    </row>
    <row r="2594" spans="1:13" x14ac:dyDescent="0.25">
      <c r="A2594">
        <v>2592</v>
      </c>
      <c r="B2594" t="s">
        <v>52</v>
      </c>
      <c r="C2594">
        <v>1999</v>
      </c>
      <c r="D2594">
        <f>2023-DATA[[#This Row],[YEAR OF MANUFACTURE]]</f>
        <v>24</v>
      </c>
      <c r="E2594" t="s">
        <v>10</v>
      </c>
      <c r="F2594">
        <v>227599</v>
      </c>
      <c r="G2594">
        <v>3400</v>
      </c>
      <c r="H2594" t="s">
        <v>11</v>
      </c>
      <c r="I2594" s="14">
        <f t="shared" si="197"/>
        <v>368.88006482982172</v>
      </c>
      <c r="J2594" t="s">
        <v>12</v>
      </c>
      <c r="K2594" s="5">
        <v>1050000</v>
      </c>
      <c r="L2594" s="5" t="str">
        <f t="shared" si="198"/>
        <v>low-income earners</v>
      </c>
      <c r="M2594" t="str">
        <f>M2593</f>
        <v>SUV</v>
      </c>
    </row>
    <row r="2595" spans="1:13" x14ac:dyDescent="0.25">
      <c r="A2595">
        <v>2593</v>
      </c>
      <c r="B2595" t="s">
        <v>14</v>
      </c>
      <c r="C2595">
        <v>2006</v>
      </c>
      <c r="D2595">
        <f>2023-DATA[[#This Row],[YEAR OF MANUFACTURE]]</f>
        <v>17</v>
      </c>
      <c r="E2595" t="s">
        <v>10</v>
      </c>
      <c r="F2595">
        <v>172043</v>
      </c>
      <c r="G2595">
        <v>5000</v>
      </c>
      <c r="H2595" t="s">
        <v>11</v>
      </c>
      <c r="I2595" s="14">
        <f t="shared" si="197"/>
        <v>278.83792544570503</v>
      </c>
      <c r="J2595" t="s">
        <v>12</v>
      </c>
      <c r="K2595" s="5">
        <v>2730000</v>
      </c>
      <c r="L2595" s="5" t="str">
        <f t="shared" si="198"/>
        <v>low-income earners</v>
      </c>
      <c r="M2595" t="s">
        <v>20</v>
      </c>
    </row>
    <row r="2596" spans="1:13" x14ac:dyDescent="0.25">
      <c r="A2596">
        <v>2594</v>
      </c>
      <c r="B2596" t="s">
        <v>9</v>
      </c>
      <c r="C2596">
        <v>2003</v>
      </c>
      <c r="D2596">
        <f>2023-DATA[[#This Row],[YEAR OF MANUFACTURE]]</f>
        <v>20</v>
      </c>
      <c r="E2596" t="s">
        <v>10</v>
      </c>
      <c r="F2596">
        <v>189521</v>
      </c>
      <c r="G2596">
        <v>2000</v>
      </c>
      <c r="H2596" t="s">
        <v>11</v>
      </c>
      <c r="I2596" s="14">
        <f t="shared" si="197"/>
        <v>307.16531604538085</v>
      </c>
      <c r="J2596" t="s">
        <v>12</v>
      </c>
      <c r="K2596" s="5">
        <v>1890000</v>
      </c>
      <c r="L2596" s="5" t="str">
        <f t="shared" si="198"/>
        <v>low-income earners</v>
      </c>
      <c r="M2596" t="str">
        <f t="shared" ref="M2596:M2603" si="200">M2595</f>
        <v>SUV</v>
      </c>
    </row>
    <row r="2597" spans="1:13" x14ac:dyDescent="0.25">
      <c r="A2597">
        <v>2595</v>
      </c>
      <c r="B2597" t="s">
        <v>9</v>
      </c>
      <c r="C2597">
        <v>2002</v>
      </c>
      <c r="D2597">
        <f>2023-DATA[[#This Row],[YEAR OF MANUFACTURE]]</f>
        <v>21</v>
      </c>
      <c r="E2597" t="s">
        <v>10</v>
      </c>
      <c r="F2597">
        <v>376369</v>
      </c>
      <c r="G2597">
        <v>2400</v>
      </c>
      <c r="H2597" t="s">
        <v>11</v>
      </c>
      <c r="I2597" s="14">
        <f t="shared" si="197"/>
        <v>609.99837925445706</v>
      </c>
      <c r="J2597" t="s">
        <v>12</v>
      </c>
      <c r="K2597" s="5">
        <v>1300000</v>
      </c>
      <c r="L2597" s="5" t="str">
        <f t="shared" si="198"/>
        <v>low-income earners</v>
      </c>
      <c r="M2597" t="str">
        <f t="shared" si="200"/>
        <v>SUV</v>
      </c>
    </row>
    <row r="2598" spans="1:13" x14ac:dyDescent="0.25">
      <c r="A2598">
        <v>2596</v>
      </c>
      <c r="B2598" t="s">
        <v>56</v>
      </c>
      <c r="C2598">
        <v>2013</v>
      </c>
      <c r="D2598">
        <f>2023-DATA[[#This Row],[YEAR OF MANUFACTURE]]</f>
        <v>10</v>
      </c>
      <c r="E2598" t="s">
        <v>10</v>
      </c>
      <c r="F2598">
        <v>119011</v>
      </c>
      <c r="G2598">
        <v>1400</v>
      </c>
      <c r="H2598" t="s">
        <v>11</v>
      </c>
      <c r="I2598" s="14">
        <f t="shared" si="197"/>
        <v>192.88654781199352</v>
      </c>
      <c r="J2598" t="s">
        <v>12</v>
      </c>
      <c r="K2598" s="5">
        <v>1995000</v>
      </c>
      <c r="L2598" s="5" t="str">
        <f t="shared" si="198"/>
        <v>low-income earners</v>
      </c>
      <c r="M2598" t="str">
        <f t="shared" si="200"/>
        <v>SUV</v>
      </c>
    </row>
    <row r="2599" spans="1:13" x14ac:dyDescent="0.25">
      <c r="A2599">
        <v>2597</v>
      </c>
      <c r="B2599" t="s">
        <v>9</v>
      </c>
      <c r="C2599">
        <v>2001</v>
      </c>
      <c r="D2599">
        <f>2023-DATA[[#This Row],[YEAR OF MANUFACTURE]]</f>
        <v>22</v>
      </c>
      <c r="E2599" t="s">
        <v>19</v>
      </c>
      <c r="F2599">
        <v>298207</v>
      </c>
      <c r="G2599">
        <v>2200</v>
      </c>
      <c r="H2599" t="s">
        <v>11</v>
      </c>
      <c r="I2599" s="14">
        <f t="shared" si="197"/>
        <v>483.31766612641815</v>
      </c>
      <c r="J2599" t="s">
        <v>12</v>
      </c>
      <c r="K2599" s="5">
        <v>2288000</v>
      </c>
      <c r="L2599" s="5" t="str">
        <f t="shared" si="198"/>
        <v>low-income earners</v>
      </c>
      <c r="M2599" t="str">
        <f t="shared" si="200"/>
        <v>SUV</v>
      </c>
    </row>
    <row r="2600" spans="1:13" x14ac:dyDescent="0.25">
      <c r="A2600">
        <v>2598</v>
      </c>
      <c r="B2600" t="s">
        <v>54</v>
      </c>
      <c r="C2600">
        <v>2009</v>
      </c>
      <c r="D2600">
        <f>2023-DATA[[#This Row],[YEAR OF MANUFACTURE]]</f>
        <v>14</v>
      </c>
      <c r="E2600" t="s">
        <v>10</v>
      </c>
      <c r="F2600">
        <v>148264</v>
      </c>
      <c r="G2600">
        <v>1800</v>
      </c>
      <c r="H2600" t="s">
        <v>11</v>
      </c>
      <c r="I2600" s="14">
        <f t="shared" si="197"/>
        <v>240.29821717990276</v>
      </c>
      <c r="J2600" t="s">
        <v>12</v>
      </c>
      <c r="K2600" s="5">
        <v>2080000</v>
      </c>
      <c r="L2600" s="5" t="str">
        <f t="shared" si="198"/>
        <v>low-income earners</v>
      </c>
      <c r="M2600" t="str">
        <f t="shared" si="200"/>
        <v>SUV</v>
      </c>
    </row>
    <row r="2601" spans="1:13" x14ac:dyDescent="0.25">
      <c r="A2601">
        <v>2599</v>
      </c>
      <c r="B2601" t="s">
        <v>9</v>
      </c>
      <c r="C2601">
        <v>2006</v>
      </c>
      <c r="D2601">
        <f>2023-DATA[[#This Row],[YEAR OF MANUFACTURE]]</f>
        <v>17</v>
      </c>
      <c r="E2601" t="s">
        <v>10</v>
      </c>
      <c r="F2601">
        <v>41446</v>
      </c>
      <c r="G2601">
        <v>1800</v>
      </c>
      <c r="H2601" t="s">
        <v>11</v>
      </c>
      <c r="I2601" s="14">
        <f t="shared" si="197"/>
        <v>67.173419773095631</v>
      </c>
      <c r="J2601" t="s">
        <v>12</v>
      </c>
      <c r="K2601" s="5">
        <v>1890000</v>
      </c>
      <c r="L2601" s="5" t="str">
        <f t="shared" si="198"/>
        <v>low-income earners</v>
      </c>
      <c r="M2601" t="str">
        <f t="shared" si="200"/>
        <v>SUV</v>
      </c>
    </row>
    <row r="2602" spans="1:13" x14ac:dyDescent="0.25">
      <c r="A2602">
        <v>2600</v>
      </c>
      <c r="B2602" t="s">
        <v>56</v>
      </c>
      <c r="C2602">
        <v>2018</v>
      </c>
      <c r="D2602">
        <f>2023-DATA[[#This Row],[YEAR OF MANUFACTURE]]</f>
        <v>5</v>
      </c>
      <c r="E2602" t="s">
        <v>10</v>
      </c>
      <c r="F2602">
        <v>88610</v>
      </c>
      <c r="G2602">
        <v>1400</v>
      </c>
      <c r="H2602" t="s">
        <v>11</v>
      </c>
      <c r="I2602" s="14">
        <f t="shared" si="197"/>
        <v>143.61426256077795</v>
      </c>
      <c r="J2602" t="s">
        <v>12</v>
      </c>
      <c r="K2602" s="5">
        <v>4400000</v>
      </c>
      <c r="L2602" s="5" t="str">
        <f t="shared" si="198"/>
        <v>low-income earners</v>
      </c>
      <c r="M2602" t="str">
        <f t="shared" si="200"/>
        <v>SUV</v>
      </c>
    </row>
    <row r="2603" spans="1:13" x14ac:dyDescent="0.25">
      <c r="A2603">
        <v>2601</v>
      </c>
      <c r="B2603" t="s">
        <v>14</v>
      </c>
      <c r="C2603">
        <v>2003</v>
      </c>
      <c r="D2603">
        <f>2023-DATA[[#This Row],[YEAR OF MANUFACTURE]]</f>
        <v>20</v>
      </c>
      <c r="E2603" t="s">
        <v>10</v>
      </c>
      <c r="F2603">
        <v>402903</v>
      </c>
      <c r="G2603">
        <v>2600</v>
      </c>
      <c r="H2603" t="s">
        <v>11</v>
      </c>
      <c r="I2603" s="14">
        <f t="shared" si="197"/>
        <v>653.00324149108587</v>
      </c>
      <c r="J2603" t="s">
        <v>12</v>
      </c>
      <c r="K2603" s="5">
        <v>1560000</v>
      </c>
      <c r="L2603" s="5" t="str">
        <f t="shared" si="198"/>
        <v>low-income earners</v>
      </c>
      <c r="M2603" t="str">
        <f t="shared" si="200"/>
        <v>SUV</v>
      </c>
    </row>
    <row r="2604" spans="1:13" x14ac:dyDescent="0.25">
      <c r="A2604">
        <v>2602</v>
      </c>
      <c r="B2604" t="s">
        <v>54</v>
      </c>
      <c r="C2604">
        <v>2009</v>
      </c>
      <c r="D2604">
        <f>2023-DATA[[#This Row],[YEAR OF MANUFACTURE]]</f>
        <v>14</v>
      </c>
      <c r="E2604" t="s">
        <v>10</v>
      </c>
      <c r="F2604">
        <v>87829</v>
      </c>
      <c r="G2604">
        <v>2400</v>
      </c>
      <c r="H2604" t="s">
        <v>11</v>
      </c>
      <c r="I2604" s="14">
        <f t="shared" si="197"/>
        <v>142.3484602917342</v>
      </c>
      <c r="J2604" t="s">
        <v>12</v>
      </c>
      <c r="K2604" s="5">
        <v>2100000</v>
      </c>
      <c r="L2604" s="5" t="str">
        <f t="shared" si="198"/>
        <v>low-income earners</v>
      </c>
      <c r="M2604" t="s">
        <v>20</v>
      </c>
    </row>
    <row r="2605" spans="1:13" x14ac:dyDescent="0.25">
      <c r="A2605">
        <v>2603</v>
      </c>
      <c r="B2605" t="s">
        <v>9</v>
      </c>
      <c r="C2605">
        <v>2004</v>
      </c>
      <c r="D2605">
        <f>2023-DATA[[#This Row],[YEAR OF MANUFACTURE]]</f>
        <v>19</v>
      </c>
      <c r="E2605" t="s">
        <v>10</v>
      </c>
      <c r="F2605">
        <v>47254</v>
      </c>
      <c r="G2605">
        <v>1800</v>
      </c>
      <c r="H2605" t="s">
        <v>11</v>
      </c>
      <c r="I2605" s="14">
        <f t="shared" si="197"/>
        <v>76.586709886547808</v>
      </c>
      <c r="J2605" t="s">
        <v>12</v>
      </c>
      <c r="K2605" s="5">
        <v>2288000</v>
      </c>
      <c r="L2605" s="5" t="str">
        <f t="shared" si="198"/>
        <v>low-income earners</v>
      </c>
      <c r="M2605" t="str">
        <f>M2604</f>
        <v>SUV</v>
      </c>
    </row>
    <row r="2606" spans="1:13" x14ac:dyDescent="0.25">
      <c r="A2606">
        <v>2604</v>
      </c>
      <c r="B2606" t="s">
        <v>54</v>
      </c>
      <c r="C2606">
        <v>2003</v>
      </c>
      <c r="D2606">
        <f>2023-DATA[[#This Row],[YEAR OF MANUFACTURE]]</f>
        <v>20</v>
      </c>
      <c r="E2606" t="s">
        <v>10</v>
      </c>
      <c r="F2606">
        <v>227135</v>
      </c>
      <c r="G2606">
        <v>3500</v>
      </c>
      <c r="H2606" t="s">
        <v>11</v>
      </c>
      <c r="I2606" s="14">
        <f t="shared" si="197"/>
        <v>368.12803889789302</v>
      </c>
      <c r="J2606" t="s">
        <v>27</v>
      </c>
      <c r="K2606" s="5">
        <v>1260000</v>
      </c>
      <c r="L2606" s="5" t="str">
        <f t="shared" si="198"/>
        <v>low-income earners</v>
      </c>
      <c r="M2606" t="s">
        <v>20</v>
      </c>
    </row>
    <row r="2607" spans="1:13" x14ac:dyDescent="0.25">
      <c r="A2607">
        <v>2605</v>
      </c>
      <c r="B2607" t="s">
        <v>54</v>
      </c>
      <c r="C2607">
        <f>C2606</f>
        <v>2003</v>
      </c>
      <c r="D2607">
        <f>2023-DATA[[#This Row],[YEAR OF MANUFACTURE]]</f>
        <v>20</v>
      </c>
      <c r="E2607" t="str">
        <f>E2606</f>
        <v>Nigerian Used</v>
      </c>
      <c r="F2607">
        <v>186729</v>
      </c>
      <c r="G2607">
        <f>G2606</f>
        <v>3500</v>
      </c>
      <c r="H2607" t="str">
        <f>H2606</f>
        <v>Petrol</v>
      </c>
      <c r="I2607" s="14">
        <f t="shared" si="197"/>
        <v>302.64019448946516</v>
      </c>
      <c r="J2607" t="s">
        <v>12</v>
      </c>
      <c r="K2607" s="5">
        <v>1802000</v>
      </c>
      <c r="L2607" s="5" t="str">
        <f t="shared" si="198"/>
        <v>low-income earners</v>
      </c>
      <c r="M2607" t="str">
        <f>M2606</f>
        <v>SUV</v>
      </c>
    </row>
    <row r="2608" spans="1:13" x14ac:dyDescent="0.25">
      <c r="A2608">
        <v>2606</v>
      </c>
      <c r="B2608" t="s">
        <v>34</v>
      </c>
      <c r="C2608">
        <v>2006</v>
      </c>
      <c r="D2608">
        <f>2023-DATA[[#This Row],[YEAR OF MANUFACTURE]]</f>
        <v>17</v>
      </c>
      <c r="E2608" t="s">
        <v>19</v>
      </c>
      <c r="F2608">
        <v>321388</v>
      </c>
      <c r="G2608">
        <v>4000</v>
      </c>
      <c r="H2608" t="s">
        <v>11</v>
      </c>
      <c r="I2608" s="14">
        <f t="shared" si="197"/>
        <v>520.88816855753646</v>
      </c>
      <c r="J2608" t="s">
        <v>12</v>
      </c>
      <c r="K2608" s="5">
        <v>2940000</v>
      </c>
      <c r="L2608" s="5" t="str">
        <f t="shared" si="198"/>
        <v>low-income earners</v>
      </c>
      <c r="M2608" t="str">
        <f>M2607</f>
        <v>SUV</v>
      </c>
    </row>
    <row r="2609" spans="1:13" x14ac:dyDescent="0.25">
      <c r="A2609">
        <v>2607</v>
      </c>
      <c r="B2609" t="s">
        <v>54</v>
      </c>
      <c r="C2609">
        <v>2007</v>
      </c>
      <c r="D2609">
        <f>2023-DATA[[#This Row],[YEAR OF MANUFACTURE]]</f>
        <v>16</v>
      </c>
      <c r="E2609" t="s">
        <v>10</v>
      </c>
      <c r="F2609">
        <v>140942</v>
      </c>
      <c r="G2609">
        <v>2400</v>
      </c>
      <c r="H2609" t="s">
        <v>11</v>
      </c>
      <c r="I2609" s="14">
        <f t="shared" si="197"/>
        <v>228.43111831442462</v>
      </c>
      <c r="J2609" t="s">
        <v>12</v>
      </c>
      <c r="K2609" s="5">
        <v>1890000</v>
      </c>
      <c r="L2609" s="5" t="str">
        <f t="shared" si="198"/>
        <v>low-income earners</v>
      </c>
      <c r="M2609" t="s">
        <v>20</v>
      </c>
    </row>
    <row r="2610" spans="1:13" x14ac:dyDescent="0.25">
      <c r="A2610">
        <v>2608</v>
      </c>
      <c r="B2610" t="s">
        <v>14</v>
      </c>
      <c r="C2610">
        <v>2007</v>
      </c>
      <c r="D2610">
        <f>2023-DATA[[#This Row],[YEAR OF MANUFACTURE]]</f>
        <v>16</v>
      </c>
      <c r="E2610" t="s">
        <v>10</v>
      </c>
      <c r="F2610">
        <v>246829</v>
      </c>
      <c r="G2610">
        <v>5500</v>
      </c>
      <c r="H2610" t="s">
        <v>11</v>
      </c>
      <c r="I2610" s="14">
        <f t="shared" si="197"/>
        <v>400.04700162074556</v>
      </c>
      <c r="J2610" t="s">
        <v>12</v>
      </c>
      <c r="K2610" s="5">
        <v>2520000</v>
      </c>
      <c r="L2610" s="5" t="str">
        <f t="shared" si="198"/>
        <v>low-income earners</v>
      </c>
      <c r="M2610" t="str">
        <f>M2609</f>
        <v>SUV</v>
      </c>
    </row>
    <row r="2611" spans="1:13" x14ac:dyDescent="0.25">
      <c r="A2611">
        <v>2609</v>
      </c>
      <c r="B2611" t="s">
        <v>40</v>
      </c>
      <c r="C2611">
        <v>2004</v>
      </c>
      <c r="D2611">
        <f>2023-DATA[[#This Row],[YEAR OF MANUFACTURE]]</f>
        <v>19</v>
      </c>
      <c r="E2611" t="s">
        <v>10</v>
      </c>
      <c r="F2611">
        <v>102584</v>
      </c>
      <c r="G2611">
        <v>3500</v>
      </c>
      <c r="H2611" t="s">
        <v>11</v>
      </c>
      <c r="I2611" s="14">
        <f t="shared" si="197"/>
        <v>166.26256077795787</v>
      </c>
      <c r="J2611" t="s">
        <v>12</v>
      </c>
      <c r="K2611" s="5">
        <v>1768000</v>
      </c>
      <c r="L2611" s="5" t="str">
        <f t="shared" si="198"/>
        <v>low-income earners</v>
      </c>
      <c r="M2611" t="s">
        <v>20</v>
      </c>
    </row>
    <row r="2612" spans="1:13" x14ac:dyDescent="0.25">
      <c r="A2612">
        <v>2610</v>
      </c>
      <c r="B2612" t="s">
        <v>49</v>
      </c>
      <c r="C2612">
        <f>C2611</f>
        <v>2004</v>
      </c>
      <c r="D2612">
        <f>2023-DATA[[#This Row],[YEAR OF MANUFACTURE]]</f>
        <v>19</v>
      </c>
      <c r="E2612" t="str">
        <f>E2611</f>
        <v>Nigerian Used</v>
      </c>
      <c r="F2612">
        <v>97234</v>
      </c>
      <c r="G2612">
        <f>G2611</f>
        <v>3500</v>
      </c>
      <c r="H2612" t="str">
        <f>H2611</f>
        <v>Petrol</v>
      </c>
      <c r="I2612" s="14">
        <f t="shared" si="197"/>
        <v>157.59157212317666</v>
      </c>
      <c r="J2612" t="s">
        <v>12</v>
      </c>
      <c r="K2612" s="5">
        <v>2698000</v>
      </c>
      <c r="L2612" s="5" t="str">
        <f t="shared" si="198"/>
        <v>low-income earners</v>
      </c>
      <c r="M2612" t="str">
        <f>M2611</f>
        <v>SUV</v>
      </c>
    </row>
    <row r="2613" spans="1:13" x14ac:dyDescent="0.25">
      <c r="A2613">
        <v>2611</v>
      </c>
      <c r="B2613" t="s">
        <v>9</v>
      </c>
      <c r="C2613">
        <v>2004</v>
      </c>
      <c r="D2613">
        <f>2023-DATA[[#This Row],[YEAR OF MANUFACTURE]]</f>
        <v>19</v>
      </c>
      <c r="E2613" t="s">
        <v>10</v>
      </c>
      <c r="F2613">
        <v>201202</v>
      </c>
      <c r="G2613">
        <v>1800</v>
      </c>
      <c r="H2613" t="s">
        <v>11</v>
      </c>
      <c r="I2613" s="14">
        <f t="shared" si="197"/>
        <v>326.097244732577</v>
      </c>
      <c r="J2613" t="s">
        <v>12</v>
      </c>
      <c r="K2613" s="5">
        <v>2184000</v>
      </c>
      <c r="L2613" s="5" t="str">
        <f t="shared" si="198"/>
        <v>low-income earners</v>
      </c>
      <c r="M2613" t="str">
        <f>M2612</f>
        <v>SUV</v>
      </c>
    </row>
    <row r="2614" spans="1:13" x14ac:dyDescent="0.25">
      <c r="A2614">
        <v>2612</v>
      </c>
      <c r="B2614" t="s">
        <v>54</v>
      </c>
      <c r="C2614">
        <v>2004</v>
      </c>
      <c r="D2614">
        <f>2023-DATA[[#This Row],[YEAR OF MANUFACTURE]]</f>
        <v>19</v>
      </c>
      <c r="E2614" t="s">
        <v>19</v>
      </c>
      <c r="F2614">
        <v>397157</v>
      </c>
      <c r="G2614">
        <v>2400</v>
      </c>
      <c r="H2614" t="s">
        <v>11</v>
      </c>
      <c r="I2614" s="14">
        <f t="shared" si="197"/>
        <v>643.69043760129659</v>
      </c>
      <c r="J2614" t="s">
        <v>12</v>
      </c>
      <c r="K2614" s="5">
        <v>2310000</v>
      </c>
      <c r="L2614" s="5" t="str">
        <f t="shared" si="198"/>
        <v>low-income earners</v>
      </c>
      <c r="M2614" t="s">
        <v>20</v>
      </c>
    </row>
    <row r="2615" spans="1:13" x14ac:dyDescent="0.25">
      <c r="A2615">
        <v>2613</v>
      </c>
      <c r="B2615" t="s">
        <v>54</v>
      </c>
      <c r="C2615">
        <v>2008</v>
      </c>
      <c r="D2615">
        <f>2023-DATA[[#This Row],[YEAR OF MANUFACTURE]]</f>
        <v>15</v>
      </c>
      <c r="E2615" t="s">
        <v>10</v>
      </c>
      <c r="F2615">
        <v>112821</v>
      </c>
      <c r="G2615">
        <v>2400</v>
      </c>
      <c r="H2615" t="s">
        <v>11</v>
      </c>
      <c r="I2615" s="14">
        <f t="shared" si="197"/>
        <v>182.85413290113453</v>
      </c>
      <c r="J2615" t="s">
        <v>12</v>
      </c>
      <c r="K2615" s="5">
        <v>1680000</v>
      </c>
      <c r="L2615" s="5" t="str">
        <f t="shared" si="198"/>
        <v>low-income earners</v>
      </c>
      <c r="M2615" t="str">
        <f t="shared" ref="M2615:M2629" si="201">M2614</f>
        <v>SUV</v>
      </c>
    </row>
    <row r="2616" spans="1:13" x14ac:dyDescent="0.25">
      <c r="A2616">
        <v>2614</v>
      </c>
      <c r="B2616" t="s">
        <v>54</v>
      </c>
      <c r="C2616">
        <v>2007</v>
      </c>
      <c r="D2616">
        <f>2023-DATA[[#This Row],[YEAR OF MANUFACTURE]]</f>
        <v>16</v>
      </c>
      <c r="E2616" t="s">
        <v>19</v>
      </c>
      <c r="F2616">
        <v>241906</v>
      </c>
      <c r="G2616">
        <v>3500</v>
      </c>
      <c r="H2616" t="s">
        <v>11</v>
      </c>
      <c r="I2616" s="14">
        <f t="shared" si="197"/>
        <v>392.06807131280391</v>
      </c>
      <c r="J2616" t="s">
        <v>12</v>
      </c>
      <c r="K2616" s="5">
        <v>2205000</v>
      </c>
      <c r="L2616" s="5" t="str">
        <f t="shared" si="198"/>
        <v>low-income earners</v>
      </c>
      <c r="M2616" t="str">
        <f t="shared" si="201"/>
        <v>SUV</v>
      </c>
    </row>
    <row r="2617" spans="1:13" x14ac:dyDescent="0.25">
      <c r="A2617">
        <v>2615</v>
      </c>
      <c r="B2617" t="s">
        <v>9</v>
      </c>
      <c r="C2617">
        <v>2007</v>
      </c>
      <c r="D2617">
        <f>2023-DATA[[#This Row],[YEAR OF MANUFACTURE]]</f>
        <v>16</v>
      </c>
      <c r="E2617" t="s">
        <v>10</v>
      </c>
      <c r="F2617">
        <v>193118</v>
      </c>
      <c r="G2617">
        <v>1800</v>
      </c>
      <c r="H2617" t="s">
        <v>11</v>
      </c>
      <c r="I2617" s="14">
        <f t="shared" si="197"/>
        <v>312.99513776337113</v>
      </c>
      <c r="J2617" t="s">
        <v>12</v>
      </c>
      <c r="K2617" s="5">
        <v>1785000</v>
      </c>
      <c r="L2617" s="5" t="str">
        <f t="shared" si="198"/>
        <v>low-income earners</v>
      </c>
      <c r="M2617" t="str">
        <f t="shared" si="201"/>
        <v>SUV</v>
      </c>
    </row>
    <row r="2618" spans="1:13" x14ac:dyDescent="0.25">
      <c r="A2618">
        <v>2616</v>
      </c>
      <c r="B2618" t="s">
        <v>54</v>
      </c>
      <c r="C2618">
        <v>2010</v>
      </c>
      <c r="D2618">
        <f>2023-DATA[[#This Row],[YEAR OF MANUFACTURE]]</f>
        <v>13</v>
      </c>
      <c r="E2618" t="s">
        <v>10</v>
      </c>
      <c r="F2618">
        <v>201773</v>
      </c>
      <c r="G2618">
        <v>2400</v>
      </c>
      <c r="H2618" t="s">
        <v>11</v>
      </c>
      <c r="I2618" s="14">
        <f t="shared" si="197"/>
        <v>327.02269043760128</v>
      </c>
      <c r="J2618" t="s">
        <v>12</v>
      </c>
      <c r="K2618" s="5">
        <v>1995000</v>
      </c>
      <c r="L2618" s="5" t="str">
        <f t="shared" si="198"/>
        <v>low-income earners</v>
      </c>
      <c r="M2618" t="str">
        <f t="shared" si="201"/>
        <v>SUV</v>
      </c>
    </row>
    <row r="2619" spans="1:13" x14ac:dyDescent="0.25">
      <c r="A2619">
        <v>2617</v>
      </c>
      <c r="B2619" t="s">
        <v>58</v>
      </c>
      <c r="C2619">
        <v>2004</v>
      </c>
      <c r="D2619">
        <f>2023-DATA[[#This Row],[YEAR OF MANUFACTURE]]</f>
        <v>19</v>
      </c>
      <c r="E2619" t="s">
        <v>10</v>
      </c>
      <c r="F2619">
        <v>66195</v>
      </c>
      <c r="G2619">
        <v>3000</v>
      </c>
      <c r="H2619" t="s">
        <v>28</v>
      </c>
      <c r="I2619" s="14">
        <f t="shared" si="197"/>
        <v>107.28525121555916</v>
      </c>
      <c r="J2619" t="s">
        <v>12</v>
      </c>
      <c r="K2619" s="5">
        <v>1627500</v>
      </c>
      <c r="L2619" s="5" t="str">
        <f t="shared" si="198"/>
        <v>low-income earners</v>
      </c>
      <c r="M2619" t="str">
        <f t="shared" si="201"/>
        <v>SUV</v>
      </c>
    </row>
    <row r="2620" spans="1:13" x14ac:dyDescent="0.25">
      <c r="A2620">
        <v>2618</v>
      </c>
      <c r="B2620" t="s">
        <v>9</v>
      </c>
      <c r="C2620">
        <v>2007</v>
      </c>
      <c r="D2620">
        <f>2023-DATA[[#This Row],[YEAR OF MANUFACTURE]]</f>
        <v>16</v>
      </c>
      <c r="E2620" t="s">
        <v>10</v>
      </c>
      <c r="F2620">
        <v>405344</v>
      </c>
      <c r="G2620">
        <v>1800</v>
      </c>
      <c r="H2620" t="s">
        <v>11</v>
      </c>
      <c r="I2620" s="14">
        <f t="shared" si="197"/>
        <v>656.95948136142624</v>
      </c>
      <c r="J2620" t="s">
        <v>12</v>
      </c>
      <c r="K2620" s="5">
        <v>2392000</v>
      </c>
      <c r="L2620" s="5" t="str">
        <f t="shared" si="198"/>
        <v>low-income earners</v>
      </c>
      <c r="M2620" t="str">
        <f t="shared" si="201"/>
        <v>SUV</v>
      </c>
    </row>
    <row r="2621" spans="1:13" x14ac:dyDescent="0.25">
      <c r="A2621">
        <v>2619</v>
      </c>
      <c r="B2621" t="s">
        <v>13</v>
      </c>
      <c r="C2621">
        <v>2007</v>
      </c>
      <c r="D2621">
        <f>2023-DATA[[#This Row],[YEAR OF MANUFACTURE]]</f>
        <v>16</v>
      </c>
      <c r="E2621" t="s">
        <v>19</v>
      </c>
      <c r="F2621">
        <v>95376</v>
      </c>
      <c r="G2621">
        <v>35</v>
      </c>
      <c r="H2621" t="s">
        <v>11</v>
      </c>
      <c r="I2621" s="14">
        <f t="shared" si="197"/>
        <v>154.58022690437602</v>
      </c>
      <c r="J2621" t="s">
        <v>12</v>
      </c>
      <c r="K2621" s="5">
        <v>4500000</v>
      </c>
      <c r="L2621" s="5" t="str">
        <f t="shared" si="198"/>
        <v>low-income earners</v>
      </c>
      <c r="M2621" t="str">
        <f t="shared" si="201"/>
        <v>SUV</v>
      </c>
    </row>
    <row r="2622" spans="1:13" x14ac:dyDescent="0.25">
      <c r="A2622">
        <v>2620</v>
      </c>
      <c r="B2622" t="s">
        <v>9</v>
      </c>
      <c r="C2622">
        <v>2000</v>
      </c>
      <c r="D2622">
        <f>2023-DATA[[#This Row],[YEAR OF MANUFACTURE]]</f>
        <v>23</v>
      </c>
      <c r="E2622" t="s">
        <v>10</v>
      </c>
      <c r="F2622">
        <v>145353</v>
      </c>
      <c r="G2622">
        <v>3000</v>
      </c>
      <c r="H2622" t="s">
        <v>11</v>
      </c>
      <c r="I2622" s="14">
        <f t="shared" si="197"/>
        <v>235.58022690437602</v>
      </c>
      <c r="J2622" t="s">
        <v>12</v>
      </c>
      <c r="K2622" s="5">
        <v>1260000</v>
      </c>
      <c r="L2622" s="5" t="str">
        <f t="shared" si="198"/>
        <v>low-income earners</v>
      </c>
      <c r="M2622" t="str">
        <f t="shared" si="201"/>
        <v>SUV</v>
      </c>
    </row>
    <row r="2623" spans="1:13" x14ac:dyDescent="0.25">
      <c r="A2623">
        <v>2621</v>
      </c>
      <c r="B2623" t="s">
        <v>34</v>
      </c>
      <c r="C2623">
        <v>2016</v>
      </c>
      <c r="D2623">
        <f>2023-DATA[[#This Row],[YEAR OF MANUFACTURE]]</f>
        <v>7</v>
      </c>
      <c r="E2623" t="s">
        <v>19</v>
      </c>
      <c r="F2623">
        <v>43369</v>
      </c>
      <c r="G2623">
        <v>2000</v>
      </c>
      <c r="H2623" t="s">
        <v>11</v>
      </c>
      <c r="I2623" s="14">
        <f t="shared" si="197"/>
        <v>70.29011345218801</v>
      </c>
      <c r="J2623" t="s">
        <v>12</v>
      </c>
      <c r="K2623" s="5">
        <v>2677500</v>
      </c>
      <c r="L2623" s="5" t="str">
        <f t="shared" si="198"/>
        <v>low-income earners</v>
      </c>
      <c r="M2623" t="str">
        <f t="shared" si="201"/>
        <v>SUV</v>
      </c>
    </row>
    <row r="2624" spans="1:13" x14ac:dyDescent="0.25">
      <c r="A2624">
        <v>2622</v>
      </c>
      <c r="B2624" t="s">
        <v>54</v>
      </c>
      <c r="C2624">
        <f>C2623</f>
        <v>2016</v>
      </c>
      <c r="D2624">
        <f>2023-DATA[[#This Row],[YEAR OF MANUFACTURE]]</f>
        <v>7</v>
      </c>
      <c r="E2624" t="str">
        <f>E2623</f>
        <v>Foreign Used</v>
      </c>
      <c r="F2624">
        <v>59889</v>
      </c>
      <c r="G2624">
        <f>G2623</f>
        <v>2000</v>
      </c>
      <c r="H2624" t="str">
        <f>H2623</f>
        <v>Petrol</v>
      </c>
      <c r="I2624" s="14">
        <f t="shared" si="197"/>
        <v>97.064829821717993</v>
      </c>
      <c r="J2624" t="s">
        <v>12</v>
      </c>
      <c r="K2624" s="5">
        <v>4882000</v>
      </c>
      <c r="L2624" s="5" t="str">
        <f t="shared" si="198"/>
        <v>low-income earners</v>
      </c>
      <c r="M2624" t="str">
        <f t="shared" si="201"/>
        <v>SUV</v>
      </c>
    </row>
    <row r="2625" spans="1:13" x14ac:dyDescent="0.25">
      <c r="A2625">
        <v>2623</v>
      </c>
      <c r="B2625" t="s">
        <v>9</v>
      </c>
      <c r="C2625">
        <v>2006</v>
      </c>
      <c r="D2625">
        <f>2023-DATA[[#This Row],[YEAR OF MANUFACTURE]]</f>
        <v>17</v>
      </c>
      <c r="E2625" t="s">
        <v>10</v>
      </c>
      <c r="F2625">
        <v>41446</v>
      </c>
      <c r="G2625">
        <v>1800</v>
      </c>
      <c r="H2625" t="s">
        <v>11</v>
      </c>
      <c r="I2625" s="14">
        <f t="shared" si="197"/>
        <v>67.173419773095631</v>
      </c>
      <c r="J2625" t="s">
        <v>12</v>
      </c>
      <c r="K2625" s="5">
        <v>1890000</v>
      </c>
      <c r="L2625" s="5" t="str">
        <f t="shared" si="198"/>
        <v>low-income earners</v>
      </c>
      <c r="M2625" t="str">
        <f t="shared" si="201"/>
        <v>SUV</v>
      </c>
    </row>
    <row r="2626" spans="1:13" x14ac:dyDescent="0.25">
      <c r="A2626">
        <v>2624</v>
      </c>
      <c r="B2626" t="s">
        <v>9</v>
      </c>
      <c r="C2626">
        <v>2003</v>
      </c>
      <c r="D2626">
        <f>2023-DATA[[#This Row],[YEAR OF MANUFACTURE]]</f>
        <v>20</v>
      </c>
      <c r="E2626" t="s">
        <v>10</v>
      </c>
      <c r="F2626">
        <v>189521</v>
      </c>
      <c r="G2626">
        <v>2000</v>
      </c>
      <c r="H2626" t="s">
        <v>11</v>
      </c>
      <c r="I2626" s="14">
        <f t="shared" ref="I2626:I2689" si="202">F2626/617</f>
        <v>307.16531604538085</v>
      </c>
      <c r="J2626" t="s">
        <v>12</v>
      </c>
      <c r="K2626" s="5">
        <v>1890000</v>
      </c>
      <c r="L2626" s="5" t="str">
        <f t="shared" ref="L2626:L2689" si="203">IF(K2626&gt;=25000000,"politicians",IF(K2626&gt;10000000,"high-income earners",IF(K2626&gt;=5000000,"middle-income earners",IF(K2626&lt;5000000,"low-income earners","invalid"))))</f>
        <v>low-income earners</v>
      </c>
      <c r="M2626" t="str">
        <f t="shared" si="201"/>
        <v>SUV</v>
      </c>
    </row>
    <row r="2627" spans="1:13" x14ac:dyDescent="0.25">
      <c r="A2627">
        <v>2625</v>
      </c>
      <c r="B2627" t="s">
        <v>58</v>
      </c>
      <c r="C2627">
        <v>2008</v>
      </c>
      <c r="D2627">
        <f>2023-DATA[[#This Row],[YEAR OF MANUFACTURE]]</f>
        <v>15</v>
      </c>
      <c r="E2627" t="s">
        <v>19</v>
      </c>
      <c r="F2627">
        <v>131100</v>
      </c>
      <c r="G2627">
        <v>2000</v>
      </c>
      <c r="H2627" t="s">
        <v>11</v>
      </c>
      <c r="I2627" s="14">
        <f t="shared" si="202"/>
        <v>212.47974068071312</v>
      </c>
      <c r="J2627" t="s">
        <v>12</v>
      </c>
      <c r="K2627" s="5">
        <v>1732500</v>
      </c>
      <c r="L2627" s="5" t="str">
        <f t="shared" si="203"/>
        <v>low-income earners</v>
      </c>
      <c r="M2627" t="str">
        <f t="shared" si="201"/>
        <v>SUV</v>
      </c>
    </row>
    <row r="2628" spans="1:13" x14ac:dyDescent="0.25">
      <c r="A2628">
        <v>2626</v>
      </c>
      <c r="B2628" t="s">
        <v>9</v>
      </c>
      <c r="C2628">
        <f>C2627</f>
        <v>2008</v>
      </c>
      <c r="D2628">
        <f>2023-DATA[[#This Row],[YEAR OF MANUFACTURE]]</f>
        <v>15</v>
      </c>
      <c r="E2628" t="str">
        <f>E2627</f>
        <v>Foreign Used</v>
      </c>
      <c r="F2628">
        <v>195134</v>
      </c>
      <c r="G2628">
        <f>G2627</f>
        <v>2000</v>
      </c>
      <c r="H2628" t="str">
        <f>H2627</f>
        <v>Petrol</v>
      </c>
      <c r="I2628" s="14">
        <f t="shared" si="202"/>
        <v>316.26256077795784</v>
      </c>
      <c r="J2628" t="s">
        <v>12</v>
      </c>
      <c r="K2628" s="5">
        <v>1242000</v>
      </c>
      <c r="L2628" s="5" t="str">
        <f t="shared" si="203"/>
        <v>low-income earners</v>
      </c>
      <c r="M2628" t="str">
        <f t="shared" si="201"/>
        <v>SUV</v>
      </c>
    </row>
    <row r="2629" spans="1:13" x14ac:dyDescent="0.25">
      <c r="A2629">
        <v>2627</v>
      </c>
      <c r="B2629" t="s">
        <v>9</v>
      </c>
      <c r="C2629">
        <v>2007</v>
      </c>
      <c r="D2629">
        <f>2023-DATA[[#This Row],[YEAR OF MANUFACTURE]]</f>
        <v>16</v>
      </c>
      <c r="E2629" t="s">
        <v>10</v>
      </c>
      <c r="F2629">
        <v>194171</v>
      </c>
      <c r="G2629">
        <v>2400</v>
      </c>
      <c r="H2629" t="s">
        <v>11</v>
      </c>
      <c r="I2629" s="14">
        <f t="shared" si="202"/>
        <v>314.70178282009726</v>
      </c>
      <c r="J2629" t="s">
        <v>12</v>
      </c>
      <c r="K2629" s="5">
        <v>1890000</v>
      </c>
      <c r="L2629" s="5" t="str">
        <f t="shared" si="203"/>
        <v>low-income earners</v>
      </c>
      <c r="M2629" t="str">
        <f t="shared" si="201"/>
        <v>SUV</v>
      </c>
    </row>
    <row r="2630" spans="1:13" x14ac:dyDescent="0.25">
      <c r="A2630">
        <v>2628</v>
      </c>
      <c r="B2630" t="s">
        <v>9</v>
      </c>
      <c r="C2630">
        <v>2007</v>
      </c>
      <c r="D2630">
        <f>2023-DATA[[#This Row],[YEAR OF MANUFACTURE]]</f>
        <v>16</v>
      </c>
      <c r="E2630" t="s">
        <v>10</v>
      </c>
      <c r="F2630">
        <v>223493</v>
      </c>
      <c r="G2630">
        <v>3500</v>
      </c>
      <c r="H2630" t="s">
        <v>28</v>
      </c>
      <c r="I2630" s="14">
        <f t="shared" si="202"/>
        <v>362.22528363047002</v>
      </c>
      <c r="J2630" t="s">
        <v>12</v>
      </c>
      <c r="K2630" s="5">
        <v>2100000</v>
      </c>
      <c r="L2630" s="5" t="str">
        <f t="shared" si="203"/>
        <v>low-income earners</v>
      </c>
      <c r="M2630" t="s">
        <v>20</v>
      </c>
    </row>
    <row r="2631" spans="1:13" x14ac:dyDescent="0.25">
      <c r="A2631">
        <v>2629</v>
      </c>
      <c r="B2631" t="s">
        <v>9</v>
      </c>
      <c r="C2631">
        <v>2007</v>
      </c>
      <c r="D2631">
        <f>2023-DATA[[#This Row],[YEAR OF MANUFACTURE]]</f>
        <v>16</v>
      </c>
      <c r="E2631" t="s">
        <v>10</v>
      </c>
      <c r="F2631">
        <v>173743</v>
      </c>
      <c r="G2631">
        <v>1800</v>
      </c>
      <c r="H2631" t="s">
        <v>11</v>
      </c>
      <c r="I2631" s="14">
        <f t="shared" si="202"/>
        <v>281.5931928687196</v>
      </c>
      <c r="J2631" t="s">
        <v>12</v>
      </c>
      <c r="K2631" s="5">
        <v>2496000</v>
      </c>
      <c r="L2631" s="5" t="str">
        <f t="shared" si="203"/>
        <v>low-income earners</v>
      </c>
      <c r="M2631" t="str">
        <f>M2630</f>
        <v>SUV</v>
      </c>
    </row>
    <row r="2632" spans="1:13" x14ac:dyDescent="0.25">
      <c r="A2632">
        <v>2630</v>
      </c>
      <c r="B2632" t="s">
        <v>58</v>
      </c>
      <c r="C2632">
        <v>2008</v>
      </c>
      <c r="D2632">
        <f>2023-DATA[[#This Row],[YEAR OF MANUFACTURE]]</f>
        <v>15</v>
      </c>
      <c r="E2632" t="s">
        <v>19</v>
      </c>
      <c r="F2632">
        <v>185577</v>
      </c>
      <c r="G2632">
        <v>2300</v>
      </c>
      <c r="H2632" t="s">
        <v>11</v>
      </c>
      <c r="I2632" s="14">
        <f t="shared" si="202"/>
        <v>300.77309562398705</v>
      </c>
      <c r="J2632" t="s">
        <v>12</v>
      </c>
      <c r="K2632" s="5">
        <v>2835000</v>
      </c>
      <c r="L2632" s="5" t="str">
        <f t="shared" si="203"/>
        <v>low-income earners</v>
      </c>
      <c r="M2632" t="s">
        <v>20</v>
      </c>
    </row>
    <row r="2633" spans="1:13" x14ac:dyDescent="0.25">
      <c r="A2633">
        <v>2631</v>
      </c>
      <c r="B2633" t="s">
        <v>14</v>
      </c>
      <c r="C2633">
        <v>2006</v>
      </c>
      <c r="D2633">
        <f>2023-DATA[[#This Row],[YEAR OF MANUFACTURE]]</f>
        <v>17</v>
      </c>
      <c r="E2633" t="s">
        <v>10</v>
      </c>
      <c r="F2633">
        <v>218669</v>
      </c>
      <c r="G2633">
        <v>3500</v>
      </c>
      <c r="H2633" t="s">
        <v>11</v>
      </c>
      <c r="I2633" s="14">
        <f t="shared" si="202"/>
        <v>354.4068071312804</v>
      </c>
      <c r="J2633" t="s">
        <v>12</v>
      </c>
      <c r="K2633" s="5">
        <v>1942500</v>
      </c>
      <c r="L2633" s="5" t="str">
        <f t="shared" si="203"/>
        <v>low-income earners</v>
      </c>
      <c r="M2633" t="str">
        <f t="shared" ref="M2633:M2642" si="204">M2632</f>
        <v>SUV</v>
      </c>
    </row>
    <row r="2634" spans="1:13" x14ac:dyDescent="0.25">
      <c r="A2634">
        <v>2632</v>
      </c>
      <c r="B2634" t="s">
        <v>9</v>
      </c>
      <c r="C2634">
        <v>2003</v>
      </c>
      <c r="D2634">
        <f>2023-DATA[[#This Row],[YEAR OF MANUFACTURE]]</f>
        <v>20</v>
      </c>
      <c r="E2634" t="s">
        <v>10</v>
      </c>
      <c r="F2634">
        <v>140360</v>
      </c>
      <c r="G2634">
        <v>1800</v>
      </c>
      <c r="H2634" t="s">
        <v>11</v>
      </c>
      <c r="I2634" s="14">
        <f t="shared" si="202"/>
        <v>227.48784440842789</v>
      </c>
      <c r="J2634" t="s">
        <v>12</v>
      </c>
      <c r="K2634" s="5">
        <v>1570000</v>
      </c>
      <c r="L2634" s="5" t="str">
        <f t="shared" si="203"/>
        <v>low-income earners</v>
      </c>
      <c r="M2634" t="str">
        <f t="shared" si="204"/>
        <v>SUV</v>
      </c>
    </row>
    <row r="2635" spans="1:13" x14ac:dyDescent="0.25">
      <c r="A2635">
        <v>2633</v>
      </c>
      <c r="B2635" t="s">
        <v>9</v>
      </c>
      <c r="C2635">
        <v>2007</v>
      </c>
      <c r="D2635">
        <f>2023-DATA[[#This Row],[YEAR OF MANUFACTURE]]</f>
        <v>16</v>
      </c>
      <c r="E2635" t="s">
        <v>10</v>
      </c>
      <c r="F2635">
        <v>208115</v>
      </c>
      <c r="G2635">
        <v>3500</v>
      </c>
      <c r="H2635" t="s">
        <v>11</v>
      </c>
      <c r="I2635" s="14">
        <f t="shared" si="202"/>
        <v>337.30145867098867</v>
      </c>
      <c r="J2635" t="s">
        <v>12</v>
      </c>
      <c r="K2635" s="5">
        <v>1890000</v>
      </c>
      <c r="L2635" s="5" t="str">
        <f t="shared" si="203"/>
        <v>low-income earners</v>
      </c>
      <c r="M2635" t="str">
        <f t="shared" si="204"/>
        <v>SUV</v>
      </c>
    </row>
    <row r="2636" spans="1:13" x14ac:dyDescent="0.25">
      <c r="A2636">
        <v>2634</v>
      </c>
      <c r="B2636" t="s">
        <v>54</v>
      </c>
      <c r="C2636">
        <v>2013</v>
      </c>
      <c r="D2636">
        <f>2023-DATA[[#This Row],[YEAR OF MANUFACTURE]]</f>
        <v>10</v>
      </c>
      <c r="E2636" t="s">
        <v>10</v>
      </c>
      <c r="F2636">
        <v>68902</v>
      </c>
      <c r="G2636">
        <v>2500</v>
      </c>
      <c r="H2636" t="s">
        <v>11</v>
      </c>
      <c r="I2636" s="14">
        <f t="shared" si="202"/>
        <v>111.67260940032415</v>
      </c>
      <c r="J2636" t="s">
        <v>12</v>
      </c>
      <c r="K2636" s="5">
        <v>3570000</v>
      </c>
      <c r="L2636" s="5" t="str">
        <f t="shared" si="203"/>
        <v>low-income earners</v>
      </c>
      <c r="M2636" t="str">
        <f t="shared" si="204"/>
        <v>SUV</v>
      </c>
    </row>
    <row r="2637" spans="1:13" x14ac:dyDescent="0.25">
      <c r="A2637">
        <v>2635</v>
      </c>
      <c r="B2637" t="s">
        <v>9</v>
      </c>
      <c r="C2637">
        <v>2004</v>
      </c>
      <c r="D2637">
        <f>2023-DATA[[#This Row],[YEAR OF MANUFACTURE]]</f>
        <v>19</v>
      </c>
      <c r="E2637" t="s">
        <v>10</v>
      </c>
      <c r="F2637">
        <v>183623</v>
      </c>
      <c r="G2637">
        <v>1800</v>
      </c>
      <c r="H2637" t="s">
        <v>11</v>
      </c>
      <c r="I2637" s="14">
        <f t="shared" si="202"/>
        <v>297.6061588330632</v>
      </c>
      <c r="J2637" t="s">
        <v>12</v>
      </c>
      <c r="K2637" s="5">
        <v>1785000</v>
      </c>
      <c r="L2637" s="5" t="str">
        <f t="shared" si="203"/>
        <v>low-income earners</v>
      </c>
      <c r="M2637" t="str">
        <f t="shared" si="204"/>
        <v>SUV</v>
      </c>
    </row>
    <row r="2638" spans="1:13" x14ac:dyDescent="0.25">
      <c r="A2638">
        <v>2636</v>
      </c>
      <c r="B2638" t="s">
        <v>54</v>
      </c>
      <c r="C2638">
        <v>2008</v>
      </c>
      <c r="D2638">
        <f>2023-DATA[[#This Row],[YEAR OF MANUFACTURE]]</f>
        <v>15</v>
      </c>
      <c r="E2638" t="s">
        <v>19</v>
      </c>
      <c r="F2638">
        <v>149205</v>
      </c>
      <c r="G2638">
        <v>2400</v>
      </c>
      <c r="H2638" t="s">
        <v>11</v>
      </c>
      <c r="I2638" s="14">
        <f t="shared" si="202"/>
        <v>241.82333873581848</v>
      </c>
      <c r="J2638" t="s">
        <v>12</v>
      </c>
      <c r="K2638" s="5">
        <v>2835000</v>
      </c>
      <c r="L2638" s="5" t="str">
        <f t="shared" si="203"/>
        <v>low-income earners</v>
      </c>
      <c r="M2638" t="str">
        <f t="shared" si="204"/>
        <v>SUV</v>
      </c>
    </row>
    <row r="2639" spans="1:13" x14ac:dyDescent="0.25">
      <c r="A2639">
        <v>2637</v>
      </c>
      <c r="B2639" t="s">
        <v>49</v>
      </c>
      <c r="C2639">
        <v>2007</v>
      </c>
      <c r="D2639">
        <f>2023-DATA[[#This Row],[YEAR OF MANUFACTURE]]</f>
        <v>16</v>
      </c>
      <c r="E2639" t="s">
        <v>10</v>
      </c>
      <c r="F2639">
        <v>232881</v>
      </c>
      <c r="G2639">
        <v>2400</v>
      </c>
      <c r="H2639" t="s">
        <v>11</v>
      </c>
      <c r="I2639" s="14">
        <f t="shared" si="202"/>
        <v>377.44084278768236</v>
      </c>
      <c r="J2639" t="s">
        <v>12</v>
      </c>
      <c r="K2639" s="5">
        <v>1664000</v>
      </c>
      <c r="L2639" s="5" t="str">
        <f t="shared" si="203"/>
        <v>low-income earners</v>
      </c>
      <c r="M2639" t="str">
        <f t="shared" si="204"/>
        <v>SUV</v>
      </c>
    </row>
    <row r="2640" spans="1:13" x14ac:dyDescent="0.25">
      <c r="A2640">
        <v>2638</v>
      </c>
      <c r="B2640" t="s">
        <v>9</v>
      </c>
      <c r="C2640">
        <v>2007</v>
      </c>
      <c r="D2640">
        <f>2023-DATA[[#This Row],[YEAR OF MANUFACTURE]]</f>
        <v>16</v>
      </c>
      <c r="E2640" t="s">
        <v>10</v>
      </c>
      <c r="F2640">
        <v>153653</v>
      </c>
      <c r="G2640">
        <v>1800</v>
      </c>
      <c r="H2640" t="s">
        <v>11</v>
      </c>
      <c r="I2640" s="14">
        <f t="shared" si="202"/>
        <v>249.03241491085899</v>
      </c>
      <c r="J2640" t="s">
        <v>12</v>
      </c>
      <c r="K2640" s="5">
        <v>2496000</v>
      </c>
      <c r="L2640" s="5" t="str">
        <f t="shared" si="203"/>
        <v>low-income earners</v>
      </c>
      <c r="M2640" t="str">
        <f t="shared" si="204"/>
        <v>SUV</v>
      </c>
    </row>
    <row r="2641" spans="1:13" x14ac:dyDescent="0.25">
      <c r="A2641">
        <v>2639</v>
      </c>
      <c r="B2641" t="s">
        <v>9</v>
      </c>
      <c r="C2641">
        <v>2007</v>
      </c>
      <c r="D2641">
        <f>2023-DATA[[#This Row],[YEAR OF MANUFACTURE]]</f>
        <v>16</v>
      </c>
      <c r="E2641" t="s">
        <v>10</v>
      </c>
      <c r="F2641">
        <v>234664</v>
      </c>
      <c r="G2641">
        <v>1800</v>
      </c>
      <c r="H2641" t="s">
        <v>11</v>
      </c>
      <c r="I2641" s="14">
        <f t="shared" si="202"/>
        <v>380.33063209076175</v>
      </c>
      <c r="J2641" t="s">
        <v>12</v>
      </c>
      <c r="K2641" s="5">
        <v>1942500</v>
      </c>
      <c r="L2641" s="5" t="str">
        <f t="shared" si="203"/>
        <v>low-income earners</v>
      </c>
      <c r="M2641" t="str">
        <f t="shared" si="204"/>
        <v>SUV</v>
      </c>
    </row>
    <row r="2642" spans="1:13" x14ac:dyDescent="0.25">
      <c r="A2642">
        <v>2640</v>
      </c>
      <c r="B2642" t="s">
        <v>14</v>
      </c>
      <c r="C2642">
        <f>C2641</f>
        <v>2007</v>
      </c>
      <c r="D2642">
        <f>2023-DATA[[#This Row],[YEAR OF MANUFACTURE]]</f>
        <v>16</v>
      </c>
      <c r="E2642" t="str">
        <f>E2641</f>
        <v>Nigerian Used</v>
      </c>
      <c r="F2642">
        <v>161294</v>
      </c>
      <c r="G2642">
        <f>G2641</f>
        <v>1800</v>
      </c>
      <c r="H2642" t="str">
        <f>H2641</f>
        <v>Petrol</v>
      </c>
      <c r="I2642" s="14">
        <f t="shared" si="202"/>
        <v>261.41653160453808</v>
      </c>
      <c r="J2642" t="s">
        <v>12</v>
      </c>
      <c r="K2642" s="5">
        <v>2832500</v>
      </c>
      <c r="L2642" s="5" t="str">
        <f t="shared" si="203"/>
        <v>low-income earners</v>
      </c>
      <c r="M2642" t="str">
        <f t="shared" si="204"/>
        <v>SUV</v>
      </c>
    </row>
    <row r="2643" spans="1:13" x14ac:dyDescent="0.25">
      <c r="A2643">
        <v>2641</v>
      </c>
      <c r="B2643" t="s">
        <v>54</v>
      </c>
      <c r="C2643">
        <v>2007</v>
      </c>
      <c r="D2643">
        <f>2023-DATA[[#This Row],[YEAR OF MANUFACTURE]]</f>
        <v>16</v>
      </c>
      <c r="E2643" t="s">
        <v>10</v>
      </c>
      <c r="F2643">
        <v>186435</v>
      </c>
      <c r="G2643">
        <v>2400</v>
      </c>
      <c r="H2643" t="s">
        <v>11</v>
      </c>
      <c r="I2643" s="14">
        <f t="shared" si="202"/>
        <v>302.16369529983791</v>
      </c>
      <c r="J2643" t="s">
        <v>12</v>
      </c>
      <c r="K2643" s="5">
        <v>2310000</v>
      </c>
      <c r="L2643" s="5" t="str">
        <f t="shared" si="203"/>
        <v>low-income earners</v>
      </c>
      <c r="M2643" t="s">
        <v>20</v>
      </c>
    </row>
    <row r="2644" spans="1:13" x14ac:dyDescent="0.25">
      <c r="A2644">
        <v>2642</v>
      </c>
      <c r="B2644" t="s">
        <v>60</v>
      </c>
      <c r="C2644">
        <v>2001</v>
      </c>
      <c r="D2644">
        <f>2023-DATA[[#This Row],[YEAR OF MANUFACTURE]]</f>
        <v>22</v>
      </c>
      <c r="E2644" t="s">
        <v>10</v>
      </c>
      <c r="F2644">
        <v>285619</v>
      </c>
      <c r="G2644">
        <v>3000</v>
      </c>
      <c r="H2644" t="s">
        <v>11</v>
      </c>
      <c r="I2644" s="14">
        <f t="shared" si="202"/>
        <v>462.91572123176661</v>
      </c>
      <c r="J2644" t="s">
        <v>12</v>
      </c>
      <c r="K2644" s="5">
        <v>1155000</v>
      </c>
      <c r="L2644" s="5" t="str">
        <f t="shared" si="203"/>
        <v>low-income earners</v>
      </c>
      <c r="M2644" t="s">
        <v>20</v>
      </c>
    </row>
    <row r="2645" spans="1:13" x14ac:dyDescent="0.25">
      <c r="A2645">
        <v>2643</v>
      </c>
      <c r="B2645" t="s">
        <v>14</v>
      </c>
      <c r="C2645">
        <v>2006</v>
      </c>
      <c r="D2645">
        <f>2023-DATA[[#This Row],[YEAR OF MANUFACTURE]]</f>
        <v>17</v>
      </c>
      <c r="E2645" t="s">
        <v>10</v>
      </c>
      <c r="F2645">
        <v>81393</v>
      </c>
      <c r="G2645">
        <v>5000</v>
      </c>
      <c r="H2645" t="s">
        <v>11</v>
      </c>
      <c r="I2645" s="14">
        <f t="shared" si="202"/>
        <v>131.91734197730958</v>
      </c>
      <c r="J2645" t="s">
        <v>12</v>
      </c>
      <c r="K2645" s="5">
        <v>2625000</v>
      </c>
      <c r="L2645" s="5" t="str">
        <f t="shared" si="203"/>
        <v>low-income earners</v>
      </c>
      <c r="M2645" t="str">
        <f t="shared" ref="M2645:M2654" si="205">M2644</f>
        <v>SUV</v>
      </c>
    </row>
    <row r="2646" spans="1:13" x14ac:dyDescent="0.25">
      <c r="A2646">
        <v>2644</v>
      </c>
      <c r="B2646" t="s">
        <v>9</v>
      </c>
      <c r="C2646">
        <f>C2645</f>
        <v>2006</v>
      </c>
      <c r="D2646">
        <f>2023-DATA[[#This Row],[YEAR OF MANUFACTURE]]</f>
        <v>17</v>
      </c>
      <c r="E2646" t="str">
        <f>E2645</f>
        <v>Nigerian Used</v>
      </c>
      <c r="F2646">
        <v>298063</v>
      </c>
      <c r="G2646">
        <f>G2645</f>
        <v>5000</v>
      </c>
      <c r="H2646" t="str">
        <f>H2645</f>
        <v>Petrol</v>
      </c>
      <c r="I2646" s="14">
        <f t="shared" si="202"/>
        <v>483.08427876823339</v>
      </c>
      <c r="J2646" t="s">
        <v>12</v>
      </c>
      <c r="K2646" s="5">
        <v>2866000</v>
      </c>
      <c r="L2646" s="5" t="str">
        <f t="shared" si="203"/>
        <v>low-income earners</v>
      </c>
      <c r="M2646" t="str">
        <f t="shared" si="205"/>
        <v>SUV</v>
      </c>
    </row>
    <row r="2647" spans="1:13" x14ac:dyDescent="0.25">
      <c r="A2647">
        <v>2645</v>
      </c>
      <c r="B2647" t="s">
        <v>49</v>
      </c>
      <c r="C2647">
        <v>2007</v>
      </c>
      <c r="D2647">
        <f>2023-DATA[[#This Row],[YEAR OF MANUFACTURE]]</f>
        <v>16</v>
      </c>
      <c r="E2647" t="s">
        <v>10</v>
      </c>
      <c r="F2647">
        <v>217009</v>
      </c>
      <c r="G2647">
        <v>2000</v>
      </c>
      <c r="H2647" t="s">
        <v>11</v>
      </c>
      <c r="I2647" s="14">
        <f t="shared" si="202"/>
        <v>351.71636952998381</v>
      </c>
      <c r="J2647" t="s">
        <v>12</v>
      </c>
      <c r="K2647" s="5">
        <v>1575000</v>
      </c>
      <c r="L2647" s="5" t="str">
        <f t="shared" si="203"/>
        <v>low-income earners</v>
      </c>
      <c r="M2647" t="str">
        <f t="shared" si="205"/>
        <v>SUV</v>
      </c>
    </row>
    <row r="2648" spans="1:13" x14ac:dyDescent="0.25">
      <c r="A2648">
        <v>2646</v>
      </c>
      <c r="B2648" t="s">
        <v>9</v>
      </c>
      <c r="C2648">
        <v>2007</v>
      </c>
      <c r="D2648">
        <f>2023-DATA[[#This Row],[YEAR OF MANUFACTURE]]</f>
        <v>16</v>
      </c>
      <c r="E2648" t="s">
        <v>10</v>
      </c>
      <c r="F2648">
        <v>193118</v>
      </c>
      <c r="G2648">
        <v>1800</v>
      </c>
      <c r="H2648" t="s">
        <v>11</v>
      </c>
      <c r="I2648" s="14">
        <f t="shared" si="202"/>
        <v>312.99513776337113</v>
      </c>
      <c r="J2648" t="s">
        <v>12</v>
      </c>
      <c r="K2648" s="5">
        <v>1785000</v>
      </c>
      <c r="L2648" s="5" t="str">
        <f t="shared" si="203"/>
        <v>low-income earners</v>
      </c>
      <c r="M2648" t="str">
        <f t="shared" si="205"/>
        <v>SUV</v>
      </c>
    </row>
    <row r="2649" spans="1:13" x14ac:dyDescent="0.25">
      <c r="A2649">
        <v>2647</v>
      </c>
      <c r="B2649" t="s">
        <v>9</v>
      </c>
      <c r="C2649">
        <v>2007</v>
      </c>
      <c r="D2649">
        <f>2023-DATA[[#This Row],[YEAR OF MANUFACTURE]]</f>
        <v>16</v>
      </c>
      <c r="E2649" t="s">
        <v>10</v>
      </c>
      <c r="F2649">
        <v>256997</v>
      </c>
      <c r="G2649">
        <v>3500</v>
      </c>
      <c r="H2649" t="s">
        <v>11</v>
      </c>
      <c r="I2649" s="14">
        <f t="shared" si="202"/>
        <v>416.52674230145868</v>
      </c>
      <c r="J2649" t="s">
        <v>12</v>
      </c>
      <c r="K2649" s="5">
        <v>1890000</v>
      </c>
      <c r="L2649" s="5" t="str">
        <f t="shared" si="203"/>
        <v>low-income earners</v>
      </c>
      <c r="M2649" t="str">
        <f t="shared" si="205"/>
        <v>SUV</v>
      </c>
    </row>
    <row r="2650" spans="1:13" x14ac:dyDescent="0.25">
      <c r="A2650">
        <v>2648</v>
      </c>
      <c r="B2650" t="s">
        <v>9</v>
      </c>
      <c r="C2650">
        <v>2003</v>
      </c>
      <c r="D2650">
        <f>2023-DATA[[#This Row],[YEAR OF MANUFACTURE]]</f>
        <v>20</v>
      </c>
      <c r="E2650" t="s">
        <v>10</v>
      </c>
      <c r="F2650">
        <v>170808</v>
      </c>
      <c r="G2650">
        <v>3000</v>
      </c>
      <c r="H2650" t="s">
        <v>11</v>
      </c>
      <c r="I2650" s="14">
        <f t="shared" si="202"/>
        <v>276.83630470016209</v>
      </c>
      <c r="J2650" t="s">
        <v>12</v>
      </c>
      <c r="K2650" s="5">
        <v>1365000</v>
      </c>
      <c r="L2650" s="5" t="str">
        <f t="shared" si="203"/>
        <v>low-income earners</v>
      </c>
      <c r="M2650" t="str">
        <f t="shared" si="205"/>
        <v>SUV</v>
      </c>
    </row>
    <row r="2651" spans="1:13" x14ac:dyDescent="0.25">
      <c r="A2651">
        <v>2649</v>
      </c>
      <c r="B2651" t="s">
        <v>54</v>
      </c>
      <c r="C2651">
        <v>2008</v>
      </c>
      <c r="D2651">
        <f>2023-DATA[[#This Row],[YEAR OF MANUFACTURE]]</f>
        <v>15</v>
      </c>
      <c r="E2651" t="s">
        <v>10</v>
      </c>
      <c r="F2651">
        <v>112821</v>
      </c>
      <c r="G2651">
        <v>2400</v>
      </c>
      <c r="H2651" t="s">
        <v>11</v>
      </c>
      <c r="I2651" s="14">
        <f t="shared" si="202"/>
        <v>182.85413290113453</v>
      </c>
      <c r="J2651" t="s">
        <v>12</v>
      </c>
      <c r="K2651" s="5">
        <v>1680000</v>
      </c>
      <c r="L2651" s="5" t="str">
        <f t="shared" si="203"/>
        <v>low-income earners</v>
      </c>
      <c r="M2651" t="str">
        <f t="shared" si="205"/>
        <v>SUV</v>
      </c>
    </row>
    <row r="2652" spans="1:13" x14ac:dyDescent="0.25">
      <c r="A2652">
        <v>2650</v>
      </c>
      <c r="B2652" t="s">
        <v>54</v>
      </c>
      <c r="C2652">
        <v>2010</v>
      </c>
      <c r="D2652">
        <f>2023-DATA[[#This Row],[YEAR OF MANUFACTURE]]</f>
        <v>13</v>
      </c>
      <c r="E2652" t="s">
        <v>10</v>
      </c>
      <c r="F2652">
        <v>201773</v>
      </c>
      <c r="G2652">
        <v>2400</v>
      </c>
      <c r="H2652" t="s">
        <v>11</v>
      </c>
      <c r="I2652" s="14">
        <f t="shared" si="202"/>
        <v>327.02269043760128</v>
      </c>
      <c r="J2652" t="s">
        <v>12</v>
      </c>
      <c r="K2652" s="5">
        <v>1995000</v>
      </c>
      <c r="L2652" s="5" t="str">
        <f t="shared" si="203"/>
        <v>low-income earners</v>
      </c>
      <c r="M2652" t="str">
        <f t="shared" si="205"/>
        <v>SUV</v>
      </c>
    </row>
    <row r="2653" spans="1:13" x14ac:dyDescent="0.25">
      <c r="A2653">
        <v>2651</v>
      </c>
      <c r="B2653" t="s">
        <v>9</v>
      </c>
      <c r="C2653">
        <v>2008</v>
      </c>
      <c r="D2653">
        <f>2023-DATA[[#This Row],[YEAR OF MANUFACTURE]]</f>
        <v>15</v>
      </c>
      <c r="E2653" t="s">
        <v>10</v>
      </c>
      <c r="F2653">
        <v>115759</v>
      </c>
      <c r="G2653">
        <v>1800</v>
      </c>
      <c r="H2653" t="s">
        <v>11</v>
      </c>
      <c r="I2653" s="14">
        <f t="shared" si="202"/>
        <v>187.61588330632091</v>
      </c>
      <c r="J2653" t="s">
        <v>12</v>
      </c>
      <c r="K2653" s="5">
        <v>1785000</v>
      </c>
      <c r="L2653" s="5" t="str">
        <f t="shared" si="203"/>
        <v>low-income earners</v>
      </c>
      <c r="M2653" t="str">
        <f t="shared" si="205"/>
        <v>SUV</v>
      </c>
    </row>
    <row r="2654" spans="1:13" x14ac:dyDescent="0.25">
      <c r="A2654">
        <v>2652</v>
      </c>
      <c r="B2654" t="s">
        <v>9</v>
      </c>
      <c r="C2654">
        <v>2006</v>
      </c>
      <c r="D2654">
        <f>2023-DATA[[#This Row],[YEAR OF MANUFACTURE]]</f>
        <v>17</v>
      </c>
      <c r="E2654" t="s">
        <v>10</v>
      </c>
      <c r="F2654">
        <v>60872</v>
      </c>
      <c r="G2654">
        <v>1800</v>
      </c>
      <c r="H2654" t="s">
        <v>11</v>
      </c>
      <c r="I2654" s="14">
        <f t="shared" si="202"/>
        <v>98.658022690437605</v>
      </c>
      <c r="J2654" t="s">
        <v>12</v>
      </c>
      <c r="K2654" s="5">
        <v>1995000</v>
      </c>
      <c r="L2654" s="5" t="str">
        <f t="shared" si="203"/>
        <v>low-income earners</v>
      </c>
      <c r="M2654" t="str">
        <f t="shared" si="205"/>
        <v>SUV</v>
      </c>
    </row>
    <row r="2655" spans="1:13" x14ac:dyDescent="0.25">
      <c r="A2655">
        <v>2653</v>
      </c>
      <c r="B2655" t="s">
        <v>9</v>
      </c>
      <c r="C2655">
        <v>2003</v>
      </c>
      <c r="D2655">
        <f>2023-DATA[[#This Row],[YEAR OF MANUFACTURE]]</f>
        <v>20</v>
      </c>
      <c r="E2655" t="s">
        <v>10</v>
      </c>
      <c r="F2655">
        <v>218717</v>
      </c>
      <c r="G2655">
        <v>2000</v>
      </c>
      <c r="H2655" t="s">
        <v>11</v>
      </c>
      <c r="I2655" s="14">
        <f t="shared" si="202"/>
        <v>354.48460291734199</v>
      </c>
      <c r="J2655" t="s">
        <v>12</v>
      </c>
      <c r="K2655" s="5">
        <v>1768000</v>
      </c>
      <c r="L2655" s="5" t="str">
        <f t="shared" si="203"/>
        <v>low-income earners</v>
      </c>
      <c r="M2655" t="s">
        <v>20</v>
      </c>
    </row>
    <row r="2656" spans="1:13" x14ac:dyDescent="0.25">
      <c r="A2656">
        <v>2654</v>
      </c>
      <c r="B2656" t="s">
        <v>54</v>
      </c>
      <c r="C2656">
        <v>2008</v>
      </c>
      <c r="D2656">
        <f>2023-DATA[[#This Row],[YEAR OF MANUFACTURE]]</f>
        <v>15</v>
      </c>
      <c r="E2656" t="s">
        <v>10</v>
      </c>
      <c r="F2656">
        <v>80737</v>
      </c>
      <c r="G2656">
        <v>2400</v>
      </c>
      <c r="H2656" t="s">
        <v>11</v>
      </c>
      <c r="I2656" s="14">
        <f t="shared" si="202"/>
        <v>130.85413290113453</v>
      </c>
      <c r="J2656" t="s">
        <v>12</v>
      </c>
      <c r="K2656" s="5">
        <v>1872000</v>
      </c>
      <c r="L2656" s="5" t="str">
        <f t="shared" si="203"/>
        <v>low-income earners</v>
      </c>
      <c r="M2656" t="str">
        <f>M2655</f>
        <v>SUV</v>
      </c>
    </row>
    <row r="2657" spans="1:13" x14ac:dyDescent="0.25">
      <c r="A2657">
        <v>2655</v>
      </c>
      <c r="B2657" t="s">
        <v>9</v>
      </c>
      <c r="C2657">
        <v>2004</v>
      </c>
      <c r="D2657">
        <f>2023-DATA[[#This Row],[YEAR OF MANUFACTURE]]</f>
        <v>19</v>
      </c>
      <c r="E2657" t="s">
        <v>10</v>
      </c>
      <c r="F2657">
        <v>401581</v>
      </c>
      <c r="G2657">
        <v>1800</v>
      </c>
      <c r="H2657" t="s">
        <v>11</v>
      </c>
      <c r="I2657" s="14">
        <f t="shared" si="202"/>
        <v>650.86061588330631</v>
      </c>
      <c r="J2657" t="s">
        <v>12</v>
      </c>
      <c r="K2657" s="5">
        <v>1976000</v>
      </c>
      <c r="L2657" s="5" t="str">
        <f t="shared" si="203"/>
        <v>low-income earners</v>
      </c>
      <c r="M2657" t="str">
        <f>M2656</f>
        <v>SUV</v>
      </c>
    </row>
    <row r="2658" spans="1:13" x14ac:dyDescent="0.25">
      <c r="A2658">
        <v>2656</v>
      </c>
      <c r="B2658" t="s">
        <v>9</v>
      </c>
      <c r="C2658">
        <v>2004</v>
      </c>
      <c r="D2658">
        <f>2023-DATA[[#This Row],[YEAR OF MANUFACTURE]]</f>
        <v>19</v>
      </c>
      <c r="E2658" t="s">
        <v>10</v>
      </c>
      <c r="F2658">
        <v>47254</v>
      </c>
      <c r="G2658">
        <v>1800</v>
      </c>
      <c r="H2658" t="s">
        <v>11</v>
      </c>
      <c r="I2658" s="14">
        <f t="shared" si="202"/>
        <v>76.586709886547808</v>
      </c>
      <c r="J2658" t="s">
        <v>12</v>
      </c>
      <c r="K2658" s="5">
        <v>2288000</v>
      </c>
      <c r="L2658" s="5" t="str">
        <f t="shared" si="203"/>
        <v>low-income earners</v>
      </c>
      <c r="M2658" t="str">
        <f>M2657</f>
        <v>SUV</v>
      </c>
    </row>
    <row r="2659" spans="1:13" x14ac:dyDescent="0.25">
      <c r="A2659">
        <v>2657</v>
      </c>
      <c r="B2659" t="s">
        <v>9</v>
      </c>
      <c r="C2659">
        <v>2004</v>
      </c>
      <c r="D2659">
        <f>2023-DATA[[#This Row],[YEAR OF MANUFACTURE]]</f>
        <v>19</v>
      </c>
      <c r="E2659" t="s">
        <v>10</v>
      </c>
      <c r="F2659">
        <v>97789</v>
      </c>
      <c r="G2659">
        <v>3000</v>
      </c>
      <c r="H2659" t="s">
        <v>11</v>
      </c>
      <c r="I2659" s="14">
        <f t="shared" si="202"/>
        <v>158.49108589951376</v>
      </c>
      <c r="J2659" t="s">
        <v>12</v>
      </c>
      <c r="K2659" s="5">
        <v>1456000</v>
      </c>
      <c r="L2659" s="5" t="str">
        <f t="shared" si="203"/>
        <v>low-income earners</v>
      </c>
      <c r="M2659" t="str">
        <f>M2658</f>
        <v>SUV</v>
      </c>
    </row>
    <row r="2660" spans="1:13" x14ac:dyDescent="0.25">
      <c r="A2660">
        <v>2658</v>
      </c>
      <c r="B2660" t="s">
        <v>13</v>
      </c>
      <c r="C2660">
        <v>2013</v>
      </c>
      <c r="D2660">
        <f>2023-DATA[[#This Row],[YEAR OF MANUFACTURE]]</f>
        <v>10</v>
      </c>
      <c r="E2660" t="s">
        <v>10</v>
      </c>
      <c r="F2660">
        <v>173409</v>
      </c>
      <c r="G2660">
        <v>3500</v>
      </c>
      <c r="H2660" t="s">
        <v>11</v>
      </c>
      <c r="I2660" s="14">
        <f t="shared" si="202"/>
        <v>281.05186385737437</v>
      </c>
      <c r="J2660" t="s">
        <v>12</v>
      </c>
      <c r="K2660" s="5">
        <v>8400000</v>
      </c>
      <c r="L2660" s="5" t="str">
        <f t="shared" si="203"/>
        <v>middle-income earners</v>
      </c>
      <c r="M2660" t="s">
        <v>20</v>
      </c>
    </row>
    <row r="2661" spans="1:13" x14ac:dyDescent="0.25">
      <c r="A2661">
        <v>2659</v>
      </c>
      <c r="B2661" t="s">
        <v>54</v>
      </c>
      <c r="C2661">
        <v>2007</v>
      </c>
      <c r="D2661">
        <f>2023-DATA[[#This Row],[YEAR OF MANUFACTURE]]</f>
        <v>16</v>
      </c>
      <c r="E2661" t="s">
        <v>10</v>
      </c>
      <c r="F2661">
        <v>321629</v>
      </c>
      <c r="G2661">
        <v>3300</v>
      </c>
      <c r="H2661" t="s">
        <v>11</v>
      </c>
      <c r="I2661" s="14">
        <f t="shared" si="202"/>
        <v>521.27876823338738</v>
      </c>
      <c r="J2661" t="s">
        <v>12</v>
      </c>
      <c r="K2661" s="5">
        <v>2288000</v>
      </c>
      <c r="L2661" s="5" t="str">
        <f t="shared" si="203"/>
        <v>low-income earners</v>
      </c>
      <c r="M2661" t="str">
        <f>M2660</f>
        <v>SUV</v>
      </c>
    </row>
    <row r="2662" spans="1:13" x14ac:dyDescent="0.25">
      <c r="A2662">
        <v>2660</v>
      </c>
      <c r="B2662" t="s">
        <v>34</v>
      </c>
      <c r="C2662">
        <v>2001</v>
      </c>
      <c r="D2662">
        <f>2023-DATA[[#This Row],[YEAR OF MANUFACTURE]]</f>
        <v>22</v>
      </c>
      <c r="E2662" t="s">
        <v>10</v>
      </c>
      <c r="F2662">
        <v>160604</v>
      </c>
      <c r="G2662">
        <v>1600</v>
      </c>
      <c r="H2662" t="s">
        <v>11</v>
      </c>
      <c r="I2662" s="14">
        <f t="shared" si="202"/>
        <v>260.29821717990274</v>
      </c>
      <c r="J2662" t="s">
        <v>16</v>
      </c>
      <c r="K2662" s="5">
        <v>1260000</v>
      </c>
      <c r="L2662" s="5" t="str">
        <f t="shared" si="203"/>
        <v>low-income earners</v>
      </c>
      <c r="M2662" t="str">
        <f>M2661</f>
        <v>SUV</v>
      </c>
    </row>
    <row r="2663" spans="1:13" x14ac:dyDescent="0.25">
      <c r="A2663">
        <v>2661</v>
      </c>
      <c r="B2663" t="s">
        <v>9</v>
      </c>
      <c r="C2663">
        <v>2006</v>
      </c>
      <c r="D2663">
        <f>2023-DATA[[#This Row],[YEAR OF MANUFACTURE]]</f>
        <v>17</v>
      </c>
      <c r="E2663" t="s">
        <v>10</v>
      </c>
      <c r="F2663">
        <v>60872</v>
      </c>
      <c r="G2663">
        <v>1800</v>
      </c>
      <c r="H2663" t="s">
        <v>11</v>
      </c>
      <c r="I2663" s="14">
        <f t="shared" si="202"/>
        <v>98.658022690437605</v>
      </c>
      <c r="J2663" t="s">
        <v>12</v>
      </c>
      <c r="K2663" s="5">
        <v>1995000</v>
      </c>
      <c r="L2663" s="5" t="str">
        <f t="shared" si="203"/>
        <v>low-income earners</v>
      </c>
      <c r="M2663" t="str">
        <f>M2662</f>
        <v>SUV</v>
      </c>
    </row>
    <row r="2664" spans="1:13" x14ac:dyDescent="0.25">
      <c r="A2664">
        <v>2662</v>
      </c>
      <c r="B2664" t="s">
        <v>9</v>
      </c>
      <c r="C2664">
        <v>2004</v>
      </c>
      <c r="D2664">
        <f>2023-DATA[[#This Row],[YEAR OF MANUFACTURE]]</f>
        <v>19</v>
      </c>
      <c r="E2664" t="s">
        <v>10</v>
      </c>
      <c r="F2664">
        <v>164108</v>
      </c>
      <c r="G2664">
        <v>1800</v>
      </c>
      <c r="H2664" t="s">
        <v>11</v>
      </c>
      <c r="I2664" s="14">
        <f t="shared" si="202"/>
        <v>265.97730956239872</v>
      </c>
      <c r="J2664" t="s">
        <v>12</v>
      </c>
      <c r="K2664" s="5">
        <v>1785000</v>
      </c>
      <c r="L2664" s="5" t="str">
        <f t="shared" si="203"/>
        <v>low-income earners</v>
      </c>
      <c r="M2664" t="str">
        <f>M2663</f>
        <v>SUV</v>
      </c>
    </row>
    <row r="2665" spans="1:13" x14ac:dyDescent="0.25">
      <c r="A2665">
        <v>2663</v>
      </c>
      <c r="B2665" t="s">
        <v>64</v>
      </c>
      <c r="C2665">
        <v>2006</v>
      </c>
      <c r="D2665">
        <f>2023-DATA[[#This Row],[YEAR OF MANUFACTURE]]</f>
        <v>17</v>
      </c>
      <c r="E2665" t="s">
        <v>10</v>
      </c>
      <c r="F2665">
        <v>362319</v>
      </c>
      <c r="G2665">
        <v>1800</v>
      </c>
      <c r="H2665" t="s">
        <v>22</v>
      </c>
      <c r="I2665" s="14">
        <f t="shared" si="202"/>
        <v>587.22690437601295</v>
      </c>
      <c r="J2665" t="s">
        <v>16</v>
      </c>
      <c r="K2665" s="5">
        <v>1260000</v>
      </c>
      <c r="L2665" s="5" t="str">
        <f t="shared" si="203"/>
        <v>low-income earners</v>
      </c>
      <c r="M2665" t="str">
        <f>M2664</f>
        <v>SUV</v>
      </c>
    </row>
    <row r="2666" spans="1:13" x14ac:dyDescent="0.25">
      <c r="A2666">
        <v>2664</v>
      </c>
      <c r="B2666" t="s">
        <v>54</v>
      </c>
      <c r="C2666">
        <v>2007</v>
      </c>
      <c r="D2666">
        <f>2023-DATA[[#This Row],[YEAR OF MANUFACTURE]]</f>
        <v>16</v>
      </c>
      <c r="E2666" t="s">
        <v>10</v>
      </c>
      <c r="F2666">
        <v>186435</v>
      </c>
      <c r="G2666">
        <v>2400</v>
      </c>
      <c r="H2666" t="s">
        <v>11</v>
      </c>
      <c r="I2666" s="14">
        <f t="shared" si="202"/>
        <v>302.16369529983791</v>
      </c>
      <c r="J2666" t="s">
        <v>12</v>
      </c>
      <c r="K2666" s="5">
        <v>2310000</v>
      </c>
      <c r="L2666" s="5" t="str">
        <f t="shared" si="203"/>
        <v>low-income earners</v>
      </c>
      <c r="M2666" t="s">
        <v>20</v>
      </c>
    </row>
    <row r="2667" spans="1:13" x14ac:dyDescent="0.25">
      <c r="A2667">
        <v>2665</v>
      </c>
      <c r="B2667" t="s">
        <v>9</v>
      </c>
      <c r="C2667">
        <v>2002</v>
      </c>
      <c r="D2667">
        <f>2023-DATA[[#This Row],[YEAR OF MANUFACTURE]]</f>
        <v>21</v>
      </c>
      <c r="E2667" t="s">
        <v>10</v>
      </c>
      <c r="F2667">
        <v>52855</v>
      </c>
      <c r="G2667">
        <v>2400</v>
      </c>
      <c r="H2667" t="s">
        <v>11</v>
      </c>
      <c r="I2667" s="14">
        <f t="shared" si="202"/>
        <v>85.664505672609394</v>
      </c>
      <c r="J2667" t="s">
        <v>12</v>
      </c>
      <c r="K2667" s="5">
        <v>1248000</v>
      </c>
      <c r="L2667" s="5" t="str">
        <f t="shared" si="203"/>
        <v>low-income earners</v>
      </c>
      <c r="M2667" t="str">
        <f t="shared" ref="M2667:M2676" si="206">M2666</f>
        <v>SUV</v>
      </c>
    </row>
    <row r="2668" spans="1:13" x14ac:dyDescent="0.25">
      <c r="A2668">
        <v>2666</v>
      </c>
      <c r="B2668" t="s">
        <v>52</v>
      </c>
      <c r="C2668">
        <v>2014</v>
      </c>
      <c r="D2668">
        <f>2023-DATA[[#This Row],[YEAR OF MANUFACTURE]]</f>
        <v>9</v>
      </c>
      <c r="E2668" t="s">
        <v>10</v>
      </c>
      <c r="F2668">
        <v>97737</v>
      </c>
      <c r="G2668">
        <v>1500</v>
      </c>
      <c r="H2668" t="s">
        <v>11</v>
      </c>
      <c r="I2668" s="14">
        <f t="shared" si="202"/>
        <v>158.4068071312804</v>
      </c>
      <c r="J2668" t="s">
        <v>16</v>
      </c>
      <c r="K2668" s="5">
        <v>1050000</v>
      </c>
      <c r="L2668" s="5" t="str">
        <f t="shared" si="203"/>
        <v>low-income earners</v>
      </c>
      <c r="M2668" t="str">
        <f t="shared" si="206"/>
        <v>SUV</v>
      </c>
    </row>
    <row r="2669" spans="1:13" x14ac:dyDescent="0.25">
      <c r="A2669">
        <v>2667</v>
      </c>
      <c r="B2669" t="s">
        <v>14</v>
      </c>
      <c r="C2669">
        <v>2007</v>
      </c>
      <c r="D2669">
        <f>2023-DATA[[#This Row],[YEAR OF MANUFACTURE]]</f>
        <v>16</v>
      </c>
      <c r="E2669" t="s">
        <v>10</v>
      </c>
      <c r="F2669">
        <v>240010</v>
      </c>
      <c r="G2669">
        <v>3500</v>
      </c>
      <c r="H2669" t="s">
        <v>11</v>
      </c>
      <c r="I2669" s="14">
        <f t="shared" si="202"/>
        <v>388.99513776337113</v>
      </c>
      <c r="J2669" t="s">
        <v>12</v>
      </c>
      <c r="K2669" s="5">
        <v>1995000</v>
      </c>
      <c r="L2669" s="5" t="str">
        <f t="shared" si="203"/>
        <v>low-income earners</v>
      </c>
      <c r="M2669" t="str">
        <f t="shared" si="206"/>
        <v>SUV</v>
      </c>
    </row>
    <row r="2670" spans="1:13" x14ac:dyDescent="0.25">
      <c r="A2670">
        <v>2668</v>
      </c>
      <c r="B2670" t="s">
        <v>14</v>
      </c>
      <c r="C2670">
        <f>C2669</f>
        <v>2007</v>
      </c>
      <c r="D2670">
        <f>2023-DATA[[#This Row],[YEAR OF MANUFACTURE]]</f>
        <v>16</v>
      </c>
      <c r="E2670" t="str">
        <f>E2669</f>
        <v>Nigerian Used</v>
      </c>
      <c r="F2670">
        <v>47478</v>
      </c>
      <c r="G2670">
        <f>G2669</f>
        <v>3500</v>
      </c>
      <c r="H2670" t="str">
        <f>H2669</f>
        <v>Petrol</v>
      </c>
      <c r="I2670" s="14">
        <f t="shared" si="202"/>
        <v>76.949756888168551</v>
      </c>
      <c r="J2670" t="s">
        <v>12</v>
      </c>
      <c r="K2670" s="5">
        <v>10090000</v>
      </c>
      <c r="L2670" s="5" t="str">
        <f t="shared" si="203"/>
        <v>high-income earners</v>
      </c>
      <c r="M2670" t="str">
        <f t="shared" si="206"/>
        <v>SUV</v>
      </c>
    </row>
    <row r="2671" spans="1:13" x14ac:dyDescent="0.25">
      <c r="A2671">
        <v>2669</v>
      </c>
      <c r="B2671" t="s">
        <v>9</v>
      </c>
      <c r="C2671">
        <v>2002</v>
      </c>
      <c r="D2671">
        <f>2023-DATA[[#This Row],[YEAR OF MANUFACTURE]]</f>
        <v>21</v>
      </c>
      <c r="E2671" t="s">
        <v>10</v>
      </c>
      <c r="F2671">
        <v>298588</v>
      </c>
      <c r="G2671">
        <v>2400</v>
      </c>
      <c r="H2671" t="s">
        <v>11</v>
      </c>
      <c r="I2671" s="14">
        <f t="shared" si="202"/>
        <v>483.93517017828202</v>
      </c>
      <c r="J2671" t="s">
        <v>12</v>
      </c>
      <c r="K2671" s="5">
        <v>1456000</v>
      </c>
      <c r="L2671" s="5" t="str">
        <f t="shared" si="203"/>
        <v>low-income earners</v>
      </c>
      <c r="M2671" t="str">
        <f t="shared" si="206"/>
        <v>SUV</v>
      </c>
    </row>
    <row r="2672" spans="1:13" x14ac:dyDescent="0.25">
      <c r="A2672">
        <v>2670</v>
      </c>
      <c r="B2672" t="s">
        <v>9</v>
      </c>
      <c r="C2672">
        <v>2008</v>
      </c>
      <c r="D2672">
        <f>2023-DATA[[#This Row],[YEAR OF MANUFACTURE]]</f>
        <v>15</v>
      </c>
      <c r="E2672" t="s">
        <v>10</v>
      </c>
      <c r="F2672">
        <v>265047</v>
      </c>
      <c r="G2672">
        <v>2400</v>
      </c>
      <c r="H2672" t="s">
        <v>11</v>
      </c>
      <c r="I2672" s="14">
        <f t="shared" si="202"/>
        <v>429.57374392220419</v>
      </c>
      <c r="J2672" t="s">
        <v>12</v>
      </c>
      <c r="K2672" s="5">
        <v>2100000</v>
      </c>
      <c r="L2672" s="5" t="str">
        <f t="shared" si="203"/>
        <v>low-income earners</v>
      </c>
      <c r="M2672" t="str">
        <f t="shared" si="206"/>
        <v>SUV</v>
      </c>
    </row>
    <row r="2673" spans="1:13" x14ac:dyDescent="0.25">
      <c r="A2673">
        <v>2671</v>
      </c>
      <c r="B2673" t="s">
        <v>54</v>
      </c>
      <c r="C2673">
        <v>2008</v>
      </c>
      <c r="D2673">
        <f>2023-DATA[[#This Row],[YEAR OF MANUFACTURE]]</f>
        <v>15</v>
      </c>
      <c r="E2673" t="s">
        <v>19</v>
      </c>
      <c r="F2673">
        <v>149205</v>
      </c>
      <c r="G2673">
        <v>2400</v>
      </c>
      <c r="H2673" t="s">
        <v>11</v>
      </c>
      <c r="I2673" s="14">
        <f t="shared" si="202"/>
        <v>241.82333873581848</v>
      </c>
      <c r="J2673" t="s">
        <v>12</v>
      </c>
      <c r="K2673" s="5">
        <v>2835000</v>
      </c>
      <c r="L2673" s="5" t="str">
        <f t="shared" si="203"/>
        <v>low-income earners</v>
      </c>
      <c r="M2673" t="str">
        <f t="shared" si="206"/>
        <v>SUV</v>
      </c>
    </row>
    <row r="2674" spans="1:13" x14ac:dyDescent="0.25">
      <c r="A2674">
        <v>2672</v>
      </c>
      <c r="B2674" t="s">
        <v>49</v>
      </c>
      <c r="C2674">
        <v>2006</v>
      </c>
      <c r="D2674">
        <f>2023-DATA[[#This Row],[YEAR OF MANUFACTURE]]</f>
        <v>17</v>
      </c>
      <c r="E2674" t="s">
        <v>10</v>
      </c>
      <c r="F2674">
        <v>368863</v>
      </c>
      <c r="G2674">
        <v>3300</v>
      </c>
      <c r="H2674" t="s">
        <v>11</v>
      </c>
      <c r="I2674" s="14">
        <f t="shared" si="202"/>
        <v>597.83306320907616</v>
      </c>
      <c r="J2674" t="s">
        <v>12</v>
      </c>
      <c r="K2674" s="5">
        <v>1352000</v>
      </c>
      <c r="L2674" s="5" t="str">
        <f t="shared" si="203"/>
        <v>low-income earners</v>
      </c>
      <c r="M2674" t="str">
        <f t="shared" si="206"/>
        <v>SUV</v>
      </c>
    </row>
    <row r="2675" spans="1:13" x14ac:dyDescent="0.25">
      <c r="A2675">
        <v>2673</v>
      </c>
      <c r="B2675" t="s">
        <v>9</v>
      </c>
      <c r="C2675">
        <v>2004</v>
      </c>
      <c r="D2675">
        <f>2023-DATA[[#This Row],[YEAR OF MANUFACTURE]]</f>
        <v>19</v>
      </c>
      <c r="E2675" t="s">
        <v>10</v>
      </c>
      <c r="F2675">
        <v>183623</v>
      </c>
      <c r="G2675">
        <v>1800</v>
      </c>
      <c r="H2675" t="s">
        <v>11</v>
      </c>
      <c r="I2675" s="14">
        <f t="shared" si="202"/>
        <v>297.6061588330632</v>
      </c>
      <c r="J2675" t="s">
        <v>12</v>
      </c>
      <c r="K2675" s="5">
        <v>1785000</v>
      </c>
      <c r="L2675" s="5" t="str">
        <f t="shared" si="203"/>
        <v>low-income earners</v>
      </c>
      <c r="M2675" t="str">
        <f t="shared" si="206"/>
        <v>SUV</v>
      </c>
    </row>
    <row r="2676" spans="1:13" x14ac:dyDescent="0.25">
      <c r="A2676">
        <v>2674</v>
      </c>
      <c r="B2676" t="s">
        <v>48</v>
      </c>
      <c r="C2676">
        <v>2009</v>
      </c>
      <c r="D2676">
        <f>2023-DATA[[#This Row],[YEAR OF MANUFACTURE]]</f>
        <v>14</v>
      </c>
      <c r="E2676" t="s">
        <v>10</v>
      </c>
      <c r="F2676">
        <v>95473</v>
      </c>
      <c r="G2676">
        <v>1600</v>
      </c>
      <c r="H2676" t="s">
        <v>11</v>
      </c>
      <c r="I2676" s="14">
        <f t="shared" si="202"/>
        <v>154.73743922204213</v>
      </c>
      <c r="J2676" t="s">
        <v>38</v>
      </c>
      <c r="K2676" s="5">
        <v>3150000</v>
      </c>
      <c r="L2676" s="5" t="str">
        <f t="shared" si="203"/>
        <v>low-income earners</v>
      </c>
      <c r="M2676" t="str">
        <f t="shared" si="206"/>
        <v>SUV</v>
      </c>
    </row>
    <row r="2677" spans="1:13" x14ac:dyDescent="0.25">
      <c r="A2677">
        <v>2675</v>
      </c>
      <c r="B2677" t="s">
        <v>13</v>
      </c>
      <c r="C2677">
        <v>2008</v>
      </c>
      <c r="D2677">
        <f>2023-DATA[[#This Row],[YEAR OF MANUFACTURE]]</f>
        <v>15</v>
      </c>
      <c r="E2677" t="s">
        <v>19</v>
      </c>
      <c r="F2677">
        <v>169765</v>
      </c>
      <c r="G2677">
        <v>3500</v>
      </c>
      <c r="H2677" t="s">
        <v>11</v>
      </c>
      <c r="I2677" s="14">
        <f t="shared" si="202"/>
        <v>275.14586709886549</v>
      </c>
      <c r="J2677" t="s">
        <v>12</v>
      </c>
      <c r="K2677" s="5">
        <v>5928000</v>
      </c>
      <c r="L2677" s="5" t="str">
        <f t="shared" si="203"/>
        <v>middle-income earners</v>
      </c>
      <c r="M2677" t="s">
        <v>20</v>
      </c>
    </row>
    <row r="2678" spans="1:13" x14ac:dyDescent="0.25">
      <c r="A2678">
        <v>2676</v>
      </c>
      <c r="B2678" t="s">
        <v>48</v>
      </c>
      <c r="C2678">
        <v>2001</v>
      </c>
      <c r="D2678">
        <f>2023-DATA[[#This Row],[YEAR OF MANUFACTURE]]</f>
        <v>22</v>
      </c>
      <c r="E2678" t="s">
        <v>10</v>
      </c>
      <c r="F2678">
        <v>254983</v>
      </c>
      <c r="G2678">
        <v>3500</v>
      </c>
      <c r="H2678" t="s">
        <v>11</v>
      </c>
      <c r="I2678" s="14">
        <f t="shared" si="202"/>
        <v>413.26256077795784</v>
      </c>
      <c r="J2678" t="s">
        <v>12</v>
      </c>
      <c r="K2678" s="5">
        <v>1050000</v>
      </c>
      <c r="L2678" s="5" t="str">
        <f t="shared" si="203"/>
        <v>low-income earners</v>
      </c>
      <c r="M2678" t="s">
        <v>20</v>
      </c>
    </row>
    <row r="2679" spans="1:13" x14ac:dyDescent="0.25">
      <c r="A2679">
        <v>2677</v>
      </c>
      <c r="B2679" t="s">
        <v>48</v>
      </c>
      <c r="C2679">
        <v>2010</v>
      </c>
      <c r="D2679">
        <f>2023-DATA[[#This Row],[YEAR OF MANUFACTURE]]</f>
        <v>13</v>
      </c>
      <c r="E2679" t="s">
        <v>19</v>
      </c>
      <c r="F2679">
        <v>169794</v>
      </c>
      <c r="G2679">
        <v>2500</v>
      </c>
      <c r="H2679" t="s">
        <v>11</v>
      </c>
      <c r="I2679" s="14">
        <f t="shared" si="202"/>
        <v>275.192868719611</v>
      </c>
      <c r="J2679" t="s">
        <v>38</v>
      </c>
      <c r="K2679" s="5">
        <v>2520000</v>
      </c>
      <c r="L2679" s="5" t="str">
        <f t="shared" si="203"/>
        <v>low-income earners</v>
      </c>
      <c r="M2679" t="str">
        <f>M2678</f>
        <v>SUV</v>
      </c>
    </row>
    <row r="2680" spans="1:13" x14ac:dyDescent="0.25">
      <c r="A2680">
        <v>2678</v>
      </c>
      <c r="B2680" t="s">
        <v>9</v>
      </c>
      <c r="C2680">
        <v>2003</v>
      </c>
      <c r="D2680">
        <f>2023-DATA[[#This Row],[YEAR OF MANUFACTURE]]</f>
        <v>20</v>
      </c>
      <c r="E2680" t="s">
        <v>10</v>
      </c>
      <c r="F2680">
        <v>440014</v>
      </c>
      <c r="G2680">
        <v>2400</v>
      </c>
      <c r="H2680" t="s">
        <v>11</v>
      </c>
      <c r="I2680" s="14">
        <f t="shared" si="202"/>
        <v>713.15072933549436</v>
      </c>
      <c r="J2680" t="s">
        <v>12</v>
      </c>
      <c r="K2680" s="5">
        <v>1365000</v>
      </c>
      <c r="L2680" s="5" t="str">
        <f t="shared" si="203"/>
        <v>low-income earners</v>
      </c>
      <c r="M2680" t="str">
        <f>M2679</f>
        <v>SUV</v>
      </c>
    </row>
    <row r="2681" spans="1:13" x14ac:dyDescent="0.25">
      <c r="A2681">
        <v>2679</v>
      </c>
      <c r="B2681" t="s">
        <v>40</v>
      </c>
      <c r="C2681">
        <v>2004</v>
      </c>
      <c r="D2681">
        <f>2023-DATA[[#This Row],[YEAR OF MANUFACTURE]]</f>
        <v>19</v>
      </c>
      <c r="E2681" t="s">
        <v>10</v>
      </c>
      <c r="F2681">
        <v>102584</v>
      </c>
      <c r="G2681">
        <v>3500</v>
      </c>
      <c r="H2681" t="s">
        <v>11</v>
      </c>
      <c r="I2681" s="14">
        <f t="shared" si="202"/>
        <v>166.26256077795787</v>
      </c>
      <c r="J2681" t="s">
        <v>12</v>
      </c>
      <c r="K2681" s="5">
        <v>1768000</v>
      </c>
      <c r="L2681" s="5" t="str">
        <f t="shared" si="203"/>
        <v>low-income earners</v>
      </c>
      <c r="M2681" t="s">
        <v>20</v>
      </c>
    </row>
    <row r="2682" spans="1:13" x14ac:dyDescent="0.25">
      <c r="A2682">
        <v>2680</v>
      </c>
      <c r="B2682" t="s">
        <v>34</v>
      </c>
      <c r="C2682">
        <v>2007</v>
      </c>
      <c r="D2682">
        <f>2023-DATA[[#This Row],[YEAR OF MANUFACTURE]]</f>
        <v>16</v>
      </c>
      <c r="E2682" t="s">
        <v>10</v>
      </c>
      <c r="F2682">
        <v>192111</v>
      </c>
      <c r="G2682">
        <v>3500</v>
      </c>
      <c r="H2682" t="s">
        <v>11</v>
      </c>
      <c r="I2682" s="14">
        <f t="shared" si="202"/>
        <v>311.36304700162077</v>
      </c>
      <c r="J2682" t="s">
        <v>12</v>
      </c>
      <c r="K2682" s="5">
        <v>1732500</v>
      </c>
      <c r="L2682" s="5" t="str">
        <f t="shared" si="203"/>
        <v>low-income earners</v>
      </c>
      <c r="M2682" t="s">
        <v>20</v>
      </c>
    </row>
    <row r="2683" spans="1:13" x14ac:dyDescent="0.25">
      <c r="A2683">
        <v>2681</v>
      </c>
      <c r="B2683" t="s">
        <v>49</v>
      </c>
      <c r="C2683">
        <v>2010</v>
      </c>
      <c r="D2683">
        <f>2023-DATA[[#This Row],[YEAR OF MANUFACTURE]]</f>
        <v>13</v>
      </c>
      <c r="E2683" t="s">
        <v>10</v>
      </c>
      <c r="F2683">
        <v>166941</v>
      </c>
      <c r="G2683">
        <v>1600</v>
      </c>
      <c r="H2683" t="s">
        <v>11</v>
      </c>
      <c r="I2683" s="14">
        <f t="shared" si="202"/>
        <v>270.56888168557538</v>
      </c>
      <c r="J2683" t="s">
        <v>12</v>
      </c>
      <c r="K2683" s="5">
        <v>1785000</v>
      </c>
      <c r="L2683" s="5" t="str">
        <f t="shared" si="203"/>
        <v>low-income earners</v>
      </c>
      <c r="M2683" t="str">
        <f>M2682</f>
        <v>SUV</v>
      </c>
    </row>
    <row r="2684" spans="1:13" x14ac:dyDescent="0.25">
      <c r="A2684">
        <v>2682</v>
      </c>
      <c r="B2684" t="s">
        <v>14</v>
      </c>
      <c r="C2684">
        <v>2007</v>
      </c>
      <c r="D2684">
        <f>2023-DATA[[#This Row],[YEAR OF MANUFACTURE]]</f>
        <v>16</v>
      </c>
      <c r="E2684" t="s">
        <v>10</v>
      </c>
      <c r="F2684">
        <v>301871</v>
      </c>
      <c r="G2684">
        <v>35</v>
      </c>
      <c r="H2684" t="s">
        <v>11</v>
      </c>
      <c r="I2684" s="14">
        <f t="shared" si="202"/>
        <v>489.25607779578604</v>
      </c>
      <c r="J2684" t="s">
        <v>12</v>
      </c>
      <c r="K2684" s="5">
        <v>2100000</v>
      </c>
      <c r="L2684" s="5" t="str">
        <f t="shared" si="203"/>
        <v>low-income earners</v>
      </c>
      <c r="M2684" t="str">
        <f>M2683</f>
        <v>SUV</v>
      </c>
    </row>
    <row r="2685" spans="1:13" x14ac:dyDescent="0.25">
      <c r="A2685">
        <v>2683</v>
      </c>
      <c r="B2685" t="s">
        <v>48</v>
      </c>
      <c r="C2685">
        <f>C2684</f>
        <v>2007</v>
      </c>
      <c r="D2685">
        <f>2023-DATA[[#This Row],[YEAR OF MANUFACTURE]]</f>
        <v>16</v>
      </c>
      <c r="E2685" t="str">
        <f>E2684</f>
        <v>Nigerian Used</v>
      </c>
      <c r="F2685">
        <v>202124</v>
      </c>
      <c r="G2685">
        <f>G2684</f>
        <v>35</v>
      </c>
      <c r="H2685" t="str">
        <f>H2684</f>
        <v>Petrol</v>
      </c>
      <c r="I2685" s="14">
        <f t="shared" si="202"/>
        <v>327.59157212317666</v>
      </c>
      <c r="J2685" t="s">
        <v>16</v>
      </c>
      <c r="K2685" s="5">
        <v>1130000</v>
      </c>
      <c r="L2685" s="5" t="str">
        <f t="shared" si="203"/>
        <v>low-income earners</v>
      </c>
      <c r="M2685" t="str">
        <f>M2684</f>
        <v>SUV</v>
      </c>
    </row>
    <row r="2686" spans="1:13" x14ac:dyDescent="0.25">
      <c r="A2686">
        <v>2684</v>
      </c>
      <c r="B2686" t="s">
        <v>54</v>
      </c>
      <c r="C2686">
        <v>2008</v>
      </c>
      <c r="D2686">
        <f>2023-DATA[[#This Row],[YEAR OF MANUFACTURE]]</f>
        <v>15</v>
      </c>
      <c r="E2686" t="s">
        <v>10</v>
      </c>
      <c r="F2686">
        <v>152837</v>
      </c>
      <c r="G2686">
        <v>2400</v>
      </c>
      <c r="H2686" t="s">
        <v>11</v>
      </c>
      <c r="I2686" s="14">
        <f t="shared" si="202"/>
        <v>247.709886547812</v>
      </c>
      <c r="J2686" t="s">
        <v>12</v>
      </c>
      <c r="K2686" s="5">
        <v>1872000</v>
      </c>
      <c r="L2686" s="5" t="str">
        <f t="shared" si="203"/>
        <v>low-income earners</v>
      </c>
      <c r="M2686" t="str">
        <f>M2685</f>
        <v>SUV</v>
      </c>
    </row>
    <row r="2687" spans="1:13" x14ac:dyDescent="0.25">
      <c r="A2687">
        <v>2685</v>
      </c>
      <c r="B2687" t="s">
        <v>9</v>
      </c>
      <c r="C2687">
        <v>2009</v>
      </c>
      <c r="D2687">
        <f>2023-DATA[[#This Row],[YEAR OF MANUFACTURE]]</f>
        <v>14</v>
      </c>
      <c r="E2687" t="s">
        <v>10</v>
      </c>
      <c r="F2687">
        <v>110826</v>
      </c>
      <c r="G2687">
        <v>2500</v>
      </c>
      <c r="H2687" t="s">
        <v>11</v>
      </c>
      <c r="I2687" s="14">
        <f t="shared" si="202"/>
        <v>179.62074554294975</v>
      </c>
      <c r="J2687" t="s">
        <v>12</v>
      </c>
      <c r="K2687" s="5">
        <v>1785000</v>
      </c>
      <c r="L2687" s="5" t="str">
        <f t="shared" si="203"/>
        <v>low-income earners</v>
      </c>
      <c r="M2687" t="str">
        <f>M2686</f>
        <v>SUV</v>
      </c>
    </row>
    <row r="2688" spans="1:13" x14ac:dyDescent="0.25">
      <c r="A2688">
        <v>2686</v>
      </c>
      <c r="B2688" t="s">
        <v>60</v>
      </c>
      <c r="C2688">
        <v>2001</v>
      </c>
      <c r="D2688">
        <f>2023-DATA[[#This Row],[YEAR OF MANUFACTURE]]</f>
        <v>22</v>
      </c>
      <c r="E2688" t="s">
        <v>10</v>
      </c>
      <c r="F2688">
        <v>285619</v>
      </c>
      <c r="G2688">
        <v>3000</v>
      </c>
      <c r="H2688" t="s">
        <v>11</v>
      </c>
      <c r="I2688" s="14">
        <f t="shared" si="202"/>
        <v>462.91572123176661</v>
      </c>
      <c r="J2688" t="s">
        <v>12</v>
      </c>
      <c r="K2688" s="5">
        <v>1155000</v>
      </c>
      <c r="L2688" s="5" t="str">
        <f t="shared" si="203"/>
        <v>low-income earners</v>
      </c>
      <c r="M2688" t="s">
        <v>20</v>
      </c>
    </row>
    <row r="2689" spans="1:13" x14ac:dyDescent="0.25">
      <c r="A2689">
        <v>2687</v>
      </c>
      <c r="B2689" t="s">
        <v>65</v>
      </c>
      <c r="C2689">
        <v>2009</v>
      </c>
      <c r="D2689">
        <f>2023-DATA[[#This Row],[YEAR OF MANUFACTURE]]</f>
        <v>14</v>
      </c>
      <c r="E2689" t="s">
        <v>19</v>
      </c>
      <c r="F2689">
        <v>164675</v>
      </c>
      <c r="G2689">
        <v>4000</v>
      </c>
      <c r="H2689" t="s">
        <v>11</v>
      </c>
      <c r="I2689" s="14">
        <f t="shared" si="202"/>
        <v>266.8962722852512</v>
      </c>
      <c r="J2689" t="s">
        <v>12</v>
      </c>
      <c r="K2689" s="5">
        <v>3990000</v>
      </c>
      <c r="L2689" s="5" t="str">
        <f t="shared" si="203"/>
        <v>low-income earners</v>
      </c>
      <c r="M2689" t="str">
        <f>M2688</f>
        <v>SUV</v>
      </c>
    </row>
    <row r="2690" spans="1:13" x14ac:dyDescent="0.25">
      <c r="A2690">
        <v>2688</v>
      </c>
      <c r="B2690" t="s">
        <v>9</v>
      </c>
      <c r="C2690">
        <v>2009</v>
      </c>
      <c r="D2690">
        <f>2023-DATA[[#This Row],[YEAR OF MANUFACTURE]]</f>
        <v>14</v>
      </c>
      <c r="E2690" t="s">
        <v>10</v>
      </c>
      <c r="F2690">
        <v>110821</v>
      </c>
      <c r="G2690">
        <v>1800</v>
      </c>
      <c r="H2690" t="s">
        <v>11</v>
      </c>
      <c r="I2690" s="14">
        <f t="shared" ref="I2690:I2753" si="207">F2690/617</f>
        <v>179.61264181523501</v>
      </c>
      <c r="J2690" t="s">
        <v>12</v>
      </c>
      <c r="K2690" s="5">
        <v>2600000</v>
      </c>
      <c r="L2690" s="5" t="str">
        <f t="shared" ref="L2690:L2753" si="208">IF(K2690&gt;=25000000,"politicians",IF(K2690&gt;10000000,"high-income earners",IF(K2690&gt;=5000000,"middle-income earners",IF(K2690&lt;5000000,"low-income earners","invalid"))))</f>
        <v>low-income earners</v>
      </c>
      <c r="M2690" t="str">
        <f>M2689</f>
        <v>SUV</v>
      </c>
    </row>
    <row r="2691" spans="1:13" x14ac:dyDescent="0.25">
      <c r="A2691">
        <v>2689</v>
      </c>
      <c r="B2691" t="s">
        <v>23</v>
      </c>
      <c r="C2691">
        <v>2005</v>
      </c>
      <c r="D2691">
        <f>2023-DATA[[#This Row],[YEAR OF MANUFACTURE]]</f>
        <v>18</v>
      </c>
      <c r="E2691" t="s">
        <v>10</v>
      </c>
      <c r="F2691">
        <v>111304</v>
      </c>
      <c r="G2691">
        <v>3500</v>
      </c>
      <c r="H2691" t="s">
        <v>11</v>
      </c>
      <c r="I2691" s="14">
        <f t="shared" si="207"/>
        <v>180.39546191247973</v>
      </c>
      <c r="J2691" t="s">
        <v>12</v>
      </c>
      <c r="K2691" s="5">
        <v>1155000</v>
      </c>
      <c r="L2691" s="5" t="str">
        <f t="shared" si="208"/>
        <v>low-income earners</v>
      </c>
      <c r="M2691" t="s">
        <v>20</v>
      </c>
    </row>
    <row r="2692" spans="1:13" x14ac:dyDescent="0.25">
      <c r="A2692">
        <v>2690</v>
      </c>
      <c r="B2692" t="s">
        <v>14</v>
      </c>
      <c r="C2692">
        <v>2008</v>
      </c>
      <c r="D2692">
        <f>2023-DATA[[#This Row],[YEAR OF MANUFACTURE]]</f>
        <v>15</v>
      </c>
      <c r="E2692" t="s">
        <v>10</v>
      </c>
      <c r="F2692">
        <v>188651</v>
      </c>
      <c r="G2692">
        <v>3000</v>
      </c>
      <c r="H2692" t="s">
        <v>11</v>
      </c>
      <c r="I2692" s="14">
        <f t="shared" si="207"/>
        <v>305.75526742301457</v>
      </c>
      <c r="J2692" t="s">
        <v>12</v>
      </c>
      <c r="K2692" s="5">
        <v>2660000</v>
      </c>
      <c r="L2692" s="5" t="str">
        <f t="shared" si="208"/>
        <v>low-income earners</v>
      </c>
      <c r="M2692" t="str">
        <f>M2691</f>
        <v>SUV</v>
      </c>
    </row>
    <row r="2693" spans="1:13" x14ac:dyDescent="0.25">
      <c r="A2693">
        <v>2691</v>
      </c>
      <c r="B2693" t="s">
        <v>56</v>
      </c>
      <c r="C2693">
        <v>2014</v>
      </c>
      <c r="D2693">
        <f>2023-DATA[[#This Row],[YEAR OF MANUFACTURE]]</f>
        <v>9</v>
      </c>
      <c r="E2693" t="s">
        <v>10</v>
      </c>
      <c r="F2693">
        <v>41655</v>
      </c>
      <c r="G2693">
        <v>1400</v>
      </c>
      <c r="H2693" t="s">
        <v>11</v>
      </c>
      <c r="I2693" s="14">
        <f t="shared" si="207"/>
        <v>67.512155591572125</v>
      </c>
      <c r="J2693" t="s">
        <v>12</v>
      </c>
      <c r="K2693" s="5">
        <v>1976000</v>
      </c>
      <c r="L2693" s="5" t="str">
        <f t="shared" si="208"/>
        <v>low-income earners</v>
      </c>
      <c r="M2693" t="str">
        <f>M2692</f>
        <v>SUV</v>
      </c>
    </row>
    <row r="2694" spans="1:13" x14ac:dyDescent="0.25">
      <c r="A2694">
        <v>2692</v>
      </c>
      <c r="B2694" t="s">
        <v>9</v>
      </c>
      <c r="C2694">
        <v>2000</v>
      </c>
      <c r="D2694">
        <f>2023-DATA[[#This Row],[YEAR OF MANUFACTURE]]</f>
        <v>23</v>
      </c>
      <c r="E2694" t="s">
        <v>10</v>
      </c>
      <c r="F2694">
        <v>346056</v>
      </c>
      <c r="G2694">
        <v>3400</v>
      </c>
      <c r="H2694" t="s">
        <v>11</v>
      </c>
      <c r="I2694" s="14">
        <f t="shared" si="207"/>
        <v>560.86871961102111</v>
      </c>
      <c r="J2694" t="s">
        <v>12</v>
      </c>
      <c r="K2694" s="5">
        <v>1260000</v>
      </c>
      <c r="L2694" s="5" t="str">
        <f t="shared" si="208"/>
        <v>low-income earners</v>
      </c>
      <c r="M2694" t="str">
        <f>M2693</f>
        <v>SUV</v>
      </c>
    </row>
    <row r="2695" spans="1:13" x14ac:dyDescent="0.25">
      <c r="A2695">
        <v>2693</v>
      </c>
      <c r="B2695" t="s">
        <v>9</v>
      </c>
      <c r="C2695">
        <v>2006</v>
      </c>
      <c r="D2695">
        <f>2023-DATA[[#This Row],[YEAR OF MANUFACTURE]]</f>
        <v>17</v>
      </c>
      <c r="E2695" t="s">
        <v>10</v>
      </c>
      <c r="F2695">
        <v>7086</v>
      </c>
      <c r="G2695">
        <v>1800</v>
      </c>
      <c r="H2695" t="s">
        <v>11</v>
      </c>
      <c r="I2695" s="14">
        <f t="shared" si="207"/>
        <v>11.484602917341977</v>
      </c>
      <c r="J2695" t="s">
        <v>12</v>
      </c>
      <c r="K2695" s="5">
        <v>2860000</v>
      </c>
      <c r="L2695" s="5" t="str">
        <f t="shared" si="208"/>
        <v>low-income earners</v>
      </c>
      <c r="M2695" t="str">
        <f>M2694</f>
        <v>SUV</v>
      </c>
    </row>
    <row r="2696" spans="1:13" x14ac:dyDescent="0.25">
      <c r="A2696">
        <v>2694</v>
      </c>
      <c r="B2696" t="s">
        <v>34</v>
      </c>
      <c r="C2696">
        <v>2005</v>
      </c>
      <c r="D2696">
        <f>2023-DATA[[#This Row],[YEAR OF MANUFACTURE]]</f>
        <v>18</v>
      </c>
      <c r="E2696" t="s">
        <v>10</v>
      </c>
      <c r="F2696">
        <v>166747</v>
      </c>
      <c r="G2696">
        <v>2000</v>
      </c>
      <c r="H2696" t="s">
        <v>11</v>
      </c>
      <c r="I2696" s="14">
        <f t="shared" si="207"/>
        <v>270.2544570502431</v>
      </c>
      <c r="J2696" t="s">
        <v>12</v>
      </c>
      <c r="K2696" s="5">
        <v>1250000</v>
      </c>
      <c r="L2696" s="5" t="str">
        <f t="shared" si="208"/>
        <v>low-income earners</v>
      </c>
      <c r="M2696" t="s">
        <v>20</v>
      </c>
    </row>
    <row r="2697" spans="1:13" x14ac:dyDescent="0.25">
      <c r="A2697">
        <v>2695</v>
      </c>
      <c r="B2697" t="s">
        <v>23</v>
      </c>
      <c r="C2697">
        <v>2001</v>
      </c>
      <c r="D2697">
        <f>2023-DATA[[#This Row],[YEAR OF MANUFACTURE]]</f>
        <v>22</v>
      </c>
      <c r="E2697" t="s">
        <v>10</v>
      </c>
      <c r="F2697">
        <f>F2696</f>
        <v>166747</v>
      </c>
      <c r="G2697">
        <v>3500</v>
      </c>
      <c r="H2697" t="s">
        <v>11</v>
      </c>
      <c r="I2697" s="14">
        <f t="shared" si="207"/>
        <v>270.2544570502431</v>
      </c>
      <c r="J2697" t="s">
        <v>12</v>
      </c>
      <c r="K2697" s="5">
        <v>1687500</v>
      </c>
      <c r="L2697" s="5" t="str">
        <f t="shared" si="208"/>
        <v>low-income earners</v>
      </c>
      <c r="M2697" t="s">
        <v>20</v>
      </c>
    </row>
    <row r="2698" spans="1:13" x14ac:dyDescent="0.25">
      <c r="A2698">
        <v>2696</v>
      </c>
      <c r="B2698" t="s">
        <v>54</v>
      </c>
      <c r="C2698">
        <f>C2697</f>
        <v>2001</v>
      </c>
      <c r="D2698">
        <f>2023-DATA[[#This Row],[YEAR OF MANUFACTURE]]</f>
        <v>22</v>
      </c>
      <c r="E2698" t="str">
        <f>E2697</f>
        <v>Nigerian Used</v>
      </c>
      <c r="F2698">
        <v>30019</v>
      </c>
      <c r="G2698">
        <f>G2697</f>
        <v>3500</v>
      </c>
      <c r="H2698" t="str">
        <f>H2697</f>
        <v>Petrol</v>
      </c>
      <c r="I2698" s="14">
        <f t="shared" si="207"/>
        <v>48.653160453808752</v>
      </c>
      <c r="J2698" t="s">
        <v>12</v>
      </c>
      <c r="K2698" s="5">
        <v>5050000</v>
      </c>
      <c r="L2698" s="5" t="str">
        <f t="shared" si="208"/>
        <v>middle-income earners</v>
      </c>
      <c r="M2698" t="str">
        <f>M2697</f>
        <v>SUV</v>
      </c>
    </row>
    <row r="2699" spans="1:13" x14ac:dyDescent="0.25">
      <c r="A2699">
        <v>2697</v>
      </c>
      <c r="B2699" t="s">
        <v>9</v>
      </c>
      <c r="C2699">
        <v>2007</v>
      </c>
      <c r="D2699">
        <f>2023-DATA[[#This Row],[YEAR OF MANUFACTURE]]</f>
        <v>16</v>
      </c>
      <c r="E2699" t="s">
        <v>10</v>
      </c>
      <c r="F2699">
        <v>397695</v>
      </c>
      <c r="G2699">
        <v>2400</v>
      </c>
      <c r="H2699" t="s">
        <v>11</v>
      </c>
      <c r="I2699" s="14">
        <f t="shared" si="207"/>
        <v>644.56239870340357</v>
      </c>
      <c r="J2699" t="s">
        <v>12</v>
      </c>
      <c r="K2699" s="5">
        <v>1659000</v>
      </c>
      <c r="L2699" s="5" t="str">
        <f t="shared" si="208"/>
        <v>low-income earners</v>
      </c>
      <c r="M2699" t="str">
        <f>M2698</f>
        <v>SUV</v>
      </c>
    </row>
    <row r="2700" spans="1:13" x14ac:dyDescent="0.25">
      <c r="A2700">
        <v>2698</v>
      </c>
      <c r="B2700" t="s">
        <v>14</v>
      </c>
      <c r="C2700">
        <f>C2699</f>
        <v>2007</v>
      </c>
      <c r="D2700">
        <f>2023-DATA[[#This Row],[YEAR OF MANUFACTURE]]</f>
        <v>16</v>
      </c>
      <c r="E2700" t="str">
        <f>E2699</f>
        <v>Nigerian Used</v>
      </c>
      <c r="F2700">
        <v>1445</v>
      </c>
      <c r="G2700">
        <f>G2699</f>
        <v>2400</v>
      </c>
      <c r="H2700" t="str">
        <f>H2699</f>
        <v>Petrol</v>
      </c>
      <c r="I2700" s="14">
        <f t="shared" si="207"/>
        <v>2.3419773095623988</v>
      </c>
      <c r="J2700" t="s">
        <v>12</v>
      </c>
      <c r="K2700" s="5">
        <v>8970000</v>
      </c>
      <c r="L2700" s="5" t="str">
        <f t="shared" si="208"/>
        <v>middle-income earners</v>
      </c>
      <c r="M2700" t="str">
        <f>M2699</f>
        <v>SUV</v>
      </c>
    </row>
    <row r="2701" spans="1:13" x14ac:dyDescent="0.25">
      <c r="A2701">
        <v>2699</v>
      </c>
      <c r="B2701" t="s">
        <v>62</v>
      </c>
      <c r="C2701">
        <v>2007</v>
      </c>
      <c r="D2701">
        <f>2023-DATA[[#This Row],[YEAR OF MANUFACTURE]]</f>
        <v>16</v>
      </c>
      <c r="E2701" t="s">
        <v>10</v>
      </c>
      <c r="F2701">
        <v>316930</v>
      </c>
      <c r="G2701">
        <v>3000</v>
      </c>
      <c r="H2701" t="s">
        <v>11</v>
      </c>
      <c r="I2701" s="14">
        <f t="shared" si="207"/>
        <v>513.66288492706644</v>
      </c>
      <c r="J2701" t="s">
        <v>12</v>
      </c>
      <c r="K2701" s="5">
        <v>2415000</v>
      </c>
      <c r="L2701" s="5" t="str">
        <f t="shared" si="208"/>
        <v>low-income earners</v>
      </c>
      <c r="M2701" t="s">
        <v>20</v>
      </c>
    </row>
    <row r="2702" spans="1:13" x14ac:dyDescent="0.25">
      <c r="A2702">
        <v>2700</v>
      </c>
      <c r="B2702" t="s">
        <v>62</v>
      </c>
      <c r="C2702">
        <v>2008</v>
      </c>
      <c r="D2702">
        <f>2023-DATA[[#This Row],[YEAR OF MANUFACTURE]]</f>
        <v>15</v>
      </c>
      <c r="E2702" t="s">
        <v>19</v>
      </c>
      <c r="F2702">
        <v>248853</v>
      </c>
      <c r="G2702">
        <v>3000</v>
      </c>
      <c r="H2702" t="s">
        <v>11</v>
      </c>
      <c r="I2702" s="14">
        <f t="shared" si="207"/>
        <v>403.32739059967582</v>
      </c>
      <c r="J2702" t="s">
        <v>12</v>
      </c>
      <c r="K2702" s="5">
        <v>5250000</v>
      </c>
      <c r="L2702" s="5" t="str">
        <f t="shared" si="208"/>
        <v>middle-income earners</v>
      </c>
      <c r="M2702" t="s">
        <v>20</v>
      </c>
    </row>
    <row r="2703" spans="1:13" x14ac:dyDescent="0.25">
      <c r="A2703">
        <v>2701</v>
      </c>
      <c r="B2703" t="s">
        <v>34</v>
      </c>
      <c r="C2703">
        <v>2005</v>
      </c>
      <c r="D2703">
        <f>2023-DATA[[#This Row],[YEAR OF MANUFACTURE]]</f>
        <v>18</v>
      </c>
      <c r="E2703" t="s">
        <v>10</v>
      </c>
      <c r="F2703">
        <v>166747</v>
      </c>
      <c r="G2703">
        <v>2000</v>
      </c>
      <c r="H2703" t="s">
        <v>11</v>
      </c>
      <c r="I2703" s="14">
        <f t="shared" si="207"/>
        <v>270.2544570502431</v>
      </c>
      <c r="J2703" t="s">
        <v>12</v>
      </c>
      <c r="K2703" s="5">
        <v>1250000</v>
      </c>
      <c r="L2703" s="5" t="str">
        <f t="shared" si="208"/>
        <v>low-income earners</v>
      </c>
      <c r="M2703" t="s">
        <v>20</v>
      </c>
    </row>
    <row r="2704" spans="1:13" x14ac:dyDescent="0.25">
      <c r="A2704">
        <v>2702</v>
      </c>
      <c r="B2704" t="s">
        <v>9</v>
      </c>
      <c r="C2704">
        <v>2003</v>
      </c>
      <c r="D2704">
        <f>2023-DATA[[#This Row],[YEAR OF MANUFACTURE]]</f>
        <v>20</v>
      </c>
      <c r="E2704" t="s">
        <v>10</v>
      </c>
      <c r="F2704">
        <v>187554</v>
      </c>
      <c r="G2704">
        <v>1800</v>
      </c>
      <c r="H2704" t="s">
        <v>11</v>
      </c>
      <c r="I2704" s="14">
        <f t="shared" si="207"/>
        <v>303.97730956239872</v>
      </c>
      <c r="J2704" t="s">
        <v>12</v>
      </c>
      <c r="K2704" s="5">
        <v>1680000</v>
      </c>
      <c r="L2704" s="5" t="str">
        <f t="shared" si="208"/>
        <v>low-income earners</v>
      </c>
      <c r="M2704" t="str">
        <f t="shared" ref="M2704:M2711" si="209">M2703</f>
        <v>SUV</v>
      </c>
    </row>
    <row r="2705" spans="1:13" x14ac:dyDescent="0.25">
      <c r="A2705">
        <v>2703</v>
      </c>
      <c r="B2705" t="s">
        <v>9</v>
      </c>
      <c r="C2705">
        <v>2005</v>
      </c>
      <c r="D2705">
        <f>2023-DATA[[#This Row],[YEAR OF MANUFACTURE]]</f>
        <v>18</v>
      </c>
      <c r="E2705" t="s">
        <v>10</v>
      </c>
      <c r="F2705">
        <v>156976</v>
      </c>
      <c r="G2705">
        <v>2400</v>
      </c>
      <c r="H2705" t="s">
        <v>11</v>
      </c>
      <c r="I2705" s="14">
        <f t="shared" si="207"/>
        <v>254.41815235008104</v>
      </c>
      <c r="J2705" t="s">
        <v>12</v>
      </c>
      <c r="K2705" s="5">
        <v>1575000</v>
      </c>
      <c r="L2705" s="5" t="str">
        <f t="shared" si="208"/>
        <v>low-income earners</v>
      </c>
      <c r="M2705" t="str">
        <f t="shared" si="209"/>
        <v>SUV</v>
      </c>
    </row>
    <row r="2706" spans="1:13" x14ac:dyDescent="0.25">
      <c r="A2706">
        <v>2704</v>
      </c>
      <c r="B2706" t="s">
        <v>56</v>
      </c>
      <c r="C2706">
        <v>2013</v>
      </c>
      <c r="D2706">
        <f>2023-DATA[[#This Row],[YEAR OF MANUFACTURE]]</f>
        <v>10</v>
      </c>
      <c r="E2706" t="s">
        <v>10</v>
      </c>
      <c r="F2706">
        <v>69795</v>
      </c>
      <c r="G2706">
        <v>1600</v>
      </c>
      <c r="H2706" t="s">
        <v>11</v>
      </c>
      <c r="I2706" s="14">
        <f t="shared" si="207"/>
        <v>113.11993517017828</v>
      </c>
      <c r="J2706" t="s">
        <v>16</v>
      </c>
      <c r="K2706" s="5">
        <v>1365000</v>
      </c>
      <c r="L2706" s="5" t="str">
        <f t="shared" si="208"/>
        <v>low-income earners</v>
      </c>
      <c r="M2706" t="str">
        <f t="shared" si="209"/>
        <v>SUV</v>
      </c>
    </row>
    <row r="2707" spans="1:13" x14ac:dyDescent="0.25">
      <c r="A2707">
        <v>2705</v>
      </c>
      <c r="B2707" t="s">
        <v>14</v>
      </c>
      <c r="C2707">
        <v>2005</v>
      </c>
      <c r="D2707">
        <f>2023-DATA[[#This Row],[YEAR OF MANUFACTURE]]</f>
        <v>18</v>
      </c>
      <c r="E2707" t="s">
        <v>19</v>
      </c>
      <c r="F2707">
        <v>8872</v>
      </c>
      <c r="G2707">
        <v>2600</v>
      </c>
      <c r="H2707" t="s">
        <v>11</v>
      </c>
      <c r="I2707" s="14">
        <f t="shared" si="207"/>
        <v>14.379254457050243</v>
      </c>
      <c r="J2707" t="s">
        <v>12</v>
      </c>
      <c r="K2707" s="5">
        <v>2912000</v>
      </c>
      <c r="L2707" s="5" t="str">
        <f t="shared" si="208"/>
        <v>low-income earners</v>
      </c>
      <c r="M2707" t="str">
        <f t="shared" si="209"/>
        <v>SUV</v>
      </c>
    </row>
    <row r="2708" spans="1:13" x14ac:dyDescent="0.25">
      <c r="A2708">
        <v>2706</v>
      </c>
      <c r="B2708" t="s">
        <v>9</v>
      </c>
      <c r="C2708">
        <v>2004</v>
      </c>
      <c r="D2708">
        <f>2023-DATA[[#This Row],[YEAR OF MANUFACTURE]]</f>
        <v>19</v>
      </c>
      <c r="E2708" t="s">
        <v>10</v>
      </c>
      <c r="F2708">
        <v>233277</v>
      </c>
      <c r="G2708">
        <v>3300</v>
      </c>
      <c r="H2708" t="s">
        <v>11</v>
      </c>
      <c r="I2708" s="14">
        <f t="shared" si="207"/>
        <v>378.08265802269045</v>
      </c>
      <c r="J2708" t="s">
        <v>12</v>
      </c>
      <c r="K2708" s="5">
        <v>2756000</v>
      </c>
      <c r="L2708" s="5" t="str">
        <f t="shared" si="208"/>
        <v>low-income earners</v>
      </c>
      <c r="M2708" t="str">
        <f t="shared" si="209"/>
        <v>SUV</v>
      </c>
    </row>
    <row r="2709" spans="1:13" x14ac:dyDescent="0.25">
      <c r="A2709">
        <v>2707</v>
      </c>
      <c r="B2709" t="s">
        <v>54</v>
      </c>
      <c r="C2709">
        <v>2008</v>
      </c>
      <c r="D2709">
        <f>2023-DATA[[#This Row],[YEAR OF MANUFACTURE]]</f>
        <v>15</v>
      </c>
      <c r="E2709" t="s">
        <v>10</v>
      </c>
      <c r="F2709">
        <v>152837</v>
      </c>
      <c r="G2709">
        <v>2400</v>
      </c>
      <c r="H2709" t="s">
        <v>11</v>
      </c>
      <c r="I2709" s="14">
        <f t="shared" si="207"/>
        <v>247.709886547812</v>
      </c>
      <c r="J2709" t="s">
        <v>12</v>
      </c>
      <c r="K2709" s="5">
        <v>1872000</v>
      </c>
      <c r="L2709" s="5" t="str">
        <f t="shared" si="208"/>
        <v>low-income earners</v>
      </c>
      <c r="M2709" t="str">
        <f t="shared" si="209"/>
        <v>SUV</v>
      </c>
    </row>
    <row r="2710" spans="1:13" x14ac:dyDescent="0.25">
      <c r="A2710">
        <v>2708</v>
      </c>
      <c r="B2710" t="s">
        <v>34</v>
      </c>
      <c r="C2710">
        <v>2011</v>
      </c>
      <c r="D2710">
        <f>2023-DATA[[#This Row],[YEAR OF MANUFACTURE]]</f>
        <v>12</v>
      </c>
      <c r="E2710" t="s">
        <v>10</v>
      </c>
      <c r="F2710">
        <f>F2709</f>
        <v>152837</v>
      </c>
      <c r="G2710">
        <f>G2709</f>
        <v>2400</v>
      </c>
      <c r="H2710" t="s">
        <v>11</v>
      </c>
      <c r="I2710" s="14">
        <f t="shared" si="207"/>
        <v>247.709886547812</v>
      </c>
      <c r="J2710" t="s">
        <v>16</v>
      </c>
      <c r="K2710" s="5">
        <v>7350000</v>
      </c>
      <c r="L2710" s="5" t="str">
        <f t="shared" si="208"/>
        <v>middle-income earners</v>
      </c>
      <c r="M2710" t="str">
        <f t="shared" si="209"/>
        <v>SUV</v>
      </c>
    </row>
    <row r="2711" spans="1:13" x14ac:dyDescent="0.25">
      <c r="A2711">
        <v>2709</v>
      </c>
      <c r="B2711" t="s">
        <v>14</v>
      </c>
      <c r="C2711">
        <v>2003</v>
      </c>
      <c r="D2711">
        <f>2023-DATA[[#This Row],[YEAR OF MANUFACTURE]]</f>
        <v>20</v>
      </c>
      <c r="E2711" t="s">
        <v>10</v>
      </c>
      <c r="F2711">
        <v>294842</v>
      </c>
      <c r="G2711">
        <v>3200</v>
      </c>
      <c r="H2711" t="s">
        <v>11</v>
      </c>
      <c r="I2711" s="14">
        <f t="shared" si="207"/>
        <v>477.86385737439224</v>
      </c>
      <c r="J2711" t="s">
        <v>12</v>
      </c>
      <c r="K2711" s="5">
        <v>2625000</v>
      </c>
      <c r="L2711" s="5" t="str">
        <f t="shared" si="208"/>
        <v>low-income earners</v>
      </c>
      <c r="M2711" t="str">
        <f t="shared" si="209"/>
        <v>SUV</v>
      </c>
    </row>
    <row r="2712" spans="1:13" x14ac:dyDescent="0.25">
      <c r="A2712">
        <v>2710</v>
      </c>
      <c r="B2712" t="s">
        <v>54</v>
      </c>
      <c r="C2712">
        <v>2008</v>
      </c>
      <c r="D2712">
        <f>2023-DATA[[#This Row],[YEAR OF MANUFACTURE]]</f>
        <v>15</v>
      </c>
      <c r="E2712" t="s">
        <v>10</v>
      </c>
      <c r="F2712">
        <v>158512</v>
      </c>
      <c r="G2712">
        <v>3500</v>
      </c>
      <c r="H2712" t="s">
        <v>11</v>
      </c>
      <c r="I2712" s="14">
        <f t="shared" si="207"/>
        <v>256.90761750405187</v>
      </c>
      <c r="J2712" t="s">
        <v>12</v>
      </c>
      <c r="K2712" s="5">
        <v>2808000</v>
      </c>
      <c r="L2712" s="5" t="str">
        <f t="shared" si="208"/>
        <v>low-income earners</v>
      </c>
      <c r="M2712" t="s">
        <v>20</v>
      </c>
    </row>
    <row r="2713" spans="1:13" x14ac:dyDescent="0.25">
      <c r="A2713">
        <v>2711</v>
      </c>
      <c r="B2713" t="s">
        <v>54</v>
      </c>
      <c r="C2713">
        <f>C2712</f>
        <v>2008</v>
      </c>
      <c r="D2713">
        <f>2023-DATA[[#This Row],[YEAR OF MANUFACTURE]]</f>
        <v>15</v>
      </c>
      <c r="E2713" t="str">
        <f>E2712</f>
        <v>Nigerian Used</v>
      </c>
      <c r="F2713">
        <v>306026</v>
      </c>
      <c r="G2713">
        <f>G2712</f>
        <v>3500</v>
      </c>
      <c r="H2713" t="str">
        <f>H2712</f>
        <v>Petrol</v>
      </c>
      <c r="I2713" s="14">
        <f t="shared" si="207"/>
        <v>495.99027552674232</v>
      </c>
      <c r="J2713" t="s">
        <v>12</v>
      </c>
      <c r="K2713" s="5">
        <v>3057500</v>
      </c>
      <c r="L2713" s="5" t="str">
        <f t="shared" si="208"/>
        <v>low-income earners</v>
      </c>
      <c r="M2713" t="str">
        <f>M2712</f>
        <v>SUV</v>
      </c>
    </row>
    <row r="2714" spans="1:13" x14ac:dyDescent="0.25">
      <c r="A2714">
        <v>2712</v>
      </c>
      <c r="B2714" t="s">
        <v>62</v>
      </c>
      <c r="C2714">
        <v>2007</v>
      </c>
      <c r="D2714">
        <f>2023-DATA[[#This Row],[YEAR OF MANUFACTURE]]</f>
        <v>16</v>
      </c>
      <c r="E2714" t="s">
        <v>10</v>
      </c>
      <c r="F2714">
        <v>316930</v>
      </c>
      <c r="G2714">
        <v>3000</v>
      </c>
      <c r="H2714" t="s">
        <v>11</v>
      </c>
      <c r="I2714" s="14">
        <f t="shared" si="207"/>
        <v>513.66288492706644</v>
      </c>
      <c r="J2714" t="s">
        <v>12</v>
      </c>
      <c r="K2714" s="5">
        <v>2415000</v>
      </c>
      <c r="L2714" s="5" t="str">
        <f t="shared" si="208"/>
        <v>low-income earners</v>
      </c>
      <c r="M2714" t="s">
        <v>20</v>
      </c>
    </row>
    <row r="2715" spans="1:13" x14ac:dyDescent="0.25">
      <c r="A2715">
        <v>2713</v>
      </c>
      <c r="B2715" t="s">
        <v>34</v>
      </c>
      <c r="C2715">
        <v>2001</v>
      </c>
      <c r="D2715">
        <f>2023-DATA[[#This Row],[YEAR OF MANUFACTURE]]</f>
        <v>22</v>
      </c>
      <c r="E2715" t="s">
        <v>10</v>
      </c>
      <c r="F2715">
        <v>160604</v>
      </c>
      <c r="G2715">
        <v>1600</v>
      </c>
      <c r="H2715" t="s">
        <v>11</v>
      </c>
      <c r="I2715" s="14">
        <f t="shared" si="207"/>
        <v>260.29821717990274</v>
      </c>
      <c r="J2715" t="s">
        <v>16</v>
      </c>
      <c r="K2715" s="5">
        <v>1260000</v>
      </c>
      <c r="L2715" s="5" t="str">
        <f t="shared" si="208"/>
        <v>low-income earners</v>
      </c>
      <c r="M2715" t="str">
        <f>M2714</f>
        <v>SUV</v>
      </c>
    </row>
    <row r="2716" spans="1:13" x14ac:dyDescent="0.25">
      <c r="A2716">
        <v>2714</v>
      </c>
      <c r="B2716" t="s">
        <v>14</v>
      </c>
      <c r="C2716">
        <f>C2715</f>
        <v>2001</v>
      </c>
      <c r="D2716">
        <f>2023-DATA[[#This Row],[YEAR OF MANUFACTURE]]</f>
        <v>22</v>
      </c>
      <c r="E2716" t="str">
        <f>E2715</f>
        <v>Nigerian Used</v>
      </c>
      <c r="F2716">
        <v>101479</v>
      </c>
      <c r="G2716">
        <f>G2715</f>
        <v>1600</v>
      </c>
      <c r="H2716" t="str">
        <f>H2715</f>
        <v>Petrol</v>
      </c>
      <c r="I2716" s="14">
        <f t="shared" si="207"/>
        <v>164.47163695299838</v>
      </c>
      <c r="J2716" t="s">
        <v>12</v>
      </c>
      <c r="K2716" s="5">
        <v>2922000</v>
      </c>
      <c r="L2716" s="5" t="str">
        <f t="shared" si="208"/>
        <v>low-income earners</v>
      </c>
      <c r="M2716" t="str">
        <f>M2715</f>
        <v>SUV</v>
      </c>
    </row>
    <row r="2717" spans="1:13" x14ac:dyDescent="0.25">
      <c r="A2717">
        <v>2715</v>
      </c>
      <c r="B2717" t="s">
        <v>54</v>
      </c>
      <c r="C2717">
        <v>2014</v>
      </c>
      <c r="D2717">
        <f>2023-DATA[[#This Row],[YEAR OF MANUFACTURE]]</f>
        <v>9</v>
      </c>
      <c r="E2717" t="s">
        <v>10</v>
      </c>
      <c r="F2717">
        <v>124670</v>
      </c>
      <c r="G2717">
        <v>2400</v>
      </c>
      <c r="H2717" t="s">
        <v>11</v>
      </c>
      <c r="I2717" s="14">
        <f t="shared" si="207"/>
        <v>202.0583468395462</v>
      </c>
      <c r="J2717" t="s">
        <v>12</v>
      </c>
      <c r="K2717" s="5">
        <v>3675000</v>
      </c>
      <c r="L2717" s="5" t="str">
        <f t="shared" si="208"/>
        <v>low-income earners</v>
      </c>
      <c r="M2717" t="str">
        <f>M2716</f>
        <v>SUV</v>
      </c>
    </row>
    <row r="2718" spans="1:13" x14ac:dyDescent="0.25">
      <c r="A2718">
        <v>2716</v>
      </c>
      <c r="B2718" t="s">
        <v>9</v>
      </c>
      <c r="C2718">
        <v>2003</v>
      </c>
      <c r="D2718">
        <f>2023-DATA[[#This Row],[YEAR OF MANUFACTURE]]</f>
        <v>20</v>
      </c>
      <c r="E2718" t="s">
        <v>10</v>
      </c>
      <c r="F2718">
        <v>440014</v>
      </c>
      <c r="G2718">
        <v>2400</v>
      </c>
      <c r="H2718" t="s">
        <v>11</v>
      </c>
      <c r="I2718" s="14">
        <f t="shared" si="207"/>
        <v>713.15072933549436</v>
      </c>
      <c r="J2718" t="s">
        <v>12</v>
      </c>
      <c r="K2718" s="5">
        <v>1365000</v>
      </c>
      <c r="L2718" s="5" t="str">
        <f t="shared" si="208"/>
        <v>low-income earners</v>
      </c>
      <c r="M2718" t="str">
        <f>M2717</f>
        <v>SUV</v>
      </c>
    </row>
    <row r="2719" spans="1:13" x14ac:dyDescent="0.25">
      <c r="A2719">
        <v>2717</v>
      </c>
      <c r="B2719" t="s">
        <v>9</v>
      </c>
      <c r="C2719">
        <v>2005</v>
      </c>
      <c r="D2719">
        <f>2023-DATA[[#This Row],[YEAR OF MANUFACTURE]]</f>
        <v>18</v>
      </c>
      <c r="E2719" t="s">
        <v>19</v>
      </c>
      <c r="F2719">
        <v>409781</v>
      </c>
      <c r="G2719">
        <v>3500</v>
      </c>
      <c r="H2719" t="s">
        <v>11</v>
      </c>
      <c r="I2719" s="14">
        <f t="shared" si="207"/>
        <v>664.15072933549436</v>
      </c>
      <c r="J2719" t="s">
        <v>12</v>
      </c>
      <c r="K2719" s="5">
        <v>3045000</v>
      </c>
      <c r="L2719" s="5" t="str">
        <f t="shared" si="208"/>
        <v>low-income earners</v>
      </c>
      <c r="M2719" t="str">
        <f>M2718</f>
        <v>SUV</v>
      </c>
    </row>
    <row r="2720" spans="1:13" x14ac:dyDescent="0.25">
      <c r="A2720">
        <v>2718</v>
      </c>
      <c r="B2720" t="s">
        <v>34</v>
      </c>
      <c r="C2720">
        <v>2014</v>
      </c>
      <c r="D2720">
        <f>2023-DATA[[#This Row],[YEAR OF MANUFACTURE]]</f>
        <v>9</v>
      </c>
      <c r="E2720" t="s">
        <v>10</v>
      </c>
      <c r="F2720">
        <v>145088</v>
      </c>
      <c r="G2720">
        <v>2400</v>
      </c>
      <c r="H2720" t="s">
        <v>11</v>
      </c>
      <c r="I2720" s="14">
        <f t="shared" si="207"/>
        <v>235.15072933549433</v>
      </c>
      <c r="J2720" t="s">
        <v>12</v>
      </c>
      <c r="K2720" s="5">
        <v>2940000</v>
      </c>
      <c r="L2720" s="5" t="str">
        <f t="shared" si="208"/>
        <v>low-income earners</v>
      </c>
      <c r="M2720" t="s">
        <v>20</v>
      </c>
    </row>
    <row r="2721" spans="1:13" x14ac:dyDescent="0.25">
      <c r="A2721">
        <v>2719</v>
      </c>
      <c r="B2721" t="s">
        <v>9</v>
      </c>
      <c r="C2721">
        <v>2004</v>
      </c>
      <c r="D2721">
        <f>2023-DATA[[#This Row],[YEAR OF MANUFACTURE]]</f>
        <v>19</v>
      </c>
      <c r="E2721" t="s">
        <v>10</v>
      </c>
      <c r="F2721">
        <v>97789</v>
      </c>
      <c r="G2721">
        <v>3000</v>
      </c>
      <c r="H2721" t="s">
        <v>11</v>
      </c>
      <c r="I2721" s="14">
        <f t="shared" si="207"/>
        <v>158.49108589951376</v>
      </c>
      <c r="J2721" t="s">
        <v>12</v>
      </c>
      <c r="K2721" s="5">
        <v>1456000</v>
      </c>
      <c r="L2721" s="5" t="str">
        <f t="shared" si="208"/>
        <v>low-income earners</v>
      </c>
      <c r="M2721" t="str">
        <f t="shared" ref="M2721:M2734" si="210">M2720</f>
        <v>SUV</v>
      </c>
    </row>
    <row r="2722" spans="1:13" x14ac:dyDescent="0.25">
      <c r="A2722">
        <v>2720</v>
      </c>
      <c r="B2722" t="s">
        <v>54</v>
      </c>
      <c r="C2722">
        <v>2009</v>
      </c>
      <c r="D2722">
        <f>2023-DATA[[#This Row],[YEAR OF MANUFACTURE]]</f>
        <v>14</v>
      </c>
      <c r="E2722" t="s">
        <v>10</v>
      </c>
      <c r="F2722">
        <v>121175</v>
      </c>
      <c r="G2722">
        <v>2500</v>
      </c>
      <c r="H2722" t="s">
        <v>11</v>
      </c>
      <c r="I2722" s="14">
        <f t="shared" si="207"/>
        <v>196.3938411669368</v>
      </c>
      <c r="J2722" t="s">
        <v>12</v>
      </c>
      <c r="K2722" s="5">
        <v>2080000</v>
      </c>
      <c r="L2722" s="5" t="str">
        <f t="shared" si="208"/>
        <v>low-income earners</v>
      </c>
      <c r="M2722" t="str">
        <f t="shared" si="210"/>
        <v>SUV</v>
      </c>
    </row>
    <row r="2723" spans="1:13" x14ac:dyDescent="0.25">
      <c r="A2723">
        <v>2721</v>
      </c>
      <c r="B2723" t="s">
        <v>41</v>
      </c>
      <c r="C2723">
        <f>C2722</f>
        <v>2009</v>
      </c>
      <c r="D2723">
        <f>2023-DATA[[#This Row],[YEAR OF MANUFACTURE]]</f>
        <v>14</v>
      </c>
      <c r="E2723" t="str">
        <f>E2722</f>
        <v>Nigerian Used</v>
      </c>
      <c r="F2723">
        <v>247522</v>
      </c>
      <c r="G2723">
        <f>G2722</f>
        <v>2500</v>
      </c>
      <c r="H2723" t="str">
        <f>H2722</f>
        <v>Petrol</v>
      </c>
      <c r="I2723" s="14">
        <f t="shared" si="207"/>
        <v>401.17017828200972</v>
      </c>
      <c r="J2723" t="s">
        <v>12</v>
      </c>
      <c r="K2723" s="5">
        <v>1466000</v>
      </c>
      <c r="L2723" s="5" t="str">
        <f t="shared" si="208"/>
        <v>low-income earners</v>
      </c>
      <c r="M2723" t="str">
        <f t="shared" si="210"/>
        <v>SUV</v>
      </c>
    </row>
    <row r="2724" spans="1:13" x14ac:dyDescent="0.25">
      <c r="A2724">
        <v>2722</v>
      </c>
      <c r="B2724" t="s">
        <v>64</v>
      </c>
      <c r="C2724">
        <v>2006</v>
      </c>
      <c r="D2724">
        <f>2023-DATA[[#This Row],[YEAR OF MANUFACTURE]]</f>
        <v>17</v>
      </c>
      <c r="E2724" t="s">
        <v>10</v>
      </c>
      <c r="F2724">
        <v>362319</v>
      </c>
      <c r="G2724">
        <v>1800</v>
      </c>
      <c r="H2724" t="s">
        <v>22</v>
      </c>
      <c r="I2724" s="14">
        <f t="shared" si="207"/>
        <v>587.22690437601295</v>
      </c>
      <c r="J2724" t="s">
        <v>16</v>
      </c>
      <c r="K2724" s="5">
        <v>1260000</v>
      </c>
      <c r="L2724" s="5" t="str">
        <f t="shared" si="208"/>
        <v>low-income earners</v>
      </c>
      <c r="M2724" t="str">
        <f t="shared" si="210"/>
        <v>SUV</v>
      </c>
    </row>
    <row r="2725" spans="1:13" x14ac:dyDescent="0.25">
      <c r="A2725">
        <v>2723</v>
      </c>
      <c r="B2725" t="s">
        <v>9</v>
      </c>
      <c r="C2725">
        <v>2008</v>
      </c>
      <c r="D2725">
        <f>2023-DATA[[#This Row],[YEAR OF MANUFACTURE]]</f>
        <v>15</v>
      </c>
      <c r="E2725" t="s">
        <v>19</v>
      </c>
      <c r="F2725">
        <v>165670</v>
      </c>
      <c r="G2725">
        <v>2000</v>
      </c>
      <c r="H2725" t="s">
        <v>11</v>
      </c>
      <c r="I2725" s="14">
        <f t="shared" si="207"/>
        <v>268.50891410048621</v>
      </c>
      <c r="J2725" t="s">
        <v>12</v>
      </c>
      <c r="K2725" s="5">
        <v>2940000</v>
      </c>
      <c r="L2725" s="5" t="str">
        <f t="shared" si="208"/>
        <v>low-income earners</v>
      </c>
      <c r="M2725" t="str">
        <f t="shared" si="210"/>
        <v>SUV</v>
      </c>
    </row>
    <row r="2726" spans="1:13" x14ac:dyDescent="0.25">
      <c r="A2726">
        <v>2724</v>
      </c>
      <c r="B2726" t="s">
        <v>56</v>
      </c>
      <c r="C2726">
        <v>2017</v>
      </c>
      <c r="D2726">
        <f>2023-DATA[[#This Row],[YEAR OF MANUFACTURE]]</f>
        <v>6</v>
      </c>
      <c r="E2726" t="s">
        <v>10</v>
      </c>
      <c r="F2726">
        <v>42530</v>
      </c>
      <c r="G2726">
        <v>1600</v>
      </c>
      <c r="H2726" t="s">
        <v>11</v>
      </c>
      <c r="I2726" s="14">
        <f t="shared" si="207"/>
        <v>68.930307941653155</v>
      </c>
      <c r="J2726" t="s">
        <v>12</v>
      </c>
      <c r="K2726" s="5">
        <v>4200000</v>
      </c>
      <c r="L2726" s="5" t="str">
        <f t="shared" si="208"/>
        <v>low-income earners</v>
      </c>
      <c r="M2726" t="str">
        <f t="shared" si="210"/>
        <v>SUV</v>
      </c>
    </row>
    <row r="2727" spans="1:13" x14ac:dyDescent="0.25">
      <c r="A2727">
        <v>2725</v>
      </c>
      <c r="B2727" t="s">
        <v>54</v>
      </c>
      <c r="C2727">
        <v>2008</v>
      </c>
      <c r="D2727">
        <f>2023-DATA[[#This Row],[YEAR OF MANUFACTURE]]</f>
        <v>15</v>
      </c>
      <c r="E2727" t="s">
        <v>10</v>
      </c>
      <c r="F2727">
        <v>80159</v>
      </c>
      <c r="G2727">
        <v>2400</v>
      </c>
      <c r="H2727" t="s">
        <v>11</v>
      </c>
      <c r="I2727" s="14">
        <f t="shared" si="207"/>
        <v>129.91734197730958</v>
      </c>
      <c r="J2727" t="s">
        <v>12</v>
      </c>
      <c r="K2727" s="5">
        <v>1470000</v>
      </c>
      <c r="L2727" s="5" t="str">
        <f t="shared" si="208"/>
        <v>low-income earners</v>
      </c>
      <c r="M2727" t="str">
        <f t="shared" si="210"/>
        <v>SUV</v>
      </c>
    </row>
    <row r="2728" spans="1:13" x14ac:dyDescent="0.25">
      <c r="A2728">
        <v>2726</v>
      </c>
      <c r="B2728" t="s">
        <v>14</v>
      </c>
      <c r="C2728">
        <f>C2727</f>
        <v>2008</v>
      </c>
      <c r="D2728">
        <f>2023-DATA[[#This Row],[YEAR OF MANUFACTURE]]</f>
        <v>15</v>
      </c>
      <c r="E2728" t="str">
        <f>E2727</f>
        <v>Nigerian Used</v>
      </c>
      <c r="F2728">
        <v>1445</v>
      </c>
      <c r="G2728">
        <f>G2727</f>
        <v>2400</v>
      </c>
      <c r="H2728" t="str">
        <f>H2727</f>
        <v>Petrol</v>
      </c>
      <c r="I2728" s="14">
        <f t="shared" si="207"/>
        <v>2.3419773095623988</v>
      </c>
      <c r="J2728" t="s">
        <v>12</v>
      </c>
      <c r="K2728" s="5">
        <v>8970000</v>
      </c>
      <c r="L2728" s="5" t="str">
        <f t="shared" si="208"/>
        <v>middle-income earners</v>
      </c>
      <c r="M2728" t="str">
        <f t="shared" si="210"/>
        <v>SUV</v>
      </c>
    </row>
    <row r="2729" spans="1:13" x14ac:dyDescent="0.25">
      <c r="A2729">
        <v>2727</v>
      </c>
      <c r="B2729" t="s">
        <v>9</v>
      </c>
      <c r="C2729">
        <v>2004</v>
      </c>
      <c r="D2729">
        <f>2023-DATA[[#This Row],[YEAR OF MANUFACTURE]]</f>
        <v>19</v>
      </c>
      <c r="E2729" t="s">
        <v>10</v>
      </c>
      <c r="F2729">
        <v>210981</v>
      </c>
      <c r="G2729">
        <v>3000</v>
      </c>
      <c r="H2729" t="s">
        <v>11</v>
      </c>
      <c r="I2729" s="14">
        <f t="shared" si="207"/>
        <v>341.94651539708263</v>
      </c>
      <c r="J2729" t="s">
        <v>12</v>
      </c>
      <c r="K2729" s="5">
        <v>1680000</v>
      </c>
      <c r="L2729" s="5" t="str">
        <f t="shared" si="208"/>
        <v>low-income earners</v>
      </c>
      <c r="M2729" t="str">
        <f t="shared" si="210"/>
        <v>SUV</v>
      </c>
    </row>
    <row r="2730" spans="1:13" x14ac:dyDescent="0.25">
      <c r="A2730">
        <v>2728</v>
      </c>
      <c r="B2730" t="s">
        <v>9</v>
      </c>
      <c r="C2730">
        <v>2008</v>
      </c>
      <c r="D2730">
        <f>2023-DATA[[#This Row],[YEAR OF MANUFACTURE]]</f>
        <v>15</v>
      </c>
      <c r="E2730" t="s">
        <v>10</v>
      </c>
      <c r="F2730">
        <v>265047</v>
      </c>
      <c r="G2730">
        <v>2400</v>
      </c>
      <c r="H2730" t="s">
        <v>11</v>
      </c>
      <c r="I2730" s="14">
        <f t="shared" si="207"/>
        <v>429.57374392220419</v>
      </c>
      <c r="J2730" t="s">
        <v>12</v>
      </c>
      <c r="K2730" s="5">
        <v>2100000</v>
      </c>
      <c r="L2730" s="5" t="str">
        <f t="shared" si="208"/>
        <v>low-income earners</v>
      </c>
      <c r="M2730" t="str">
        <f t="shared" si="210"/>
        <v>SUV</v>
      </c>
    </row>
    <row r="2731" spans="1:13" x14ac:dyDescent="0.25">
      <c r="A2731">
        <v>2729</v>
      </c>
      <c r="B2731" t="s">
        <v>52</v>
      </c>
      <c r="C2731">
        <v>2014</v>
      </c>
      <c r="D2731">
        <f>2023-DATA[[#This Row],[YEAR OF MANUFACTURE]]</f>
        <v>9</v>
      </c>
      <c r="E2731" t="s">
        <v>10</v>
      </c>
      <c r="F2731">
        <v>97737</v>
      </c>
      <c r="G2731">
        <v>1500</v>
      </c>
      <c r="H2731" t="s">
        <v>11</v>
      </c>
      <c r="I2731" s="14">
        <f t="shared" si="207"/>
        <v>158.4068071312804</v>
      </c>
      <c r="J2731" t="s">
        <v>16</v>
      </c>
      <c r="K2731" s="5">
        <v>1050000</v>
      </c>
      <c r="L2731" s="5" t="str">
        <f t="shared" si="208"/>
        <v>low-income earners</v>
      </c>
      <c r="M2731" t="str">
        <f t="shared" si="210"/>
        <v>SUV</v>
      </c>
    </row>
    <row r="2732" spans="1:13" x14ac:dyDescent="0.25">
      <c r="A2732">
        <v>2730</v>
      </c>
      <c r="B2732" t="s">
        <v>54</v>
      </c>
      <c r="C2732">
        <v>2009</v>
      </c>
      <c r="D2732">
        <f>2023-DATA[[#This Row],[YEAR OF MANUFACTURE]]</f>
        <v>14</v>
      </c>
      <c r="E2732" t="s">
        <v>10</v>
      </c>
      <c r="F2732">
        <v>156831</v>
      </c>
      <c r="G2732">
        <v>2400</v>
      </c>
      <c r="H2732" t="s">
        <v>11</v>
      </c>
      <c r="I2732" s="14">
        <f t="shared" si="207"/>
        <v>254.18314424635332</v>
      </c>
      <c r="J2732" t="s">
        <v>12</v>
      </c>
      <c r="K2732" s="5">
        <v>1785000</v>
      </c>
      <c r="L2732" s="5" t="str">
        <f t="shared" si="208"/>
        <v>low-income earners</v>
      </c>
      <c r="M2732" t="str">
        <f t="shared" si="210"/>
        <v>SUV</v>
      </c>
    </row>
    <row r="2733" spans="1:13" x14ac:dyDescent="0.25">
      <c r="A2733">
        <v>2731</v>
      </c>
      <c r="B2733" t="s">
        <v>14</v>
      </c>
      <c r="C2733">
        <v>2003</v>
      </c>
      <c r="D2733">
        <f>2023-DATA[[#This Row],[YEAR OF MANUFACTURE]]</f>
        <v>20</v>
      </c>
      <c r="E2733" t="s">
        <v>10</v>
      </c>
      <c r="F2733">
        <f>F2732</f>
        <v>156831</v>
      </c>
      <c r="G2733">
        <v>3500</v>
      </c>
      <c r="H2733" t="s">
        <v>11</v>
      </c>
      <c r="I2733" s="14">
        <f t="shared" si="207"/>
        <v>254.18314424635332</v>
      </c>
      <c r="J2733" t="s">
        <v>12</v>
      </c>
      <c r="K2733" s="5">
        <v>1560000</v>
      </c>
      <c r="L2733" s="5" t="str">
        <f t="shared" si="208"/>
        <v>low-income earners</v>
      </c>
      <c r="M2733" t="str">
        <f t="shared" si="210"/>
        <v>SUV</v>
      </c>
    </row>
    <row r="2734" spans="1:13" x14ac:dyDescent="0.25">
      <c r="A2734">
        <v>2732</v>
      </c>
      <c r="B2734" t="s">
        <v>54</v>
      </c>
      <c r="C2734">
        <v>2009</v>
      </c>
      <c r="D2734">
        <f>2023-DATA[[#This Row],[YEAR OF MANUFACTURE]]</f>
        <v>14</v>
      </c>
      <c r="E2734" t="s">
        <v>10</v>
      </c>
      <c r="F2734">
        <v>157472</v>
      </c>
      <c r="G2734">
        <v>1800</v>
      </c>
      <c r="H2734" t="s">
        <v>11</v>
      </c>
      <c r="I2734" s="14">
        <f t="shared" si="207"/>
        <v>255.22204213938411</v>
      </c>
      <c r="J2734" t="s">
        <v>12</v>
      </c>
      <c r="K2734" s="5">
        <v>1976000</v>
      </c>
      <c r="L2734" s="5" t="str">
        <f t="shared" si="208"/>
        <v>low-income earners</v>
      </c>
      <c r="M2734" t="str">
        <f t="shared" si="210"/>
        <v>SUV</v>
      </c>
    </row>
    <row r="2735" spans="1:13" x14ac:dyDescent="0.25">
      <c r="A2735">
        <v>2733</v>
      </c>
      <c r="B2735" t="s">
        <v>34</v>
      </c>
      <c r="C2735">
        <v>2007</v>
      </c>
      <c r="D2735">
        <f>2023-DATA[[#This Row],[YEAR OF MANUFACTURE]]</f>
        <v>16</v>
      </c>
      <c r="E2735" t="s">
        <v>10</v>
      </c>
      <c r="F2735">
        <v>192111</v>
      </c>
      <c r="G2735">
        <v>3500</v>
      </c>
      <c r="H2735" t="s">
        <v>11</v>
      </c>
      <c r="I2735" s="14">
        <f t="shared" si="207"/>
        <v>311.36304700162077</v>
      </c>
      <c r="J2735" t="s">
        <v>12</v>
      </c>
      <c r="K2735" s="5">
        <v>1732500</v>
      </c>
      <c r="L2735" s="5" t="str">
        <f t="shared" si="208"/>
        <v>low-income earners</v>
      </c>
      <c r="M2735" t="s">
        <v>20</v>
      </c>
    </row>
    <row r="2736" spans="1:13" x14ac:dyDescent="0.25">
      <c r="A2736">
        <v>2734</v>
      </c>
      <c r="B2736" t="s">
        <v>9</v>
      </c>
      <c r="C2736">
        <v>2004</v>
      </c>
      <c r="D2736">
        <f>2023-DATA[[#This Row],[YEAR OF MANUFACTURE]]</f>
        <v>19</v>
      </c>
      <c r="E2736" t="s">
        <v>10</v>
      </c>
      <c r="F2736">
        <v>347321</v>
      </c>
      <c r="G2736">
        <v>2400</v>
      </c>
      <c r="H2736" t="s">
        <v>11</v>
      </c>
      <c r="I2736" s="14">
        <f t="shared" si="207"/>
        <v>562.91896272285248</v>
      </c>
      <c r="J2736" t="s">
        <v>12</v>
      </c>
      <c r="K2736" s="5">
        <v>1820000</v>
      </c>
      <c r="L2736" s="5" t="str">
        <f t="shared" si="208"/>
        <v>low-income earners</v>
      </c>
      <c r="M2736" t="str">
        <f t="shared" ref="M2736:M2755" si="211">M2735</f>
        <v>SUV</v>
      </c>
    </row>
    <row r="2737" spans="1:13" x14ac:dyDescent="0.25">
      <c r="A2737">
        <v>2735</v>
      </c>
      <c r="B2737" t="s">
        <v>54</v>
      </c>
      <c r="C2737">
        <v>2009</v>
      </c>
      <c r="D2737">
        <f>2023-DATA[[#This Row],[YEAR OF MANUFACTURE]]</f>
        <v>14</v>
      </c>
      <c r="E2737" t="s">
        <v>10</v>
      </c>
      <c r="F2737">
        <v>207303</v>
      </c>
      <c r="G2737">
        <v>2400</v>
      </c>
      <c r="H2737" t="s">
        <v>11</v>
      </c>
      <c r="I2737" s="14">
        <f t="shared" si="207"/>
        <v>335.98541329011346</v>
      </c>
      <c r="J2737" t="s">
        <v>12</v>
      </c>
      <c r="K2737" s="5">
        <v>1680000</v>
      </c>
      <c r="L2737" s="5" t="str">
        <f t="shared" si="208"/>
        <v>low-income earners</v>
      </c>
      <c r="M2737" t="str">
        <f t="shared" si="211"/>
        <v>SUV</v>
      </c>
    </row>
    <row r="2738" spans="1:13" x14ac:dyDescent="0.25">
      <c r="A2738">
        <v>2736</v>
      </c>
      <c r="B2738" t="s">
        <v>56</v>
      </c>
      <c r="C2738">
        <v>2018</v>
      </c>
      <c r="D2738">
        <f>2023-DATA[[#This Row],[YEAR OF MANUFACTURE]]</f>
        <v>5</v>
      </c>
      <c r="E2738" t="s">
        <v>10</v>
      </c>
      <c r="F2738">
        <v>22794</v>
      </c>
      <c r="G2738">
        <v>20</v>
      </c>
      <c r="H2738" t="s">
        <v>11</v>
      </c>
      <c r="I2738" s="14">
        <f t="shared" si="207"/>
        <v>36.943273905996762</v>
      </c>
      <c r="J2738" t="s">
        <v>12</v>
      </c>
      <c r="K2738" s="5">
        <v>4200103</v>
      </c>
      <c r="L2738" s="5" t="str">
        <f t="shared" si="208"/>
        <v>low-income earners</v>
      </c>
      <c r="M2738" t="str">
        <f t="shared" si="211"/>
        <v>SUV</v>
      </c>
    </row>
    <row r="2739" spans="1:13" x14ac:dyDescent="0.25">
      <c r="A2739">
        <v>2737</v>
      </c>
      <c r="B2739" t="s">
        <v>9</v>
      </c>
      <c r="C2739">
        <v>2008</v>
      </c>
      <c r="D2739">
        <f>2023-DATA[[#This Row],[YEAR OF MANUFACTURE]]</f>
        <v>15</v>
      </c>
      <c r="E2739" t="s">
        <v>10</v>
      </c>
      <c r="F2739">
        <v>107092</v>
      </c>
      <c r="G2739">
        <v>1800</v>
      </c>
      <c r="H2739" t="s">
        <v>11</v>
      </c>
      <c r="I2739" s="14">
        <f t="shared" si="207"/>
        <v>173.56888168557538</v>
      </c>
      <c r="J2739" t="s">
        <v>12</v>
      </c>
      <c r="K2739" s="5">
        <v>2100000</v>
      </c>
      <c r="L2739" s="5" t="str">
        <f t="shared" si="208"/>
        <v>low-income earners</v>
      </c>
      <c r="M2739" t="str">
        <f t="shared" si="211"/>
        <v>SUV</v>
      </c>
    </row>
    <row r="2740" spans="1:13" x14ac:dyDescent="0.25">
      <c r="A2740">
        <v>2738</v>
      </c>
      <c r="B2740" t="s">
        <v>9</v>
      </c>
      <c r="C2740">
        <v>2013</v>
      </c>
      <c r="D2740">
        <f>2023-DATA[[#This Row],[YEAR OF MANUFACTURE]]</f>
        <v>10</v>
      </c>
      <c r="E2740" t="s">
        <v>10</v>
      </c>
      <c r="F2740">
        <v>111327</v>
      </c>
      <c r="G2740">
        <v>2000</v>
      </c>
      <c r="H2740" t="s">
        <v>11</v>
      </c>
      <c r="I2740" s="14">
        <f t="shared" si="207"/>
        <v>180.43273905996759</v>
      </c>
      <c r="J2740" t="s">
        <v>12</v>
      </c>
      <c r="K2740" s="5">
        <v>3536000</v>
      </c>
      <c r="L2740" s="5" t="str">
        <f t="shared" si="208"/>
        <v>low-income earners</v>
      </c>
      <c r="M2740" t="str">
        <f t="shared" si="211"/>
        <v>SUV</v>
      </c>
    </row>
    <row r="2741" spans="1:13" x14ac:dyDescent="0.25">
      <c r="A2741">
        <v>2739</v>
      </c>
      <c r="B2741" t="s">
        <v>62</v>
      </c>
      <c r="C2741">
        <v>2010</v>
      </c>
      <c r="D2741">
        <f>2023-DATA[[#This Row],[YEAR OF MANUFACTURE]]</f>
        <v>13</v>
      </c>
      <c r="E2741" t="s">
        <v>19</v>
      </c>
      <c r="F2741">
        <v>269261</v>
      </c>
      <c r="G2741">
        <v>3000</v>
      </c>
      <c r="H2741" t="s">
        <v>11</v>
      </c>
      <c r="I2741" s="14">
        <f t="shared" si="207"/>
        <v>436.40356564019447</v>
      </c>
      <c r="J2741" t="s">
        <v>12</v>
      </c>
      <c r="K2741" s="5">
        <v>3360000</v>
      </c>
      <c r="L2741" s="5" t="str">
        <f t="shared" si="208"/>
        <v>low-income earners</v>
      </c>
      <c r="M2741" t="str">
        <f t="shared" si="211"/>
        <v>SUV</v>
      </c>
    </row>
    <row r="2742" spans="1:13" x14ac:dyDescent="0.25">
      <c r="A2742">
        <v>2740</v>
      </c>
      <c r="B2742" t="s">
        <v>13</v>
      </c>
      <c r="C2742">
        <v>2008</v>
      </c>
      <c r="D2742">
        <f>2023-DATA[[#This Row],[YEAR OF MANUFACTURE]]</f>
        <v>15</v>
      </c>
      <c r="E2742" t="s">
        <v>10</v>
      </c>
      <c r="F2742">
        <v>62887</v>
      </c>
      <c r="G2742">
        <v>45000</v>
      </c>
      <c r="H2742" t="s">
        <v>11</v>
      </c>
      <c r="I2742" s="14">
        <f t="shared" si="207"/>
        <v>101.92382495948137</v>
      </c>
      <c r="J2742" t="s">
        <v>12</v>
      </c>
      <c r="K2742" s="5">
        <v>2625000</v>
      </c>
      <c r="L2742" s="5" t="str">
        <f t="shared" si="208"/>
        <v>low-income earners</v>
      </c>
      <c r="M2742" t="str">
        <f t="shared" si="211"/>
        <v>SUV</v>
      </c>
    </row>
    <row r="2743" spans="1:13" x14ac:dyDescent="0.25">
      <c r="A2743">
        <v>2741</v>
      </c>
      <c r="B2743" t="s">
        <v>9</v>
      </c>
      <c r="C2743">
        <v>2002</v>
      </c>
      <c r="D2743">
        <f>2023-DATA[[#This Row],[YEAR OF MANUFACTURE]]</f>
        <v>21</v>
      </c>
      <c r="E2743" t="s">
        <v>10</v>
      </c>
      <c r="F2743">
        <v>291483</v>
      </c>
      <c r="G2743">
        <v>1800</v>
      </c>
      <c r="H2743" t="s">
        <v>11</v>
      </c>
      <c r="I2743" s="14">
        <f t="shared" si="207"/>
        <v>472.41977309562401</v>
      </c>
      <c r="J2743" t="s">
        <v>12</v>
      </c>
      <c r="K2743" s="5">
        <v>1352000</v>
      </c>
      <c r="L2743" s="5" t="str">
        <f t="shared" si="208"/>
        <v>low-income earners</v>
      </c>
      <c r="M2743" t="str">
        <f t="shared" si="211"/>
        <v>SUV</v>
      </c>
    </row>
    <row r="2744" spans="1:13" x14ac:dyDescent="0.25">
      <c r="A2744">
        <v>2742</v>
      </c>
      <c r="B2744" t="s">
        <v>9</v>
      </c>
      <c r="C2744">
        <v>2007</v>
      </c>
      <c r="D2744">
        <f>2023-DATA[[#This Row],[YEAR OF MANUFACTURE]]</f>
        <v>16</v>
      </c>
      <c r="E2744" t="s">
        <v>10</v>
      </c>
      <c r="F2744">
        <v>397695</v>
      </c>
      <c r="G2744">
        <v>2400</v>
      </c>
      <c r="H2744" t="s">
        <v>11</v>
      </c>
      <c r="I2744" s="14">
        <f t="shared" si="207"/>
        <v>644.56239870340357</v>
      </c>
      <c r="J2744" t="s">
        <v>12</v>
      </c>
      <c r="K2744" s="5">
        <v>1659000</v>
      </c>
      <c r="L2744" s="5" t="str">
        <f t="shared" si="208"/>
        <v>low-income earners</v>
      </c>
      <c r="M2744" t="str">
        <f t="shared" si="211"/>
        <v>SUV</v>
      </c>
    </row>
    <row r="2745" spans="1:13" x14ac:dyDescent="0.25">
      <c r="A2745">
        <v>2743</v>
      </c>
      <c r="B2745" t="s">
        <v>9</v>
      </c>
      <c r="C2745">
        <v>2004</v>
      </c>
      <c r="D2745">
        <f>2023-DATA[[#This Row],[YEAR OF MANUFACTURE]]</f>
        <v>19</v>
      </c>
      <c r="E2745" t="s">
        <v>10</v>
      </c>
      <c r="F2745">
        <v>318222</v>
      </c>
      <c r="G2745">
        <v>3000</v>
      </c>
      <c r="H2745" t="s">
        <v>11</v>
      </c>
      <c r="I2745" s="14">
        <f t="shared" si="207"/>
        <v>515.75688816855757</v>
      </c>
      <c r="J2745" t="s">
        <v>12</v>
      </c>
      <c r="K2745" s="5">
        <v>1352000</v>
      </c>
      <c r="L2745" s="5" t="str">
        <f t="shared" si="208"/>
        <v>low-income earners</v>
      </c>
      <c r="M2745" t="str">
        <f t="shared" si="211"/>
        <v>SUV</v>
      </c>
    </row>
    <row r="2746" spans="1:13" x14ac:dyDescent="0.25">
      <c r="A2746">
        <v>2744</v>
      </c>
      <c r="B2746" t="s">
        <v>9</v>
      </c>
      <c r="C2746">
        <v>2010</v>
      </c>
      <c r="D2746">
        <f>2023-DATA[[#This Row],[YEAR OF MANUFACTURE]]</f>
        <v>13</v>
      </c>
      <c r="E2746" t="s">
        <v>19</v>
      </c>
      <c r="F2746">
        <v>175073</v>
      </c>
      <c r="G2746">
        <v>2500</v>
      </c>
      <c r="H2746" t="s">
        <v>11</v>
      </c>
      <c r="I2746" s="14">
        <f t="shared" si="207"/>
        <v>283.74878444084277</v>
      </c>
      <c r="J2746" t="s">
        <v>12</v>
      </c>
      <c r="K2746" s="5">
        <v>4160000</v>
      </c>
      <c r="L2746" s="5" t="str">
        <f t="shared" si="208"/>
        <v>low-income earners</v>
      </c>
      <c r="M2746" t="str">
        <f t="shared" si="211"/>
        <v>SUV</v>
      </c>
    </row>
    <row r="2747" spans="1:13" x14ac:dyDescent="0.25">
      <c r="A2747">
        <v>2745</v>
      </c>
      <c r="B2747" t="s">
        <v>9</v>
      </c>
      <c r="C2747">
        <v>2002</v>
      </c>
      <c r="D2747">
        <f>2023-DATA[[#This Row],[YEAR OF MANUFACTURE]]</f>
        <v>21</v>
      </c>
      <c r="E2747" t="s">
        <v>10</v>
      </c>
      <c r="F2747">
        <v>435249</v>
      </c>
      <c r="G2747">
        <v>3000</v>
      </c>
      <c r="H2747" t="s">
        <v>11</v>
      </c>
      <c r="I2747" s="14">
        <f t="shared" si="207"/>
        <v>705.42787682333869</v>
      </c>
      <c r="J2747" t="s">
        <v>12</v>
      </c>
      <c r="K2747" s="5">
        <v>1260000</v>
      </c>
      <c r="L2747" s="5" t="str">
        <f t="shared" si="208"/>
        <v>low-income earners</v>
      </c>
      <c r="M2747" t="str">
        <f t="shared" si="211"/>
        <v>SUV</v>
      </c>
    </row>
    <row r="2748" spans="1:13" x14ac:dyDescent="0.25">
      <c r="A2748">
        <v>2746</v>
      </c>
      <c r="B2748" t="s">
        <v>9</v>
      </c>
      <c r="C2748">
        <v>2006</v>
      </c>
      <c r="D2748">
        <f>2023-DATA[[#This Row],[YEAR OF MANUFACTURE]]</f>
        <v>17</v>
      </c>
      <c r="E2748" t="s">
        <v>19</v>
      </c>
      <c r="F2748">
        <v>190936</v>
      </c>
      <c r="G2748">
        <v>1800</v>
      </c>
      <c r="H2748" t="s">
        <v>11</v>
      </c>
      <c r="I2748" s="14">
        <f t="shared" si="207"/>
        <v>309.45867098865477</v>
      </c>
      <c r="J2748" t="s">
        <v>12</v>
      </c>
      <c r="K2748" s="5">
        <v>3150000</v>
      </c>
      <c r="L2748" s="5" t="str">
        <f t="shared" si="208"/>
        <v>low-income earners</v>
      </c>
      <c r="M2748" t="str">
        <f t="shared" si="211"/>
        <v>SUV</v>
      </c>
    </row>
    <row r="2749" spans="1:13" x14ac:dyDescent="0.25">
      <c r="A2749">
        <v>2747</v>
      </c>
      <c r="B2749" t="s">
        <v>65</v>
      </c>
      <c r="C2749">
        <v>2012</v>
      </c>
      <c r="D2749">
        <f>2023-DATA[[#This Row],[YEAR OF MANUFACTURE]]</f>
        <v>11</v>
      </c>
      <c r="E2749" t="s">
        <v>10</v>
      </c>
      <c r="F2749">
        <v>122318</v>
      </c>
      <c r="G2749">
        <v>3500</v>
      </c>
      <c r="H2749" t="s">
        <v>11</v>
      </c>
      <c r="I2749" s="14">
        <f t="shared" si="207"/>
        <v>198.24635332252836</v>
      </c>
      <c r="J2749" t="s">
        <v>12</v>
      </c>
      <c r="K2749" s="5">
        <v>3120000</v>
      </c>
      <c r="L2749" s="5" t="str">
        <f t="shared" si="208"/>
        <v>low-income earners</v>
      </c>
      <c r="M2749" t="str">
        <f t="shared" si="211"/>
        <v>SUV</v>
      </c>
    </row>
    <row r="2750" spans="1:13" x14ac:dyDescent="0.25">
      <c r="A2750">
        <v>2748</v>
      </c>
      <c r="B2750" t="s">
        <v>9</v>
      </c>
      <c r="C2750">
        <v>2009</v>
      </c>
      <c r="D2750">
        <f>2023-DATA[[#This Row],[YEAR OF MANUFACTURE]]</f>
        <v>14</v>
      </c>
      <c r="E2750" t="s">
        <v>10</v>
      </c>
      <c r="F2750">
        <v>110821</v>
      </c>
      <c r="G2750">
        <v>1800</v>
      </c>
      <c r="H2750" t="s">
        <v>11</v>
      </c>
      <c r="I2750" s="14">
        <f t="shared" si="207"/>
        <v>179.61264181523501</v>
      </c>
      <c r="J2750" t="s">
        <v>12</v>
      </c>
      <c r="K2750" s="5">
        <v>2600000</v>
      </c>
      <c r="L2750" s="5" t="str">
        <f t="shared" si="208"/>
        <v>low-income earners</v>
      </c>
      <c r="M2750" t="str">
        <f t="shared" si="211"/>
        <v>SUV</v>
      </c>
    </row>
    <row r="2751" spans="1:13" x14ac:dyDescent="0.25">
      <c r="A2751">
        <v>2749</v>
      </c>
      <c r="B2751" t="s">
        <v>9</v>
      </c>
      <c r="C2751">
        <v>2005</v>
      </c>
      <c r="D2751">
        <f>2023-DATA[[#This Row],[YEAR OF MANUFACTURE]]</f>
        <v>18</v>
      </c>
      <c r="E2751" t="s">
        <v>10</v>
      </c>
      <c r="F2751">
        <v>156226</v>
      </c>
      <c r="G2751">
        <v>2400</v>
      </c>
      <c r="H2751" t="s">
        <v>11</v>
      </c>
      <c r="I2751" s="14">
        <f t="shared" si="207"/>
        <v>253.20259319286873</v>
      </c>
      <c r="J2751" t="s">
        <v>12</v>
      </c>
      <c r="K2751" s="5">
        <v>1575000</v>
      </c>
      <c r="L2751" s="5" t="str">
        <f t="shared" si="208"/>
        <v>low-income earners</v>
      </c>
      <c r="M2751" t="str">
        <f t="shared" si="211"/>
        <v>SUV</v>
      </c>
    </row>
    <row r="2752" spans="1:13" x14ac:dyDescent="0.25">
      <c r="A2752">
        <v>2750</v>
      </c>
      <c r="B2752" t="s">
        <v>54</v>
      </c>
      <c r="C2752">
        <f t="shared" ref="C2752:J2752" si="212">C2751</f>
        <v>2005</v>
      </c>
      <c r="D2752">
        <f>2023-DATA[[#This Row],[YEAR OF MANUFACTURE]]</f>
        <v>18</v>
      </c>
      <c r="E2752" t="str">
        <f t="shared" si="212"/>
        <v>Nigerian Used</v>
      </c>
      <c r="F2752">
        <f t="shared" si="212"/>
        <v>156226</v>
      </c>
      <c r="G2752">
        <f t="shared" si="212"/>
        <v>2400</v>
      </c>
      <c r="H2752" t="str">
        <f t="shared" si="212"/>
        <v>Petrol</v>
      </c>
      <c r="I2752" s="14">
        <f t="shared" si="207"/>
        <v>253.20259319286873</v>
      </c>
      <c r="J2752" t="str">
        <f t="shared" si="212"/>
        <v>Automatic</v>
      </c>
      <c r="K2752" s="5">
        <v>28800000</v>
      </c>
      <c r="L2752" s="5" t="str">
        <f t="shared" si="208"/>
        <v>politicians</v>
      </c>
      <c r="M2752" t="str">
        <f t="shared" si="211"/>
        <v>SUV</v>
      </c>
    </row>
    <row r="2753" spans="1:13" x14ac:dyDescent="0.25">
      <c r="A2753">
        <v>2751</v>
      </c>
      <c r="B2753" t="s">
        <v>54</v>
      </c>
      <c r="C2753">
        <v>2009</v>
      </c>
      <c r="D2753">
        <f>2023-DATA[[#This Row],[YEAR OF MANUFACTURE]]</f>
        <v>14</v>
      </c>
      <c r="E2753" t="s">
        <v>10</v>
      </c>
      <c r="F2753">
        <v>125470</v>
      </c>
      <c r="G2753">
        <v>200</v>
      </c>
      <c r="H2753" t="s">
        <v>11</v>
      </c>
      <c r="I2753" s="14">
        <f t="shared" si="207"/>
        <v>203.354943273906</v>
      </c>
      <c r="J2753" t="s">
        <v>12</v>
      </c>
      <c r="K2753" s="5">
        <v>2080000</v>
      </c>
      <c r="L2753" s="5" t="str">
        <f t="shared" si="208"/>
        <v>low-income earners</v>
      </c>
      <c r="M2753" t="str">
        <f t="shared" si="211"/>
        <v>SUV</v>
      </c>
    </row>
    <row r="2754" spans="1:13" x14ac:dyDescent="0.25">
      <c r="A2754">
        <v>2752</v>
      </c>
      <c r="B2754" t="s">
        <v>9</v>
      </c>
      <c r="C2754">
        <v>2008</v>
      </c>
      <c r="D2754">
        <f>2023-DATA[[#This Row],[YEAR OF MANUFACTURE]]</f>
        <v>15</v>
      </c>
      <c r="E2754" t="s">
        <v>10</v>
      </c>
      <c r="F2754">
        <v>126075</v>
      </c>
      <c r="G2754">
        <v>1600</v>
      </c>
      <c r="H2754" t="s">
        <v>11</v>
      </c>
      <c r="I2754" s="14">
        <f t="shared" ref="I2754:I2817" si="213">F2754/617</f>
        <v>204.33549432739059</v>
      </c>
      <c r="J2754" t="s">
        <v>12</v>
      </c>
      <c r="K2754" s="5">
        <v>1785000</v>
      </c>
      <c r="L2754" s="5" t="str">
        <f t="shared" ref="L2754:L2817" si="214">IF(K2754&gt;=25000000,"politicians",IF(K2754&gt;10000000,"high-income earners",IF(K2754&gt;=5000000,"middle-income earners",IF(K2754&lt;5000000,"low-income earners","invalid"))))</f>
        <v>low-income earners</v>
      </c>
      <c r="M2754" t="str">
        <f t="shared" si="211"/>
        <v>SUV</v>
      </c>
    </row>
    <row r="2755" spans="1:13" x14ac:dyDescent="0.25">
      <c r="A2755">
        <v>2753</v>
      </c>
      <c r="B2755" t="s">
        <v>13</v>
      </c>
      <c r="C2755">
        <v>2004</v>
      </c>
      <c r="D2755">
        <f>2023-DATA[[#This Row],[YEAR OF MANUFACTURE]]</f>
        <v>19</v>
      </c>
      <c r="E2755" t="s">
        <v>10</v>
      </c>
      <c r="F2755">
        <v>105915</v>
      </c>
      <c r="G2755">
        <v>3300</v>
      </c>
      <c r="H2755" t="s">
        <v>11</v>
      </c>
      <c r="I2755" s="14">
        <f t="shared" si="213"/>
        <v>171.66126418152351</v>
      </c>
      <c r="J2755" t="s">
        <v>12</v>
      </c>
      <c r="K2755" s="5">
        <v>1575000</v>
      </c>
      <c r="L2755" s="5" t="str">
        <f t="shared" si="214"/>
        <v>low-income earners</v>
      </c>
      <c r="M2755" t="str">
        <f t="shared" si="211"/>
        <v>SUV</v>
      </c>
    </row>
    <row r="2756" spans="1:13" x14ac:dyDescent="0.25">
      <c r="A2756">
        <v>2754</v>
      </c>
      <c r="B2756" t="s">
        <v>60</v>
      </c>
      <c r="C2756">
        <v>2010</v>
      </c>
      <c r="D2756">
        <f>2023-DATA[[#This Row],[YEAR OF MANUFACTURE]]</f>
        <v>13</v>
      </c>
      <c r="E2756" t="s">
        <v>10</v>
      </c>
      <c r="F2756">
        <v>136376</v>
      </c>
      <c r="G2756">
        <v>3500</v>
      </c>
      <c r="H2756" t="s">
        <v>11</v>
      </c>
      <c r="I2756" s="14">
        <f t="shared" si="213"/>
        <v>221.03079416531605</v>
      </c>
      <c r="J2756" t="s">
        <v>12</v>
      </c>
      <c r="K2756" s="5">
        <v>3675000</v>
      </c>
      <c r="L2756" s="5" t="str">
        <f t="shared" si="214"/>
        <v>low-income earners</v>
      </c>
      <c r="M2756" t="s">
        <v>20</v>
      </c>
    </row>
    <row r="2757" spans="1:13" x14ac:dyDescent="0.25">
      <c r="A2757">
        <v>2755</v>
      </c>
      <c r="B2757" t="s">
        <v>9</v>
      </c>
      <c r="C2757">
        <v>2005</v>
      </c>
      <c r="D2757">
        <f>2023-DATA[[#This Row],[YEAR OF MANUFACTURE]]</f>
        <v>18</v>
      </c>
      <c r="E2757" t="s">
        <v>19</v>
      </c>
      <c r="F2757">
        <v>174899</v>
      </c>
      <c r="G2757">
        <v>1800</v>
      </c>
      <c r="H2757" t="s">
        <v>11</v>
      </c>
      <c r="I2757" s="14">
        <f t="shared" si="213"/>
        <v>283.46677471636951</v>
      </c>
      <c r="J2757" t="s">
        <v>12</v>
      </c>
      <c r="K2757" s="5">
        <v>2940000</v>
      </c>
      <c r="L2757" s="5" t="str">
        <f t="shared" si="214"/>
        <v>low-income earners</v>
      </c>
      <c r="M2757" t="str">
        <f>M2756</f>
        <v>SUV</v>
      </c>
    </row>
    <row r="2758" spans="1:13" x14ac:dyDescent="0.25">
      <c r="A2758">
        <v>2756</v>
      </c>
      <c r="B2758" t="s">
        <v>14</v>
      </c>
      <c r="C2758">
        <v>2008</v>
      </c>
      <c r="D2758">
        <f>2023-DATA[[#This Row],[YEAR OF MANUFACTURE]]</f>
        <v>15</v>
      </c>
      <c r="E2758" t="s">
        <v>10</v>
      </c>
      <c r="F2758">
        <v>160135</v>
      </c>
      <c r="G2758">
        <v>3000</v>
      </c>
      <c r="H2758" t="s">
        <v>11</v>
      </c>
      <c r="I2758" s="14">
        <f t="shared" si="213"/>
        <v>259.5380875202593</v>
      </c>
      <c r="J2758" t="s">
        <v>12</v>
      </c>
      <c r="K2758" s="5">
        <v>3360000</v>
      </c>
      <c r="L2758" s="5" t="str">
        <f t="shared" si="214"/>
        <v>low-income earners</v>
      </c>
      <c r="M2758" t="str">
        <f>M2757</f>
        <v>SUV</v>
      </c>
    </row>
    <row r="2759" spans="1:13" x14ac:dyDescent="0.25">
      <c r="A2759">
        <v>2757</v>
      </c>
      <c r="B2759" t="s">
        <v>9</v>
      </c>
      <c r="C2759">
        <v>2006</v>
      </c>
      <c r="D2759">
        <f>2023-DATA[[#This Row],[YEAR OF MANUFACTURE]]</f>
        <v>17</v>
      </c>
      <c r="E2759" t="s">
        <v>10</v>
      </c>
      <c r="F2759">
        <v>101652</v>
      </c>
      <c r="G2759">
        <v>2400</v>
      </c>
      <c r="H2759" t="s">
        <v>11</v>
      </c>
      <c r="I2759" s="14">
        <f t="shared" si="213"/>
        <v>164.7520259319287</v>
      </c>
      <c r="J2759" t="s">
        <v>12</v>
      </c>
      <c r="K2759" s="5">
        <v>2712000</v>
      </c>
      <c r="L2759" s="5" t="str">
        <f t="shared" si="214"/>
        <v>low-income earners</v>
      </c>
      <c r="M2759" t="str">
        <f>M2758</f>
        <v>SUV</v>
      </c>
    </row>
    <row r="2760" spans="1:13" x14ac:dyDescent="0.25">
      <c r="A2760">
        <v>2758</v>
      </c>
      <c r="B2760" t="s">
        <v>48</v>
      </c>
      <c r="C2760">
        <v>2006</v>
      </c>
      <c r="D2760">
        <f>2023-DATA[[#This Row],[YEAR OF MANUFACTURE]]</f>
        <v>17</v>
      </c>
      <c r="E2760" t="s">
        <v>10</v>
      </c>
      <c r="F2760">
        <v>24705</v>
      </c>
      <c r="G2760">
        <v>3000</v>
      </c>
      <c r="H2760" t="s">
        <v>11</v>
      </c>
      <c r="I2760" s="14">
        <f t="shared" si="213"/>
        <v>40.040518638573744</v>
      </c>
      <c r="J2760" t="s">
        <v>12</v>
      </c>
      <c r="K2760" s="5">
        <v>1575000</v>
      </c>
      <c r="L2760" s="5" t="str">
        <f t="shared" si="214"/>
        <v>low-income earners</v>
      </c>
      <c r="M2760" t="str">
        <f>M2759</f>
        <v>SUV</v>
      </c>
    </row>
    <row r="2761" spans="1:13" x14ac:dyDescent="0.25">
      <c r="A2761">
        <v>2759</v>
      </c>
      <c r="B2761" t="s">
        <v>9</v>
      </c>
      <c r="C2761">
        <f t="shared" ref="C2761:J2761" si="215">C2760</f>
        <v>2006</v>
      </c>
      <c r="D2761">
        <f>2023-DATA[[#This Row],[YEAR OF MANUFACTURE]]</f>
        <v>17</v>
      </c>
      <c r="E2761" t="str">
        <f t="shared" si="215"/>
        <v>Nigerian Used</v>
      </c>
      <c r="F2761">
        <f t="shared" si="215"/>
        <v>24705</v>
      </c>
      <c r="G2761">
        <f t="shared" si="215"/>
        <v>3000</v>
      </c>
      <c r="H2761" t="str">
        <f t="shared" si="215"/>
        <v>Petrol</v>
      </c>
      <c r="I2761" s="14">
        <f t="shared" si="213"/>
        <v>40.040518638573744</v>
      </c>
      <c r="J2761" t="str">
        <f t="shared" si="215"/>
        <v>Automatic</v>
      </c>
      <c r="K2761" s="5">
        <v>6700000</v>
      </c>
      <c r="L2761" s="5" t="str">
        <f t="shared" si="214"/>
        <v>middle-income earners</v>
      </c>
      <c r="M2761" t="str">
        <f>M2760</f>
        <v>SUV</v>
      </c>
    </row>
    <row r="2762" spans="1:13" x14ac:dyDescent="0.25">
      <c r="A2762">
        <v>2760</v>
      </c>
      <c r="B2762" t="s">
        <v>23</v>
      </c>
      <c r="C2762">
        <v>2005</v>
      </c>
      <c r="D2762">
        <f>2023-DATA[[#This Row],[YEAR OF MANUFACTURE]]</f>
        <v>18</v>
      </c>
      <c r="E2762" t="s">
        <v>10</v>
      </c>
      <c r="F2762">
        <v>111304</v>
      </c>
      <c r="G2762">
        <v>3500</v>
      </c>
      <c r="H2762" t="s">
        <v>11</v>
      </c>
      <c r="I2762" s="14">
        <f t="shared" si="213"/>
        <v>180.39546191247973</v>
      </c>
      <c r="J2762" t="s">
        <v>12</v>
      </c>
      <c r="K2762" s="5">
        <v>1155000</v>
      </c>
      <c r="L2762" s="5" t="str">
        <f t="shared" si="214"/>
        <v>low-income earners</v>
      </c>
      <c r="M2762" t="s">
        <v>20</v>
      </c>
    </row>
    <row r="2763" spans="1:13" x14ac:dyDescent="0.25">
      <c r="A2763">
        <v>2761</v>
      </c>
      <c r="B2763" t="s">
        <v>54</v>
      </c>
      <c r="C2763">
        <v>2007</v>
      </c>
      <c r="D2763">
        <f>2023-DATA[[#This Row],[YEAR OF MANUFACTURE]]</f>
        <v>16</v>
      </c>
      <c r="E2763" t="s">
        <v>10</v>
      </c>
      <c r="F2763">
        <v>110491</v>
      </c>
      <c r="G2763">
        <v>3500</v>
      </c>
      <c r="H2763" t="s">
        <v>11</v>
      </c>
      <c r="I2763" s="14">
        <f t="shared" si="213"/>
        <v>179.07779578606159</v>
      </c>
      <c r="J2763" t="s">
        <v>12</v>
      </c>
      <c r="K2763" s="5">
        <v>2600000</v>
      </c>
      <c r="L2763" s="5" t="str">
        <f t="shared" si="214"/>
        <v>low-income earners</v>
      </c>
      <c r="M2763" t="str">
        <f>M2762</f>
        <v>SUV</v>
      </c>
    </row>
    <row r="2764" spans="1:13" x14ac:dyDescent="0.25">
      <c r="A2764">
        <v>2762</v>
      </c>
      <c r="B2764" t="s">
        <v>48</v>
      </c>
      <c r="C2764">
        <v>2003</v>
      </c>
      <c r="D2764">
        <f>2023-DATA[[#This Row],[YEAR OF MANUFACTURE]]</f>
        <v>20</v>
      </c>
      <c r="E2764" t="s">
        <v>10</v>
      </c>
      <c r="F2764">
        <v>210314</v>
      </c>
      <c r="G2764">
        <v>3300</v>
      </c>
      <c r="H2764" t="s">
        <v>11</v>
      </c>
      <c r="I2764" s="14">
        <f t="shared" si="213"/>
        <v>340.86547811993518</v>
      </c>
      <c r="J2764" t="s">
        <v>12</v>
      </c>
      <c r="K2764" s="5">
        <v>1050000</v>
      </c>
      <c r="L2764" s="5" t="str">
        <f t="shared" si="214"/>
        <v>low-income earners</v>
      </c>
      <c r="M2764" t="s">
        <v>20</v>
      </c>
    </row>
    <row r="2765" spans="1:13" x14ac:dyDescent="0.25">
      <c r="A2765">
        <v>2763</v>
      </c>
      <c r="B2765" t="s">
        <v>9</v>
      </c>
      <c r="C2765">
        <v>2005</v>
      </c>
      <c r="D2765">
        <f>2023-DATA[[#This Row],[YEAR OF MANUFACTURE]]</f>
        <v>18</v>
      </c>
      <c r="E2765" t="s">
        <v>10</v>
      </c>
      <c r="F2765">
        <v>181824</v>
      </c>
      <c r="G2765">
        <v>2400</v>
      </c>
      <c r="H2765" t="s">
        <v>11</v>
      </c>
      <c r="I2765" s="14">
        <f t="shared" si="213"/>
        <v>294.69043760129659</v>
      </c>
      <c r="J2765" t="s">
        <v>12</v>
      </c>
      <c r="K2765" s="5">
        <v>1575000</v>
      </c>
      <c r="L2765" s="5" t="str">
        <f t="shared" si="214"/>
        <v>low-income earners</v>
      </c>
      <c r="M2765" t="str">
        <f t="shared" ref="M2765:M2771" si="216">M2764</f>
        <v>SUV</v>
      </c>
    </row>
    <row r="2766" spans="1:13" x14ac:dyDescent="0.25">
      <c r="A2766">
        <v>2764</v>
      </c>
      <c r="B2766" t="s">
        <v>44</v>
      </c>
      <c r="C2766">
        <v>2017</v>
      </c>
      <c r="D2766">
        <f>2023-DATA[[#This Row],[YEAR OF MANUFACTURE]]</f>
        <v>6</v>
      </c>
      <c r="E2766" t="s">
        <v>19</v>
      </c>
      <c r="F2766">
        <v>31339</v>
      </c>
      <c r="G2766">
        <v>2000</v>
      </c>
      <c r="H2766" t="s">
        <v>11</v>
      </c>
      <c r="I2766" s="14">
        <f t="shared" si="213"/>
        <v>50.792544570502429</v>
      </c>
      <c r="J2766" t="s">
        <v>12</v>
      </c>
      <c r="K2766" s="5">
        <v>11075000</v>
      </c>
      <c r="L2766" s="5" t="str">
        <f t="shared" si="214"/>
        <v>high-income earners</v>
      </c>
      <c r="M2766" t="str">
        <f t="shared" si="216"/>
        <v>SUV</v>
      </c>
    </row>
    <row r="2767" spans="1:13" x14ac:dyDescent="0.25">
      <c r="A2767">
        <v>2765</v>
      </c>
      <c r="B2767" t="s">
        <v>13</v>
      </c>
      <c r="C2767">
        <v>2007</v>
      </c>
      <c r="D2767">
        <f>2023-DATA[[#This Row],[YEAR OF MANUFACTURE]]</f>
        <v>16</v>
      </c>
      <c r="E2767" t="s">
        <v>19</v>
      </c>
      <c r="F2767">
        <v>89548</v>
      </c>
      <c r="G2767">
        <v>3500</v>
      </c>
      <c r="H2767" t="s">
        <v>11</v>
      </c>
      <c r="I2767" s="14">
        <f t="shared" si="213"/>
        <v>145.13452188006482</v>
      </c>
      <c r="J2767" t="s">
        <v>12</v>
      </c>
      <c r="K2767" s="5">
        <v>4200000</v>
      </c>
      <c r="L2767" s="5" t="str">
        <f t="shared" si="214"/>
        <v>low-income earners</v>
      </c>
      <c r="M2767" t="str">
        <f t="shared" si="216"/>
        <v>SUV</v>
      </c>
    </row>
    <row r="2768" spans="1:13" x14ac:dyDescent="0.25">
      <c r="A2768">
        <v>2766</v>
      </c>
      <c r="B2768" t="s">
        <v>9</v>
      </c>
      <c r="C2768">
        <v>2009</v>
      </c>
      <c r="D2768">
        <f>2023-DATA[[#This Row],[YEAR OF MANUFACTURE]]</f>
        <v>14</v>
      </c>
      <c r="E2768" t="s">
        <v>10</v>
      </c>
      <c r="F2768">
        <v>110826</v>
      </c>
      <c r="G2768">
        <v>2500</v>
      </c>
      <c r="H2768" t="s">
        <v>11</v>
      </c>
      <c r="I2768" s="14">
        <f t="shared" si="213"/>
        <v>179.62074554294975</v>
      </c>
      <c r="J2768" t="s">
        <v>12</v>
      </c>
      <c r="K2768" s="5">
        <v>1785000</v>
      </c>
      <c r="L2768" s="5" t="str">
        <f t="shared" si="214"/>
        <v>low-income earners</v>
      </c>
      <c r="M2768" t="str">
        <f t="shared" si="216"/>
        <v>SUV</v>
      </c>
    </row>
    <row r="2769" spans="1:13" x14ac:dyDescent="0.25">
      <c r="A2769">
        <v>2767</v>
      </c>
      <c r="B2769" t="s">
        <v>49</v>
      </c>
      <c r="C2769">
        <v>2012</v>
      </c>
      <c r="D2769">
        <f>2023-DATA[[#This Row],[YEAR OF MANUFACTURE]]</f>
        <v>11</v>
      </c>
      <c r="E2769" t="s">
        <v>19</v>
      </c>
      <c r="F2769">
        <v>136531</v>
      </c>
      <c r="G2769">
        <v>3300</v>
      </c>
      <c r="H2769" t="s">
        <v>11</v>
      </c>
      <c r="I2769" s="14">
        <f t="shared" si="213"/>
        <v>221.28200972447326</v>
      </c>
      <c r="J2769" t="s">
        <v>12</v>
      </c>
      <c r="K2769" s="5">
        <v>5775000</v>
      </c>
      <c r="L2769" s="5" t="str">
        <f t="shared" si="214"/>
        <v>middle-income earners</v>
      </c>
      <c r="M2769" t="str">
        <f t="shared" si="216"/>
        <v>SUV</v>
      </c>
    </row>
    <row r="2770" spans="1:13" x14ac:dyDescent="0.25">
      <c r="A2770">
        <v>2768</v>
      </c>
      <c r="B2770" t="s">
        <v>54</v>
      </c>
      <c r="C2770">
        <v>2006</v>
      </c>
      <c r="D2770">
        <f>2023-DATA[[#This Row],[YEAR OF MANUFACTURE]]</f>
        <v>17</v>
      </c>
      <c r="E2770" t="s">
        <v>10</v>
      </c>
      <c r="F2770">
        <v>293522</v>
      </c>
      <c r="G2770">
        <v>2400</v>
      </c>
      <c r="H2770" t="s">
        <v>11</v>
      </c>
      <c r="I2770" s="14">
        <f t="shared" si="213"/>
        <v>475.72447325769855</v>
      </c>
      <c r="J2770" t="s">
        <v>12</v>
      </c>
      <c r="K2770" s="5">
        <v>1560000</v>
      </c>
      <c r="L2770" s="5" t="str">
        <f t="shared" si="214"/>
        <v>low-income earners</v>
      </c>
      <c r="M2770" t="str">
        <f t="shared" si="216"/>
        <v>SUV</v>
      </c>
    </row>
    <row r="2771" spans="1:13" x14ac:dyDescent="0.25">
      <c r="A2771">
        <v>2769</v>
      </c>
      <c r="B2771" t="s">
        <v>34</v>
      </c>
      <c r="C2771">
        <v>2009</v>
      </c>
      <c r="D2771">
        <f>2023-DATA[[#This Row],[YEAR OF MANUFACTURE]]</f>
        <v>14</v>
      </c>
      <c r="E2771" t="s">
        <v>10</v>
      </c>
      <c r="F2771">
        <v>210344</v>
      </c>
      <c r="G2771">
        <v>2000</v>
      </c>
      <c r="H2771" t="s">
        <v>11</v>
      </c>
      <c r="I2771" s="14">
        <f t="shared" si="213"/>
        <v>340.91410048622367</v>
      </c>
      <c r="J2771" t="s">
        <v>12</v>
      </c>
      <c r="K2771" s="5">
        <v>2625000</v>
      </c>
      <c r="L2771" s="5" t="str">
        <f t="shared" si="214"/>
        <v>low-income earners</v>
      </c>
      <c r="M2771" t="str">
        <f t="shared" si="216"/>
        <v>SUV</v>
      </c>
    </row>
    <row r="2772" spans="1:13" x14ac:dyDescent="0.25">
      <c r="A2772">
        <v>2770</v>
      </c>
      <c r="B2772" t="s">
        <v>14</v>
      </c>
      <c r="C2772">
        <v>2010</v>
      </c>
      <c r="D2772">
        <f>2023-DATA[[#This Row],[YEAR OF MANUFACTURE]]</f>
        <v>13</v>
      </c>
      <c r="E2772" t="s">
        <v>19</v>
      </c>
      <c r="F2772">
        <v>83411</v>
      </c>
      <c r="G2772">
        <v>3500</v>
      </c>
      <c r="H2772" t="s">
        <v>11</v>
      </c>
      <c r="I2772" s="14">
        <f t="shared" si="213"/>
        <v>135.18800648298216</v>
      </c>
      <c r="J2772" t="s">
        <v>12</v>
      </c>
      <c r="K2772" s="5">
        <v>8550000</v>
      </c>
      <c r="L2772" s="5" t="str">
        <f t="shared" si="214"/>
        <v>middle-income earners</v>
      </c>
      <c r="M2772" t="s">
        <v>20</v>
      </c>
    </row>
    <row r="2773" spans="1:13" x14ac:dyDescent="0.25">
      <c r="A2773">
        <v>2771</v>
      </c>
      <c r="B2773" t="s">
        <v>9</v>
      </c>
      <c r="C2773">
        <v>1998</v>
      </c>
      <c r="D2773">
        <f>2023-DATA[[#This Row],[YEAR OF MANUFACTURE]]</f>
        <v>25</v>
      </c>
      <c r="E2773" t="s">
        <v>10</v>
      </c>
      <c r="F2773">
        <v>383035</v>
      </c>
      <c r="G2773">
        <v>2200</v>
      </c>
      <c r="H2773" t="s">
        <v>11</v>
      </c>
      <c r="I2773" s="14">
        <f t="shared" si="213"/>
        <v>620.80226904376013</v>
      </c>
      <c r="J2773" t="s">
        <v>12</v>
      </c>
      <c r="K2773" s="5">
        <v>1352000</v>
      </c>
      <c r="L2773" s="5" t="str">
        <f t="shared" si="214"/>
        <v>low-income earners</v>
      </c>
      <c r="M2773" t="str">
        <f t="shared" ref="M2773:M2781" si="217">M2772</f>
        <v>SUV</v>
      </c>
    </row>
    <row r="2774" spans="1:13" x14ac:dyDescent="0.25">
      <c r="A2774">
        <v>2772</v>
      </c>
      <c r="B2774" t="s">
        <v>9</v>
      </c>
      <c r="C2774">
        <v>2002</v>
      </c>
      <c r="D2774">
        <f>2023-DATA[[#This Row],[YEAR OF MANUFACTURE]]</f>
        <v>21</v>
      </c>
      <c r="E2774" t="s">
        <v>10</v>
      </c>
      <c r="F2774">
        <v>509793</v>
      </c>
      <c r="G2774">
        <v>3000</v>
      </c>
      <c r="H2774" t="s">
        <v>11</v>
      </c>
      <c r="I2774" s="14">
        <f t="shared" si="213"/>
        <v>826.24473257698537</v>
      </c>
      <c r="J2774" t="s">
        <v>12</v>
      </c>
      <c r="K2774" s="5">
        <v>2288000</v>
      </c>
      <c r="L2774" s="5" t="str">
        <f t="shared" si="214"/>
        <v>low-income earners</v>
      </c>
      <c r="M2774" t="str">
        <f t="shared" si="217"/>
        <v>SUV</v>
      </c>
    </row>
    <row r="2775" spans="1:13" x14ac:dyDescent="0.25">
      <c r="A2775">
        <v>2773</v>
      </c>
      <c r="B2775" t="s">
        <v>65</v>
      </c>
      <c r="C2775">
        <v>2007</v>
      </c>
      <c r="D2775">
        <f>2023-DATA[[#This Row],[YEAR OF MANUFACTURE]]</f>
        <v>16</v>
      </c>
      <c r="E2775" t="s">
        <v>19</v>
      </c>
      <c r="F2775">
        <v>56676</v>
      </c>
      <c r="G2775">
        <v>2500</v>
      </c>
      <c r="H2775" t="s">
        <v>11</v>
      </c>
      <c r="I2775" s="14">
        <f t="shared" si="213"/>
        <v>91.857374392220422</v>
      </c>
      <c r="J2775" t="s">
        <v>16</v>
      </c>
      <c r="K2775" s="5">
        <v>2100000</v>
      </c>
      <c r="L2775" s="5" t="str">
        <f t="shared" si="214"/>
        <v>low-income earners</v>
      </c>
      <c r="M2775" t="str">
        <f t="shared" si="217"/>
        <v>SUV</v>
      </c>
    </row>
    <row r="2776" spans="1:13" x14ac:dyDescent="0.25">
      <c r="A2776">
        <v>2774</v>
      </c>
      <c r="B2776" t="s">
        <v>9</v>
      </c>
      <c r="C2776">
        <f>C2775</f>
        <v>2007</v>
      </c>
      <c r="D2776">
        <f>2023-DATA[[#This Row],[YEAR OF MANUFACTURE]]</f>
        <v>16</v>
      </c>
      <c r="E2776" t="str">
        <f>E2775</f>
        <v>Foreign Used</v>
      </c>
      <c r="F2776">
        <v>59776</v>
      </c>
      <c r="G2776">
        <f>G2775</f>
        <v>2500</v>
      </c>
      <c r="H2776" t="str">
        <f>H2775</f>
        <v>Petrol</v>
      </c>
      <c r="I2776" s="14">
        <f t="shared" si="213"/>
        <v>96.881685575364671</v>
      </c>
      <c r="J2776" t="s">
        <v>12</v>
      </c>
      <c r="K2776" s="5">
        <v>7290000</v>
      </c>
      <c r="L2776" s="5" t="str">
        <f t="shared" si="214"/>
        <v>middle-income earners</v>
      </c>
      <c r="M2776" t="str">
        <f t="shared" si="217"/>
        <v>SUV</v>
      </c>
    </row>
    <row r="2777" spans="1:13" x14ac:dyDescent="0.25">
      <c r="A2777">
        <v>2775</v>
      </c>
      <c r="B2777" t="s">
        <v>9</v>
      </c>
      <c r="C2777">
        <f>C2776</f>
        <v>2007</v>
      </c>
      <c r="D2777">
        <f>2023-DATA[[#This Row],[YEAR OF MANUFACTURE]]</f>
        <v>16</v>
      </c>
      <c r="E2777" t="str">
        <f>E2776</f>
        <v>Foreign Used</v>
      </c>
      <c r="F2777">
        <v>125804</v>
      </c>
      <c r="G2777">
        <f>G2776</f>
        <v>2500</v>
      </c>
      <c r="H2777" t="str">
        <f>H2776</f>
        <v>Petrol</v>
      </c>
      <c r="I2777" s="14">
        <f t="shared" si="213"/>
        <v>203.89627228525123</v>
      </c>
      <c r="J2777" t="s">
        <v>12</v>
      </c>
      <c r="K2777" s="5">
        <v>4658000</v>
      </c>
      <c r="L2777" s="5" t="str">
        <f t="shared" si="214"/>
        <v>low-income earners</v>
      </c>
      <c r="M2777" t="str">
        <f t="shared" si="217"/>
        <v>SUV</v>
      </c>
    </row>
    <row r="2778" spans="1:13" x14ac:dyDescent="0.25">
      <c r="A2778">
        <v>2776</v>
      </c>
      <c r="B2778" t="s">
        <v>54</v>
      </c>
      <c r="C2778">
        <v>2012</v>
      </c>
      <c r="D2778">
        <f>2023-DATA[[#This Row],[YEAR OF MANUFACTURE]]</f>
        <v>11</v>
      </c>
      <c r="E2778" t="s">
        <v>10</v>
      </c>
      <c r="F2778">
        <v>119096</v>
      </c>
      <c r="G2778">
        <v>2400</v>
      </c>
      <c r="H2778" t="s">
        <v>11</v>
      </c>
      <c r="I2778" s="14">
        <f t="shared" si="213"/>
        <v>193.02431118314425</v>
      </c>
      <c r="J2778" t="s">
        <v>12</v>
      </c>
      <c r="K2778" s="5">
        <v>2496000</v>
      </c>
      <c r="L2778" s="5" t="str">
        <f t="shared" si="214"/>
        <v>low-income earners</v>
      </c>
      <c r="M2778" t="str">
        <f t="shared" si="217"/>
        <v>SUV</v>
      </c>
    </row>
    <row r="2779" spans="1:13" x14ac:dyDescent="0.25">
      <c r="A2779">
        <v>2777</v>
      </c>
      <c r="B2779" t="s">
        <v>54</v>
      </c>
      <c r="C2779">
        <f>C2778</f>
        <v>2012</v>
      </c>
      <c r="D2779">
        <f>2023-DATA[[#This Row],[YEAR OF MANUFACTURE]]</f>
        <v>11</v>
      </c>
      <c r="E2779" t="str">
        <f>E2778</f>
        <v>Nigerian Used</v>
      </c>
      <c r="F2779">
        <v>200456</v>
      </c>
      <c r="G2779">
        <f>G2778</f>
        <v>2400</v>
      </c>
      <c r="H2779" t="str">
        <f>H2778</f>
        <v>Petrol</v>
      </c>
      <c r="I2779" s="14">
        <f t="shared" si="213"/>
        <v>324.88816855753646</v>
      </c>
      <c r="J2779" t="s">
        <v>12</v>
      </c>
      <c r="K2779" s="5">
        <v>1242000</v>
      </c>
      <c r="L2779" s="5" t="str">
        <f t="shared" si="214"/>
        <v>low-income earners</v>
      </c>
      <c r="M2779" t="str">
        <f t="shared" si="217"/>
        <v>SUV</v>
      </c>
    </row>
    <row r="2780" spans="1:13" x14ac:dyDescent="0.25">
      <c r="A2780">
        <v>2778</v>
      </c>
      <c r="B2780" t="s">
        <v>23</v>
      </c>
      <c r="C2780">
        <v>2010</v>
      </c>
      <c r="D2780">
        <f>2023-DATA[[#This Row],[YEAR OF MANUFACTURE]]</f>
        <v>13</v>
      </c>
      <c r="E2780" t="s">
        <v>10</v>
      </c>
      <c r="F2780">
        <v>205118</v>
      </c>
      <c r="G2780">
        <v>2500</v>
      </c>
      <c r="H2780" t="s">
        <v>11</v>
      </c>
      <c r="I2780" s="14">
        <f t="shared" si="213"/>
        <v>332.44408427876823</v>
      </c>
      <c r="J2780" t="s">
        <v>12</v>
      </c>
      <c r="K2780" s="5">
        <v>2625000</v>
      </c>
      <c r="L2780" s="5" t="str">
        <f t="shared" si="214"/>
        <v>low-income earners</v>
      </c>
      <c r="M2780" t="str">
        <f t="shared" si="217"/>
        <v>SUV</v>
      </c>
    </row>
    <row r="2781" spans="1:13" x14ac:dyDescent="0.25">
      <c r="A2781">
        <v>2779</v>
      </c>
      <c r="B2781" t="s">
        <v>54</v>
      </c>
      <c r="C2781">
        <f>C2780</f>
        <v>2010</v>
      </c>
      <c r="D2781">
        <f>2023-DATA[[#This Row],[YEAR OF MANUFACTURE]]</f>
        <v>13</v>
      </c>
      <c r="E2781" t="str">
        <f>E2780</f>
        <v>Nigerian Used</v>
      </c>
      <c r="F2781">
        <v>30019</v>
      </c>
      <c r="G2781">
        <f>G2780</f>
        <v>2500</v>
      </c>
      <c r="H2781" t="str">
        <f>H2780</f>
        <v>Petrol</v>
      </c>
      <c r="I2781" s="14">
        <f t="shared" si="213"/>
        <v>48.653160453808752</v>
      </c>
      <c r="J2781" t="s">
        <v>12</v>
      </c>
      <c r="K2781" s="5">
        <v>5050000</v>
      </c>
      <c r="L2781" s="5" t="str">
        <f t="shared" si="214"/>
        <v>middle-income earners</v>
      </c>
      <c r="M2781" t="str">
        <f t="shared" si="217"/>
        <v>SUV</v>
      </c>
    </row>
    <row r="2782" spans="1:13" x14ac:dyDescent="0.25">
      <c r="A2782">
        <v>2780</v>
      </c>
      <c r="B2782" t="s">
        <v>13</v>
      </c>
      <c r="C2782">
        <v>2000</v>
      </c>
      <c r="D2782">
        <f>2023-DATA[[#This Row],[YEAR OF MANUFACTURE]]</f>
        <v>23</v>
      </c>
      <c r="E2782" t="s">
        <v>10</v>
      </c>
      <c r="F2782">
        <v>368725</v>
      </c>
      <c r="G2782">
        <v>3000</v>
      </c>
      <c r="H2782" t="s">
        <v>11</v>
      </c>
      <c r="I2782" s="14">
        <f t="shared" si="213"/>
        <v>597.60940032414908</v>
      </c>
      <c r="J2782" t="s">
        <v>12</v>
      </c>
      <c r="K2782" s="5">
        <v>1365000</v>
      </c>
      <c r="L2782" s="5" t="str">
        <f t="shared" si="214"/>
        <v>low-income earners</v>
      </c>
      <c r="M2782" t="s">
        <v>20</v>
      </c>
    </row>
    <row r="2783" spans="1:13" x14ac:dyDescent="0.25">
      <c r="A2783">
        <v>2781</v>
      </c>
      <c r="B2783" t="s">
        <v>56</v>
      </c>
      <c r="C2783">
        <v>2013</v>
      </c>
      <c r="D2783">
        <f>2023-DATA[[#This Row],[YEAR OF MANUFACTURE]]</f>
        <v>10</v>
      </c>
      <c r="E2783" t="s">
        <v>10</v>
      </c>
      <c r="F2783">
        <v>123093</v>
      </c>
      <c r="G2783">
        <v>1400</v>
      </c>
      <c r="H2783" t="s">
        <v>11</v>
      </c>
      <c r="I2783" s="14">
        <f t="shared" si="213"/>
        <v>199.50243111831443</v>
      </c>
      <c r="J2783" t="s">
        <v>16</v>
      </c>
      <c r="K2783" s="5">
        <v>1560000</v>
      </c>
      <c r="L2783" s="5" t="str">
        <f t="shared" si="214"/>
        <v>low-income earners</v>
      </c>
      <c r="M2783" t="str">
        <f t="shared" ref="M2783:M2788" si="218">M2782</f>
        <v>SUV</v>
      </c>
    </row>
    <row r="2784" spans="1:13" x14ac:dyDescent="0.25">
      <c r="A2784">
        <v>2782</v>
      </c>
      <c r="B2784" t="s">
        <v>65</v>
      </c>
      <c r="C2784">
        <v>2011</v>
      </c>
      <c r="D2784">
        <f>2023-DATA[[#This Row],[YEAR OF MANUFACTURE]]</f>
        <v>12</v>
      </c>
      <c r="E2784" t="s">
        <v>10</v>
      </c>
      <c r="F2784">
        <v>157863</v>
      </c>
      <c r="G2784">
        <v>2000</v>
      </c>
      <c r="H2784" t="s">
        <v>11</v>
      </c>
      <c r="I2784" s="14">
        <f t="shared" si="213"/>
        <v>255.85575364667747</v>
      </c>
      <c r="J2784" t="s">
        <v>12</v>
      </c>
      <c r="K2784" s="5">
        <v>2520000</v>
      </c>
      <c r="L2784" s="5" t="str">
        <f t="shared" si="214"/>
        <v>low-income earners</v>
      </c>
      <c r="M2784" t="str">
        <f t="shared" si="218"/>
        <v>SUV</v>
      </c>
    </row>
    <row r="2785" spans="1:13" x14ac:dyDescent="0.25">
      <c r="A2785">
        <v>2783</v>
      </c>
      <c r="B2785" t="s">
        <v>56</v>
      </c>
      <c r="C2785">
        <v>2014</v>
      </c>
      <c r="D2785">
        <f>2023-DATA[[#This Row],[YEAR OF MANUFACTURE]]</f>
        <v>9</v>
      </c>
      <c r="E2785" t="s">
        <v>10</v>
      </c>
      <c r="F2785">
        <v>92872</v>
      </c>
      <c r="G2785">
        <v>1600</v>
      </c>
      <c r="H2785" t="s">
        <v>11</v>
      </c>
      <c r="I2785" s="14">
        <f t="shared" si="213"/>
        <v>150.52188006482982</v>
      </c>
      <c r="J2785" t="s">
        <v>12</v>
      </c>
      <c r="K2785" s="5">
        <v>1680000</v>
      </c>
      <c r="L2785" s="5" t="str">
        <f t="shared" si="214"/>
        <v>low-income earners</v>
      </c>
      <c r="M2785" t="str">
        <f t="shared" si="218"/>
        <v>SUV</v>
      </c>
    </row>
    <row r="2786" spans="1:13" x14ac:dyDescent="0.25">
      <c r="A2786">
        <v>2784</v>
      </c>
      <c r="B2786" t="s">
        <v>9</v>
      </c>
      <c r="C2786">
        <v>2005</v>
      </c>
      <c r="D2786">
        <f>2023-DATA[[#This Row],[YEAR OF MANUFACTURE]]</f>
        <v>18</v>
      </c>
      <c r="E2786" t="s">
        <v>10</v>
      </c>
      <c r="F2786">
        <v>140282</v>
      </c>
      <c r="G2786">
        <v>1800</v>
      </c>
      <c r="H2786" t="s">
        <v>11</v>
      </c>
      <c r="I2786" s="14">
        <f t="shared" si="213"/>
        <v>227.36142625607781</v>
      </c>
      <c r="J2786" t="s">
        <v>12</v>
      </c>
      <c r="K2786" s="5">
        <v>1976000</v>
      </c>
      <c r="L2786" s="5" t="str">
        <f t="shared" si="214"/>
        <v>low-income earners</v>
      </c>
      <c r="M2786" t="str">
        <f t="shared" si="218"/>
        <v>SUV</v>
      </c>
    </row>
    <row r="2787" spans="1:13" x14ac:dyDescent="0.25">
      <c r="A2787">
        <v>2785</v>
      </c>
      <c r="B2787" t="s">
        <v>34</v>
      </c>
      <c r="C2787">
        <v>2004</v>
      </c>
      <c r="D2787">
        <f>2023-DATA[[#This Row],[YEAR OF MANUFACTURE]]</f>
        <v>19</v>
      </c>
      <c r="E2787" t="s">
        <v>10</v>
      </c>
      <c r="F2787">
        <v>102447</v>
      </c>
      <c r="G2787">
        <v>4000</v>
      </c>
      <c r="H2787" t="s">
        <v>11</v>
      </c>
      <c r="I2787" s="14">
        <f t="shared" si="213"/>
        <v>166.04051863857376</v>
      </c>
      <c r="J2787" t="s">
        <v>12</v>
      </c>
      <c r="K2787" s="5">
        <v>1365000</v>
      </c>
      <c r="L2787" s="5" t="str">
        <f t="shared" si="214"/>
        <v>low-income earners</v>
      </c>
      <c r="M2787" t="str">
        <f t="shared" si="218"/>
        <v>SUV</v>
      </c>
    </row>
    <row r="2788" spans="1:13" x14ac:dyDescent="0.25">
      <c r="A2788">
        <v>2786</v>
      </c>
      <c r="B2788" t="s">
        <v>9</v>
      </c>
      <c r="C2788">
        <v>2008</v>
      </c>
      <c r="D2788">
        <f>2023-DATA[[#This Row],[YEAR OF MANUFACTURE]]</f>
        <v>15</v>
      </c>
      <c r="E2788" t="s">
        <v>10</v>
      </c>
      <c r="F2788">
        <v>155728</v>
      </c>
      <c r="G2788">
        <v>2400</v>
      </c>
      <c r="H2788" t="s">
        <v>11</v>
      </c>
      <c r="I2788" s="14">
        <f t="shared" si="213"/>
        <v>252.39546191247973</v>
      </c>
      <c r="J2788" t="s">
        <v>12</v>
      </c>
      <c r="K2788" s="5">
        <v>2300000</v>
      </c>
      <c r="L2788" s="5" t="str">
        <f t="shared" si="214"/>
        <v>low-income earners</v>
      </c>
      <c r="M2788" t="str">
        <f t="shared" si="218"/>
        <v>SUV</v>
      </c>
    </row>
    <row r="2789" spans="1:13" x14ac:dyDescent="0.25">
      <c r="A2789">
        <v>2787</v>
      </c>
      <c r="B2789" t="s">
        <v>34</v>
      </c>
      <c r="C2789">
        <v>2012</v>
      </c>
      <c r="D2789">
        <f>2023-DATA[[#This Row],[YEAR OF MANUFACTURE]]</f>
        <v>11</v>
      </c>
      <c r="E2789" t="s">
        <v>10</v>
      </c>
      <c r="F2789">
        <v>115780</v>
      </c>
      <c r="G2789">
        <v>2000</v>
      </c>
      <c r="H2789" t="s">
        <v>11</v>
      </c>
      <c r="I2789" s="14">
        <f t="shared" si="213"/>
        <v>187.64991896272286</v>
      </c>
      <c r="J2789" t="s">
        <v>12</v>
      </c>
      <c r="K2789" s="5">
        <v>3150000</v>
      </c>
      <c r="L2789" s="5" t="str">
        <f t="shared" si="214"/>
        <v>low-income earners</v>
      </c>
      <c r="M2789" t="s">
        <v>20</v>
      </c>
    </row>
    <row r="2790" spans="1:13" x14ac:dyDescent="0.25">
      <c r="A2790">
        <v>2788</v>
      </c>
      <c r="B2790" t="s">
        <v>54</v>
      </c>
      <c r="C2790">
        <v>2008</v>
      </c>
      <c r="D2790">
        <f>2023-DATA[[#This Row],[YEAR OF MANUFACTURE]]</f>
        <v>15</v>
      </c>
      <c r="E2790" t="s">
        <v>10</v>
      </c>
      <c r="F2790">
        <v>204455</v>
      </c>
      <c r="G2790">
        <v>2400</v>
      </c>
      <c r="H2790" t="s">
        <v>11</v>
      </c>
      <c r="I2790" s="14">
        <f t="shared" si="213"/>
        <v>331.36952998379252</v>
      </c>
      <c r="J2790" t="s">
        <v>12</v>
      </c>
      <c r="K2790" s="5">
        <v>1872000</v>
      </c>
      <c r="L2790" s="5" t="str">
        <f t="shared" si="214"/>
        <v>low-income earners</v>
      </c>
      <c r="M2790" t="str">
        <f t="shared" ref="M2790:M2798" si="219">M2789</f>
        <v>SUV</v>
      </c>
    </row>
    <row r="2791" spans="1:13" x14ac:dyDescent="0.25">
      <c r="A2791">
        <v>2789</v>
      </c>
      <c r="B2791" t="s">
        <v>54</v>
      </c>
      <c r="C2791">
        <v>2004</v>
      </c>
      <c r="D2791">
        <f>2023-DATA[[#This Row],[YEAR OF MANUFACTURE]]</f>
        <v>19</v>
      </c>
      <c r="E2791" t="s">
        <v>10</v>
      </c>
      <c r="F2791">
        <f>F2790</f>
        <v>204455</v>
      </c>
      <c r="G2791">
        <v>2400</v>
      </c>
      <c r="H2791" t="s">
        <v>11</v>
      </c>
      <c r="I2791" s="14">
        <f t="shared" si="213"/>
        <v>331.36952998379252</v>
      </c>
      <c r="J2791" t="s">
        <v>12</v>
      </c>
      <c r="K2791" s="5">
        <v>1508000</v>
      </c>
      <c r="L2791" s="5" t="str">
        <f t="shared" si="214"/>
        <v>low-income earners</v>
      </c>
      <c r="M2791" t="str">
        <f t="shared" si="219"/>
        <v>SUV</v>
      </c>
    </row>
    <row r="2792" spans="1:13" x14ac:dyDescent="0.25">
      <c r="A2792">
        <v>2790</v>
      </c>
      <c r="B2792" t="s">
        <v>66</v>
      </c>
      <c r="C2792">
        <v>2002</v>
      </c>
      <c r="D2792">
        <f>2023-DATA[[#This Row],[YEAR OF MANUFACTURE]]</f>
        <v>21</v>
      </c>
      <c r="E2792" t="s">
        <v>19</v>
      </c>
      <c r="F2792">
        <v>232639</v>
      </c>
      <c r="G2792">
        <v>2100</v>
      </c>
      <c r="H2792" t="s">
        <v>11</v>
      </c>
      <c r="I2792" s="14">
        <f t="shared" si="213"/>
        <v>377.0486223662885</v>
      </c>
      <c r="J2792" t="s">
        <v>12</v>
      </c>
      <c r="K2792" s="5">
        <v>2100000</v>
      </c>
      <c r="L2792" s="5" t="str">
        <f t="shared" si="214"/>
        <v>low-income earners</v>
      </c>
      <c r="M2792" t="str">
        <f t="shared" si="219"/>
        <v>SUV</v>
      </c>
    </row>
    <row r="2793" spans="1:13" x14ac:dyDescent="0.25">
      <c r="A2793">
        <v>2791</v>
      </c>
      <c r="B2793" t="s">
        <v>44</v>
      </c>
      <c r="C2793">
        <v>2006</v>
      </c>
      <c r="D2793">
        <f>2023-DATA[[#This Row],[YEAR OF MANUFACTURE]]</f>
        <v>17</v>
      </c>
      <c r="E2793" t="s">
        <v>10</v>
      </c>
      <c r="F2793">
        <v>276260</v>
      </c>
      <c r="G2793">
        <v>3000</v>
      </c>
      <c r="H2793" t="s">
        <v>11</v>
      </c>
      <c r="I2793" s="14">
        <f t="shared" si="213"/>
        <v>447.74716369529983</v>
      </c>
      <c r="J2793" t="s">
        <v>12</v>
      </c>
      <c r="K2793" s="5">
        <v>1575000</v>
      </c>
      <c r="L2793" s="5" t="str">
        <f t="shared" si="214"/>
        <v>low-income earners</v>
      </c>
      <c r="M2793" t="str">
        <f t="shared" si="219"/>
        <v>SUV</v>
      </c>
    </row>
    <row r="2794" spans="1:13" x14ac:dyDescent="0.25">
      <c r="A2794">
        <v>2792</v>
      </c>
      <c r="B2794" t="s">
        <v>14</v>
      </c>
      <c r="C2794">
        <v>2006</v>
      </c>
      <c r="D2794">
        <f>2023-DATA[[#This Row],[YEAR OF MANUFACTURE]]</f>
        <v>17</v>
      </c>
      <c r="E2794" t="s">
        <v>19</v>
      </c>
      <c r="F2794">
        <v>249197</v>
      </c>
      <c r="G2794">
        <v>2500</v>
      </c>
      <c r="H2794" t="s">
        <v>11</v>
      </c>
      <c r="I2794" s="14">
        <f t="shared" si="213"/>
        <v>403.88492706645059</v>
      </c>
      <c r="J2794" t="s">
        <v>12</v>
      </c>
      <c r="K2794" s="5">
        <v>2808000</v>
      </c>
      <c r="L2794" s="5" t="str">
        <f t="shared" si="214"/>
        <v>low-income earners</v>
      </c>
      <c r="M2794" t="str">
        <f t="shared" si="219"/>
        <v>SUV</v>
      </c>
    </row>
    <row r="2795" spans="1:13" x14ac:dyDescent="0.25">
      <c r="A2795">
        <v>2793</v>
      </c>
      <c r="B2795" t="s">
        <v>65</v>
      </c>
      <c r="C2795">
        <v>2009</v>
      </c>
      <c r="D2795">
        <f>2023-DATA[[#This Row],[YEAR OF MANUFACTURE]]</f>
        <v>14</v>
      </c>
      <c r="E2795" t="s">
        <v>19</v>
      </c>
      <c r="F2795">
        <v>118671</v>
      </c>
      <c r="G2795">
        <v>2000</v>
      </c>
      <c r="H2795" t="s">
        <v>11</v>
      </c>
      <c r="I2795" s="14">
        <f t="shared" si="213"/>
        <v>192.33549432739059</v>
      </c>
      <c r="J2795" t="s">
        <v>12</v>
      </c>
      <c r="K2795" s="5">
        <v>3675000</v>
      </c>
      <c r="L2795" s="5" t="str">
        <f t="shared" si="214"/>
        <v>low-income earners</v>
      </c>
      <c r="M2795" t="str">
        <f t="shared" si="219"/>
        <v>SUV</v>
      </c>
    </row>
    <row r="2796" spans="1:13" x14ac:dyDescent="0.25">
      <c r="A2796">
        <v>2794</v>
      </c>
      <c r="B2796" t="s">
        <v>9</v>
      </c>
      <c r="C2796">
        <v>2008</v>
      </c>
      <c r="D2796">
        <f>2023-DATA[[#This Row],[YEAR OF MANUFACTURE]]</f>
        <v>15</v>
      </c>
      <c r="E2796" t="s">
        <v>10</v>
      </c>
      <c r="F2796">
        <v>159530</v>
      </c>
      <c r="G2796">
        <v>35</v>
      </c>
      <c r="H2796" t="s">
        <v>11</v>
      </c>
      <c r="I2796" s="14">
        <f t="shared" si="213"/>
        <v>258.55753646677471</v>
      </c>
      <c r="J2796" t="s">
        <v>12</v>
      </c>
      <c r="K2796" s="5">
        <v>2415000</v>
      </c>
      <c r="L2796" s="5" t="str">
        <f t="shared" si="214"/>
        <v>low-income earners</v>
      </c>
      <c r="M2796" t="str">
        <f t="shared" si="219"/>
        <v>SUV</v>
      </c>
    </row>
    <row r="2797" spans="1:13" x14ac:dyDescent="0.25">
      <c r="A2797">
        <v>2795</v>
      </c>
      <c r="B2797" t="s">
        <v>9</v>
      </c>
      <c r="C2797">
        <v>2008</v>
      </c>
      <c r="D2797">
        <f>2023-DATA[[#This Row],[YEAR OF MANUFACTURE]]</f>
        <v>15</v>
      </c>
      <c r="E2797" t="s">
        <v>10</v>
      </c>
      <c r="F2797">
        <v>388859</v>
      </c>
      <c r="G2797">
        <v>1800</v>
      </c>
      <c r="H2797" t="s">
        <v>11</v>
      </c>
      <c r="I2797" s="14">
        <f t="shared" si="213"/>
        <v>630.2414910858995</v>
      </c>
      <c r="J2797" t="s">
        <v>16</v>
      </c>
      <c r="K2797" s="5">
        <v>2080000</v>
      </c>
      <c r="L2797" s="5" t="str">
        <f t="shared" si="214"/>
        <v>low-income earners</v>
      </c>
      <c r="M2797" t="str">
        <f t="shared" si="219"/>
        <v>SUV</v>
      </c>
    </row>
    <row r="2798" spans="1:13" x14ac:dyDescent="0.25">
      <c r="A2798">
        <v>2796</v>
      </c>
      <c r="B2798" t="s">
        <v>65</v>
      </c>
      <c r="C2798">
        <f>C2797</f>
        <v>2008</v>
      </c>
      <c r="D2798">
        <f>2023-DATA[[#This Row],[YEAR OF MANUFACTURE]]</f>
        <v>15</v>
      </c>
      <c r="E2798" t="str">
        <f>E2797</f>
        <v>Nigerian Used</v>
      </c>
      <c r="F2798">
        <v>173366</v>
      </c>
      <c r="G2798">
        <f>G2797</f>
        <v>1800</v>
      </c>
      <c r="H2798" t="str">
        <f>H2797</f>
        <v>Petrol</v>
      </c>
      <c r="I2798" s="14">
        <f t="shared" si="213"/>
        <v>280.98217179902753</v>
      </c>
      <c r="J2798" t="s">
        <v>16</v>
      </c>
      <c r="K2798" s="5">
        <v>2474000</v>
      </c>
      <c r="L2798" s="5" t="str">
        <f t="shared" si="214"/>
        <v>low-income earners</v>
      </c>
      <c r="M2798" t="str">
        <f t="shared" si="219"/>
        <v>SUV</v>
      </c>
    </row>
    <row r="2799" spans="1:13" x14ac:dyDescent="0.25">
      <c r="A2799">
        <v>2797</v>
      </c>
      <c r="B2799" t="s">
        <v>9</v>
      </c>
      <c r="C2799">
        <v>2001</v>
      </c>
      <c r="D2799">
        <f>2023-DATA[[#This Row],[YEAR OF MANUFACTURE]]</f>
        <v>22</v>
      </c>
      <c r="E2799" t="s">
        <v>10</v>
      </c>
      <c r="F2799">
        <v>288909</v>
      </c>
      <c r="G2799">
        <v>3300</v>
      </c>
      <c r="H2799" t="s">
        <v>11</v>
      </c>
      <c r="I2799" s="14">
        <f t="shared" si="213"/>
        <v>468.2479740680713</v>
      </c>
      <c r="J2799" t="s">
        <v>12</v>
      </c>
      <c r="K2799" s="5">
        <v>1260000</v>
      </c>
      <c r="L2799" s="5" t="str">
        <f t="shared" si="214"/>
        <v>low-income earners</v>
      </c>
      <c r="M2799" t="s">
        <v>20</v>
      </c>
    </row>
    <row r="2800" spans="1:13" x14ac:dyDescent="0.25">
      <c r="A2800">
        <v>2798</v>
      </c>
      <c r="B2800" t="s">
        <v>54</v>
      </c>
      <c r="C2800">
        <v>2013</v>
      </c>
      <c r="D2800">
        <f>2023-DATA[[#This Row],[YEAR OF MANUFACTURE]]</f>
        <v>10</v>
      </c>
      <c r="E2800" t="s">
        <v>10</v>
      </c>
      <c r="F2800">
        <v>95256</v>
      </c>
      <c r="G2800">
        <v>2400</v>
      </c>
      <c r="H2800" t="s">
        <v>11</v>
      </c>
      <c r="I2800" s="14">
        <f t="shared" si="213"/>
        <v>154.38573743922205</v>
      </c>
      <c r="J2800" t="s">
        <v>12</v>
      </c>
      <c r="K2800" s="5">
        <v>3675000</v>
      </c>
      <c r="L2800" s="5" t="str">
        <f t="shared" si="214"/>
        <v>low-income earners</v>
      </c>
      <c r="M2800" t="str">
        <f>M2799</f>
        <v>SUV</v>
      </c>
    </row>
    <row r="2801" spans="1:13" x14ac:dyDescent="0.25">
      <c r="A2801">
        <v>2799</v>
      </c>
      <c r="B2801" t="s">
        <v>9</v>
      </c>
      <c r="C2801">
        <v>2016</v>
      </c>
      <c r="D2801">
        <f>2023-DATA[[#This Row],[YEAR OF MANUFACTURE]]</f>
        <v>7</v>
      </c>
      <c r="E2801" t="s">
        <v>19</v>
      </c>
      <c r="F2801">
        <v>80497</v>
      </c>
      <c r="G2801">
        <v>1800</v>
      </c>
      <c r="H2801" t="s">
        <v>11</v>
      </c>
      <c r="I2801" s="14">
        <f t="shared" si="213"/>
        <v>130.46515397082658</v>
      </c>
      <c r="J2801" t="s">
        <v>12</v>
      </c>
      <c r="K2801" s="5">
        <v>6864000</v>
      </c>
      <c r="L2801" s="5" t="str">
        <f t="shared" si="214"/>
        <v>middle-income earners</v>
      </c>
      <c r="M2801" t="str">
        <f>M2800</f>
        <v>SUV</v>
      </c>
    </row>
    <row r="2802" spans="1:13" x14ac:dyDescent="0.25">
      <c r="A2802">
        <v>2800</v>
      </c>
      <c r="B2802" t="s">
        <v>65</v>
      </c>
      <c r="C2802">
        <v>2010</v>
      </c>
      <c r="D2802">
        <f>2023-DATA[[#This Row],[YEAR OF MANUFACTURE]]</f>
        <v>13</v>
      </c>
      <c r="E2802" t="s">
        <v>10</v>
      </c>
      <c r="F2802">
        <v>124527</v>
      </c>
      <c r="G2802">
        <v>2000</v>
      </c>
      <c r="H2802" t="s">
        <v>11</v>
      </c>
      <c r="I2802" s="14">
        <f t="shared" si="213"/>
        <v>201.82658022690438</v>
      </c>
      <c r="J2802" t="s">
        <v>12</v>
      </c>
      <c r="K2802" s="5">
        <v>3990000</v>
      </c>
      <c r="L2802" s="5" t="str">
        <f t="shared" si="214"/>
        <v>low-income earners</v>
      </c>
      <c r="M2802" t="str">
        <f>M2801</f>
        <v>SUV</v>
      </c>
    </row>
    <row r="2803" spans="1:13" x14ac:dyDescent="0.25">
      <c r="A2803">
        <v>2801</v>
      </c>
      <c r="B2803" t="s">
        <v>49</v>
      </c>
      <c r="C2803">
        <v>2008</v>
      </c>
      <c r="D2803">
        <f>2023-DATA[[#This Row],[YEAR OF MANUFACTURE]]</f>
        <v>15</v>
      </c>
      <c r="E2803" t="s">
        <v>10</v>
      </c>
      <c r="F2803">
        <v>302071</v>
      </c>
      <c r="G2803">
        <v>2000</v>
      </c>
      <c r="H2803" t="s">
        <v>11</v>
      </c>
      <c r="I2803" s="14">
        <f t="shared" si="213"/>
        <v>489.58022690437599</v>
      </c>
      <c r="J2803" t="s">
        <v>12</v>
      </c>
      <c r="K2803" s="5">
        <v>1664000</v>
      </c>
      <c r="L2803" s="5" t="str">
        <f t="shared" si="214"/>
        <v>low-income earners</v>
      </c>
      <c r="M2803" t="str">
        <f>M2802</f>
        <v>SUV</v>
      </c>
    </row>
    <row r="2804" spans="1:13" x14ac:dyDescent="0.25">
      <c r="A2804">
        <v>2802</v>
      </c>
      <c r="B2804" t="s">
        <v>9</v>
      </c>
      <c r="C2804">
        <v>2005</v>
      </c>
      <c r="D2804">
        <f>2023-DATA[[#This Row],[YEAR OF MANUFACTURE]]</f>
        <v>18</v>
      </c>
      <c r="E2804" t="s">
        <v>10</v>
      </c>
      <c r="F2804">
        <v>123331</v>
      </c>
      <c r="G2804">
        <v>2000</v>
      </c>
      <c r="H2804" t="s">
        <v>11</v>
      </c>
      <c r="I2804" s="14">
        <f t="shared" si="213"/>
        <v>199.88816855753646</v>
      </c>
      <c r="J2804" t="s">
        <v>16</v>
      </c>
      <c r="K2804" s="5">
        <v>1785000</v>
      </c>
      <c r="L2804" s="5" t="str">
        <f t="shared" si="214"/>
        <v>low-income earners</v>
      </c>
      <c r="M2804" t="s">
        <v>20</v>
      </c>
    </row>
    <row r="2805" spans="1:13" x14ac:dyDescent="0.25">
      <c r="A2805">
        <v>2803</v>
      </c>
      <c r="B2805" t="s">
        <v>54</v>
      </c>
      <c r="C2805">
        <v>2008</v>
      </c>
      <c r="D2805">
        <f>2023-DATA[[#This Row],[YEAR OF MANUFACTURE]]</f>
        <v>15</v>
      </c>
      <c r="E2805" t="s">
        <v>10</v>
      </c>
      <c r="F2805">
        <v>131431</v>
      </c>
      <c r="G2805">
        <v>2400</v>
      </c>
      <c r="H2805" t="s">
        <v>11</v>
      </c>
      <c r="I2805" s="14">
        <f t="shared" si="213"/>
        <v>213.01620745542951</v>
      </c>
      <c r="J2805" t="s">
        <v>12</v>
      </c>
      <c r="K2805" s="5">
        <v>1470000</v>
      </c>
      <c r="L2805" s="5" t="str">
        <f t="shared" si="214"/>
        <v>low-income earners</v>
      </c>
      <c r="M2805" t="str">
        <f>M2804</f>
        <v>SUV</v>
      </c>
    </row>
    <row r="2806" spans="1:13" x14ac:dyDescent="0.25">
      <c r="A2806">
        <v>2804</v>
      </c>
      <c r="B2806" t="s">
        <v>54</v>
      </c>
      <c r="C2806">
        <v>2007</v>
      </c>
      <c r="D2806">
        <f>2023-DATA[[#This Row],[YEAR OF MANUFACTURE]]</f>
        <v>16</v>
      </c>
      <c r="E2806" t="s">
        <v>10</v>
      </c>
      <c r="F2806">
        <v>79524</v>
      </c>
      <c r="G2806">
        <v>2500</v>
      </c>
      <c r="H2806" t="s">
        <v>11</v>
      </c>
      <c r="I2806" s="14">
        <f t="shared" si="213"/>
        <v>128.88816855753646</v>
      </c>
      <c r="J2806" t="s">
        <v>12</v>
      </c>
      <c r="K2806" s="5">
        <v>1612000</v>
      </c>
      <c r="L2806" s="5" t="str">
        <f t="shared" si="214"/>
        <v>low-income earners</v>
      </c>
      <c r="M2806" t="str">
        <f>M2805</f>
        <v>SUV</v>
      </c>
    </row>
    <row r="2807" spans="1:13" x14ac:dyDescent="0.25">
      <c r="A2807">
        <v>2805</v>
      </c>
      <c r="B2807" t="s">
        <v>9</v>
      </c>
      <c r="C2807">
        <v>2005</v>
      </c>
      <c r="D2807">
        <f>2023-DATA[[#This Row],[YEAR OF MANUFACTURE]]</f>
        <v>18</v>
      </c>
      <c r="E2807" t="s">
        <v>10</v>
      </c>
      <c r="F2807">
        <v>123331</v>
      </c>
      <c r="G2807">
        <v>2000</v>
      </c>
      <c r="H2807" t="s">
        <v>11</v>
      </c>
      <c r="I2807" s="14">
        <f t="shared" si="213"/>
        <v>199.88816855753646</v>
      </c>
      <c r="J2807" t="s">
        <v>16</v>
      </c>
      <c r="K2807" s="5">
        <v>1785000</v>
      </c>
      <c r="L2807" s="5" t="str">
        <f t="shared" si="214"/>
        <v>low-income earners</v>
      </c>
      <c r="M2807" t="s">
        <v>20</v>
      </c>
    </row>
    <row r="2808" spans="1:13" x14ac:dyDescent="0.25">
      <c r="A2808">
        <v>2806</v>
      </c>
      <c r="B2808" t="s">
        <v>9</v>
      </c>
      <c r="C2808">
        <v>2008</v>
      </c>
      <c r="D2808">
        <f>2023-DATA[[#This Row],[YEAR OF MANUFACTURE]]</f>
        <v>15</v>
      </c>
      <c r="E2808" t="s">
        <v>19</v>
      </c>
      <c r="F2808">
        <v>242748</v>
      </c>
      <c r="G2808">
        <v>3500</v>
      </c>
      <c r="H2808" t="s">
        <v>11</v>
      </c>
      <c r="I2808" s="14">
        <f t="shared" si="213"/>
        <v>393.43273905996756</v>
      </c>
      <c r="J2808" t="s">
        <v>12</v>
      </c>
      <c r="K2808" s="5">
        <v>4275000</v>
      </c>
      <c r="L2808" s="5" t="str">
        <f t="shared" si="214"/>
        <v>low-income earners</v>
      </c>
      <c r="M2808" t="s">
        <v>20</v>
      </c>
    </row>
    <row r="2809" spans="1:13" x14ac:dyDescent="0.25">
      <c r="A2809">
        <v>2807</v>
      </c>
      <c r="B2809" t="s">
        <v>54</v>
      </c>
      <c r="C2809">
        <v>2008</v>
      </c>
      <c r="D2809">
        <f>2023-DATA[[#This Row],[YEAR OF MANUFACTURE]]</f>
        <v>15</v>
      </c>
      <c r="E2809" t="s">
        <v>10</v>
      </c>
      <c r="F2809">
        <v>131431</v>
      </c>
      <c r="G2809">
        <v>2400</v>
      </c>
      <c r="H2809" t="s">
        <v>11</v>
      </c>
      <c r="I2809" s="14">
        <f t="shared" si="213"/>
        <v>213.01620745542951</v>
      </c>
      <c r="J2809" t="s">
        <v>12</v>
      </c>
      <c r="K2809" s="5">
        <v>1470000</v>
      </c>
      <c r="L2809" s="5" t="str">
        <f t="shared" si="214"/>
        <v>low-income earners</v>
      </c>
      <c r="M2809" t="str">
        <f>M2808</f>
        <v>SUV</v>
      </c>
    </row>
    <row r="2810" spans="1:13" x14ac:dyDescent="0.25">
      <c r="A2810">
        <v>2808</v>
      </c>
      <c r="B2810" t="s">
        <v>65</v>
      </c>
      <c r="C2810">
        <v>2011</v>
      </c>
      <c r="D2810">
        <f>2023-DATA[[#This Row],[YEAR OF MANUFACTURE]]</f>
        <v>12</v>
      </c>
      <c r="E2810" t="s">
        <v>10</v>
      </c>
      <c r="F2810">
        <v>75226</v>
      </c>
      <c r="G2810">
        <v>2500</v>
      </c>
      <c r="H2810" t="s">
        <v>11</v>
      </c>
      <c r="I2810" s="14">
        <f t="shared" si="213"/>
        <v>121.92220421393841</v>
      </c>
      <c r="J2810" t="s">
        <v>12</v>
      </c>
      <c r="K2810" s="5">
        <v>2205000</v>
      </c>
      <c r="L2810" s="5" t="str">
        <f t="shared" si="214"/>
        <v>low-income earners</v>
      </c>
      <c r="M2810" t="str">
        <f>M2809</f>
        <v>SUV</v>
      </c>
    </row>
    <row r="2811" spans="1:13" x14ac:dyDescent="0.25">
      <c r="A2811">
        <v>2809</v>
      </c>
      <c r="B2811" t="s">
        <v>14</v>
      </c>
      <c r="C2811">
        <f>C2810</f>
        <v>2011</v>
      </c>
      <c r="D2811">
        <f>2023-DATA[[#This Row],[YEAR OF MANUFACTURE]]</f>
        <v>12</v>
      </c>
      <c r="E2811" t="str">
        <f>E2810</f>
        <v>Nigerian Used</v>
      </c>
      <c r="F2811">
        <v>128725</v>
      </c>
      <c r="G2811">
        <f>G2810</f>
        <v>2500</v>
      </c>
      <c r="H2811" t="str">
        <f>H2810</f>
        <v>Petrol</v>
      </c>
      <c r="I2811" s="14">
        <f t="shared" si="213"/>
        <v>208.63047001620745</v>
      </c>
      <c r="J2811" t="s">
        <v>12</v>
      </c>
      <c r="K2811" s="5">
        <v>1914000</v>
      </c>
      <c r="L2811" s="5" t="str">
        <f t="shared" si="214"/>
        <v>low-income earners</v>
      </c>
      <c r="M2811" t="str">
        <f>M2810</f>
        <v>SUV</v>
      </c>
    </row>
    <row r="2812" spans="1:13" x14ac:dyDescent="0.25">
      <c r="A2812">
        <v>2810</v>
      </c>
      <c r="B2812" t="s">
        <v>49</v>
      </c>
      <c r="C2812">
        <f>C2811</f>
        <v>2011</v>
      </c>
      <c r="D2812">
        <f>2023-DATA[[#This Row],[YEAR OF MANUFACTURE]]</f>
        <v>12</v>
      </c>
      <c r="E2812" t="str">
        <f>E2811</f>
        <v>Nigerian Used</v>
      </c>
      <c r="F2812">
        <v>81753</v>
      </c>
      <c r="G2812">
        <f>G2811</f>
        <v>2500</v>
      </c>
      <c r="H2812" t="str">
        <f>H2811</f>
        <v>Petrol</v>
      </c>
      <c r="I2812" s="14">
        <f t="shared" si="213"/>
        <v>132.50081037277147</v>
      </c>
      <c r="J2812" t="s">
        <v>12</v>
      </c>
      <c r="K2812" s="5">
        <v>2586000</v>
      </c>
      <c r="L2812" s="5" t="str">
        <f t="shared" si="214"/>
        <v>low-income earners</v>
      </c>
      <c r="M2812" t="str">
        <f>M2811</f>
        <v>SUV</v>
      </c>
    </row>
    <row r="2813" spans="1:13" x14ac:dyDescent="0.25">
      <c r="A2813">
        <v>2811</v>
      </c>
      <c r="B2813" t="s">
        <v>49</v>
      </c>
      <c r="C2813">
        <v>2008</v>
      </c>
      <c r="D2813">
        <f>2023-DATA[[#This Row],[YEAR OF MANUFACTURE]]</f>
        <v>15</v>
      </c>
      <c r="E2813" t="s">
        <v>10</v>
      </c>
      <c r="F2813">
        <v>302071</v>
      </c>
      <c r="G2813">
        <v>2000</v>
      </c>
      <c r="H2813" t="s">
        <v>11</v>
      </c>
      <c r="I2813" s="14">
        <f t="shared" si="213"/>
        <v>489.58022690437599</v>
      </c>
      <c r="J2813" t="s">
        <v>12</v>
      </c>
      <c r="K2813" s="5">
        <v>1664000</v>
      </c>
      <c r="L2813" s="5" t="str">
        <f t="shared" si="214"/>
        <v>low-income earners</v>
      </c>
      <c r="M2813" t="str">
        <f>M2812</f>
        <v>SUV</v>
      </c>
    </row>
    <row r="2814" spans="1:13" x14ac:dyDescent="0.25">
      <c r="A2814">
        <v>2812</v>
      </c>
      <c r="B2814" t="s">
        <v>62</v>
      </c>
      <c r="C2814">
        <v>2013</v>
      </c>
      <c r="D2814">
        <f>2023-DATA[[#This Row],[YEAR OF MANUFACTURE]]</f>
        <v>10</v>
      </c>
      <c r="E2814" t="s">
        <v>19</v>
      </c>
      <c r="F2814">
        <v>167237</v>
      </c>
      <c r="G2814">
        <v>2000</v>
      </c>
      <c r="H2814" t="s">
        <v>11</v>
      </c>
      <c r="I2814" s="14">
        <f t="shared" si="213"/>
        <v>271.0486223662885</v>
      </c>
      <c r="J2814" t="s">
        <v>12</v>
      </c>
      <c r="K2814" s="5">
        <v>10500000</v>
      </c>
      <c r="L2814" s="5" t="str">
        <f t="shared" si="214"/>
        <v>high-income earners</v>
      </c>
      <c r="M2814" t="s">
        <v>20</v>
      </c>
    </row>
    <row r="2815" spans="1:13" x14ac:dyDescent="0.25">
      <c r="A2815">
        <v>2813</v>
      </c>
      <c r="B2815" t="s">
        <v>56</v>
      </c>
      <c r="C2815">
        <v>2011</v>
      </c>
      <c r="D2815">
        <f>2023-DATA[[#This Row],[YEAR OF MANUFACTURE]]</f>
        <v>12</v>
      </c>
      <c r="E2815" t="s">
        <v>10</v>
      </c>
      <c r="F2815">
        <v>111136</v>
      </c>
      <c r="G2815">
        <v>1600</v>
      </c>
      <c r="H2815" t="s">
        <v>11</v>
      </c>
      <c r="I2815" s="14">
        <f t="shared" si="213"/>
        <v>180.12317666126418</v>
      </c>
      <c r="J2815" t="s">
        <v>16</v>
      </c>
      <c r="K2815" s="5">
        <v>1365000</v>
      </c>
      <c r="L2815" s="5" t="str">
        <f t="shared" si="214"/>
        <v>low-income earners</v>
      </c>
      <c r="M2815" t="str">
        <f>M2814</f>
        <v>SUV</v>
      </c>
    </row>
    <row r="2816" spans="1:13" x14ac:dyDescent="0.25">
      <c r="A2816">
        <v>2814</v>
      </c>
      <c r="B2816" t="s">
        <v>54</v>
      </c>
      <c r="C2816">
        <v>2007</v>
      </c>
      <c r="D2816">
        <f>2023-DATA[[#This Row],[YEAR OF MANUFACTURE]]</f>
        <v>16</v>
      </c>
      <c r="E2816" t="s">
        <v>10</v>
      </c>
      <c r="F2816">
        <v>79524</v>
      </c>
      <c r="G2816">
        <v>2500</v>
      </c>
      <c r="H2816" t="s">
        <v>11</v>
      </c>
      <c r="I2816" s="14">
        <f t="shared" si="213"/>
        <v>128.88816855753646</v>
      </c>
      <c r="J2816" t="s">
        <v>12</v>
      </c>
      <c r="K2816" s="5">
        <v>1612000</v>
      </c>
      <c r="L2816" s="5" t="str">
        <f t="shared" si="214"/>
        <v>low-income earners</v>
      </c>
      <c r="M2816" t="str">
        <f>M2815</f>
        <v>SUV</v>
      </c>
    </row>
    <row r="2817" spans="1:13" x14ac:dyDescent="0.25">
      <c r="A2817">
        <v>2815</v>
      </c>
      <c r="B2817" t="s">
        <v>9</v>
      </c>
      <c r="C2817">
        <f>C2816</f>
        <v>2007</v>
      </c>
      <c r="D2817">
        <f>2023-DATA[[#This Row],[YEAR OF MANUFACTURE]]</f>
        <v>16</v>
      </c>
      <c r="E2817" t="str">
        <f>E2816</f>
        <v>Nigerian Used</v>
      </c>
      <c r="F2817">
        <v>86278</v>
      </c>
      <c r="G2817">
        <f>G2816</f>
        <v>2500</v>
      </c>
      <c r="H2817" t="str">
        <f>H2816</f>
        <v>Petrol</v>
      </c>
      <c r="I2817" s="14">
        <f t="shared" si="213"/>
        <v>139.83468395461912</v>
      </c>
      <c r="J2817" t="s">
        <v>12</v>
      </c>
      <c r="K2817" s="5">
        <v>5610000</v>
      </c>
      <c r="L2817" s="5" t="str">
        <f t="shared" si="214"/>
        <v>middle-income earners</v>
      </c>
      <c r="M2817" t="str">
        <f>M2816</f>
        <v>SUV</v>
      </c>
    </row>
    <row r="2818" spans="1:13" x14ac:dyDescent="0.25">
      <c r="A2818">
        <v>2816</v>
      </c>
      <c r="B2818" t="s">
        <v>54</v>
      </c>
      <c r="C2818">
        <v>2006</v>
      </c>
      <c r="D2818">
        <f>2023-DATA[[#This Row],[YEAR OF MANUFACTURE]]</f>
        <v>17</v>
      </c>
      <c r="E2818" t="s">
        <v>10</v>
      </c>
      <c r="F2818">
        <v>262966</v>
      </c>
      <c r="G2818">
        <v>2400</v>
      </c>
      <c r="H2818" t="s">
        <v>11</v>
      </c>
      <c r="I2818" s="14">
        <f t="shared" ref="I2818:I2881" si="220">F2818/617</f>
        <v>426.2009724473258</v>
      </c>
      <c r="J2818" t="s">
        <v>12</v>
      </c>
      <c r="K2818" s="5">
        <v>2600000</v>
      </c>
      <c r="L2818" s="5" t="str">
        <f t="shared" ref="L2818:L2881" si="221">IF(K2818&gt;=25000000,"politicians",IF(K2818&gt;10000000,"high-income earners",IF(K2818&gt;=5000000,"middle-income earners",IF(K2818&lt;5000000,"low-income earners","invalid"))))</f>
        <v>low-income earners</v>
      </c>
      <c r="M2818" t="str">
        <f>M2817</f>
        <v>SUV</v>
      </c>
    </row>
    <row r="2819" spans="1:13" x14ac:dyDescent="0.25">
      <c r="A2819">
        <v>2817</v>
      </c>
      <c r="B2819" t="s">
        <v>48</v>
      </c>
      <c r="C2819">
        <v>2001</v>
      </c>
      <c r="D2819">
        <f>2023-DATA[[#This Row],[YEAR OF MANUFACTURE]]</f>
        <v>22</v>
      </c>
      <c r="E2819" t="s">
        <v>10</v>
      </c>
      <c r="F2819">
        <v>230637</v>
      </c>
      <c r="G2819">
        <v>3500</v>
      </c>
      <c r="H2819" t="s">
        <v>11</v>
      </c>
      <c r="I2819" s="14">
        <f t="shared" si="220"/>
        <v>373.80388978930307</v>
      </c>
      <c r="J2819" t="s">
        <v>12</v>
      </c>
      <c r="K2819" s="5">
        <v>1248000</v>
      </c>
      <c r="L2819" s="5" t="str">
        <f t="shared" si="221"/>
        <v>low-income earners</v>
      </c>
      <c r="M2819" t="s">
        <v>20</v>
      </c>
    </row>
    <row r="2820" spans="1:13" x14ac:dyDescent="0.25">
      <c r="A2820">
        <v>2818</v>
      </c>
      <c r="B2820" t="s">
        <v>9</v>
      </c>
      <c r="C2820">
        <v>2000</v>
      </c>
      <c r="D2820">
        <f>2023-DATA[[#This Row],[YEAR OF MANUFACTURE]]</f>
        <v>23</v>
      </c>
      <c r="E2820" t="s">
        <v>10</v>
      </c>
      <c r="F2820">
        <v>239552</v>
      </c>
      <c r="G2820">
        <v>3600</v>
      </c>
      <c r="H2820" t="s">
        <v>11</v>
      </c>
      <c r="I2820" s="14">
        <f t="shared" si="220"/>
        <v>388.25283630470017</v>
      </c>
      <c r="J2820" t="s">
        <v>12</v>
      </c>
      <c r="K2820" s="5">
        <v>1352000</v>
      </c>
      <c r="L2820" s="5" t="str">
        <f t="shared" si="221"/>
        <v>low-income earners</v>
      </c>
      <c r="M2820" t="str">
        <f>M2819</f>
        <v>SUV</v>
      </c>
    </row>
    <row r="2821" spans="1:13" x14ac:dyDescent="0.25">
      <c r="A2821">
        <v>2819</v>
      </c>
      <c r="B2821" t="s">
        <v>48</v>
      </c>
      <c r="C2821">
        <v>1997</v>
      </c>
      <c r="D2821">
        <f>2023-DATA[[#This Row],[YEAR OF MANUFACTURE]]</f>
        <v>26</v>
      </c>
      <c r="E2821" t="s">
        <v>10</v>
      </c>
      <c r="F2821">
        <v>201847</v>
      </c>
      <c r="G2821">
        <v>3300</v>
      </c>
      <c r="H2821" t="s">
        <v>11</v>
      </c>
      <c r="I2821" s="14">
        <f t="shared" si="220"/>
        <v>327.14262560777956</v>
      </c>
      <c r="J2821" t="s">
        <v>12</v>
      </c>
      <c r="K2821" s="5">
        <v>1050000</v>
      </c>
      <c r="L2821" s="5" t="str">
        <f t="shared" si="221"/>
        <v>low-income earners</v>
      </c>
      <c r="M2821" t="s">
        <v>20</v>
      </c>
    </row>
    <row r="2822" spans="1:13" x14ac:dyDescent="0.25">
      <c r="A2822">
        <v>2820</v>
      </c>
      <c r="B2822" t="s">
        <v>54</v>
      </c>
      <c r="C2822">
        <v>2009</v>
      </c>
      <c r="D2822">
        <f>2023-DATA[[#This Row],[YEAR OF MANUFACTURE]]</f>
        <v>14</v>
      </c>
      <c r="E2822" t="s">
        <v>10</v>
      </c>
      <c r="F2822">
        <v>157472</v>
      </c>
      <c r="G2822">
        <v>1800</v>
      </c>
      <c r="H2822" t="s">
        <v>11</v>
      </c>
      <c r="I2822" s="14">
        <f t="shared" si="220"/>
        <v>255.22204213938411</v>
      </c>
      <c r="J2822" t="s">
        <v>12</v>
      </c>
      <c r="K2822" s="5">
        <v>1976000</v>
      </c>
      <c r="L2822" s="5" t="str">
        <f t="shared" si="221"/>
        <v>low-income earners</v>
      </c>
      <c r="M2822" t="str">
        <f>M2821</f>
        <v>SUV</v>
      </c>
    </row>
    <row r="2823" spans="1:13" x14ac:dyDescent="0.25">
      <c r="A2823">
        <v>2821</v>
      </c>
      <c r="B2823" t="s">
        <v>9</v>
      </c>
      <c r="C2823">
        <v>2005</v>
      </c>
      <c r="D2823">
        <f>2023-DATA[[#This Row],[YEAR OF MANUFACTURE]]</f>
        <v>18</v>
      </c>
      <c r="E2823" t="s">
        <v>10</v>
      </c>
      <c r="F2823">
        <v>156226</v>
      </c>
      <c r="G2823">
        <v>2400</v>
      </c>
      <c r="H2823" t="s">
        <v>11</v>
      </c>
      <c r="I2823" s="14">
        <f t="shared" si="220"/>
        <v>253.20259319286873</v>
      </c>
      <c r="J2823" t="s">
        <v>12</v>
      </c>
      <c r="K2823" s="5">
        <v>1575000</v>
      </c>
      <c r="L2823" s="5" t="str">
        <f t="shared" si="221"/>
        <v>low-income earners</v>
      </c>
      <c r="M2823" t="str">
        <f>M2822</f>
        <v>SUV</v>
      </c>
    </row>
    <row r="2824" spans="1:13" x14ac:dyDescent="0.25">
      <c r="A2824">
        <v>2822</v>
      </c>
      <c r="B2824" t="s">
        <v>54</v>
      </c>
      <c r="C2824">
        <v>2003</v>
      </c>
      <c r="D2824">
        <f>2023-DATA[[#This Row],[YEAR OF MANUFACTURE]]</f>
        <v>20</v>
      </c>
      <c r="E2824" t="s">
        <v>10</v>
      </c>
      <c r="F2824">
        <v>194620</v>
      </c>
      <c r="G2824">
        <v>2400</v>
      </c>
      <c r="H2824" t="s">
        <v>11</v>
      </c>
      <c r="I2824" s="14">
        <f t="shared" si="220"/>
        <v>315.42949756888169</v>
      </c>
      <c r="J2824" t="s">
        <v>12</v>
      </c>
      <c r="K2824" s="5">
        <v>1575000</v>
      </c>
      <c r="L2824" s="5" t="str">
        <f t="shared" si="221"/>
        <v>low-income earners</v>
      </c>
      <c r="M2824" t="s">
        <v>20</v>
      </c>
    </row>
    <row r="2825" spans="1:13" x14ac:dyDescent="0.25">
      <c r="A2825">
        <v>2823</v>
      </c>
      <c r="B2825" t="s">
        <v>34</v>
      </c>
      <c r="C2825">
        <v>2009</v>
      </c>
      <c r="D2825">
        <f>2023-DATA[[#This Row],[YEAR OF MANUFACTURE]]</f>
        <v>14</v>
      </c>
      <c r="E2825" t="s">
        <v>10</v>
      </c>
      <c r="F2825">
        <v>210344</v>
      </c>
      <c r="G2825">
        <v>2000</v>
      </c>
      <c r="H2825" t="s">
        <v>11</v>
      </c>
      <c r="I2825" s="14">
        <f t="shared" si="220"/>
        <v>340.91410048622367</v>
      </c>
      <c r="J2825" t="s">
        <v>12</v>
      </c>
      <c r="K2825" s="5">
        <v>2625000</v>
      </c>
      <c r="L2825" s="5" t="str">
        <f t="shared" si="221"/>
        <v>low-income earners</v>
      </c>
      <c r="M2825" t="str">
        <f t="shared" ref="M2825:M2833" si="222">M2824</f>
        <v>SUV</v>
      </c>
    </row>
    <row r="2826" spans="1:13" x14ac:dyDescent="0.25">
      <c r="A2826">
        <v>2824</v>
      </c>
      <c r="B2826" t="s">
        <v>14</v>
      </c>
      <c r="C2826">
        <v>2011</v>
      </c>
      <c r="D2826">
        <f>2023-DATA[[#This Row],[YEAR OF MANUFACTURE]]</f>
        <v>12</v>
      </c>
      <c r="E2826" t="s">
        <v>10</v>
      </c>
      <c r="F2826">
        <v>123550</v>
      </c>
      <c r="G2826">
        <v>3000</v>
      </c>
      <c r="H2826" t="s">
        <v>22</v>
      </c>
      <c r="I2826" s="14">
        <f t="shared" si="220"/>
        <v>200.24311183144246</v>
      </c>
      <c r="J2826" t="s">
        <v>12</v>
      </c>
      <c r="K2826" s="5">
        <v>2100000</v>
      </c>
      <c r="L2826" s="5" t="str">
        <f t="shared" si="221"/>
        <v>low-income earners</v>
      </c>
      <c r="M2826" t="str">
        <f t="shared" si="222"/>
        <v>SUV</v>
      </c>
    </row>
    <row r="2827" spans="1:13" x14ac:dyDescent="0.25">
      <c r="A2827">
        <v>2825</v>
      </c>
      <c r="B2827" t="s">
        <v>54</v>
      </c>
      <c r="C2827">
        <f>C2826</f>
        <v>2011</v>
      </c>
      <c r="D2827">
        <f>2023-DATA[[#This Row],[YEAR OF MANUFACTURE]]</f>
        <v>12</v>
      </c>
      <c r="E2827" t="str">
        <f>E2826</f>
        <v>Nigerian Used</v>
      </c>
      <c r="F2827">
        <v>200456</v>
      </c>
      <c r="G2827">
        <f>G2826</f>
        <v>3000</v>
      </c>
      <c r="H2827" t="str">
        <f>H2826</f>
        <v>Diesel</v>
      </c>
      <c r="I2827" s="14">
        <f t="shared" si="220"/>
        <v>324.88816855753646</v>
      </c>
      <c r="J2827" t="s">
        <v>12</v>
      </c>
      <c r="K2827" s="5">
        <v>1242000</v>
      </c>
      <c r="L2827" s="5" t="str">
        <f t="shared" si="221"/>
        <v>low-income earners</v>
      </c>
      <c r="M2827" t="str">
        <f t="shared" si="222"/>
        <v>SUV</v>
      </c>
    </row>
    <row r="2828" spans="1:13" x14ac:dyDescent="0.25">
      <c r="A2828">
        <v>2826</v>
      </c>
      <c r="B2828" t="s">
        <v>54</v>
      </c>
      <c r="C2828">
        <v>2007</v>
      </c>
      <c r="D2828">
        <f>2023-DATA[[#This Row],[YEAR OF MANUFACTURE]]</f>
        <v>16</v>
      </c>
      <c r="E2828" t="s">
        <v>10</v>
      </c>
      <c r="F2828">
        <v>110491</v>
      </c>
      <c r="G2828">
        <v>3500</v>
      </c>
      <c r="H2828" t="s">
        <v>11</v>
      </c>
      <c r="I2828" s="14">
        <f t="shared" si="220"/>
        <v>179.07779578606159</v>
      </c>
      <c r="J2828" t="s">
        <v>12</v>
      </c>
      <c r="K2828" s="5">
        <v>2600000</v>
      </c>
      <c r="L2828" s="5" t="str">
        <f t="shared" si="221"/>
        <v>low-income earners</v>
      </c>
      <c r="M2828" t="str">
        <f t="shared" si="222"/>
        <v>SUV</v>
      </c>
    </row>
    <row r="2829" spans="1:13" x14ac:dyDescent="0.25">
      <c r="A2829">
        <v>2827</v>
      </c>
      <c r="B2829" t="s">
        <v>66</v>
      </c>
      <c r="C2829">
        <v>2002</v>
      </c>
      <c r="D2829">
        <f>2023-DATA[[#This Row],[YEAR OF MANUFACTURE]]</f>
        <v>21</v>
      </c>
      <c r="E2829" t="s">
        <v>19</v>
      </c>
      <c r="F2829">
        <v>232639</v>
      </c>
      <c r="G2829">
        <v>2100</v>
      </c>
      <c r="H2829" t="s">
        <v>11</v>
      </c>
      <c r="I2829" s="14">
        <f t="shared" si="220"/>
        <v>377.0486223662885</v>
      </c>
      <c r="J2829" t="s">
        <v>12</v>
      </c>
      <c r="K2829" s="5">
        <v>2100000</v>
      </c>
      <c r="L2829" s="5" t="str">
        <f t="shared" si="221"/>
        <v>low-income earners</v>
      </c>
      <c r="M2829" t="str">
        <f t="shared" si="222"/>
        <v>SUV</v>
      </c>
    </row>
    <row r="2830" spans="1:13" x14ac:dyDescent="0.25">
      <c r="A2830">
        <v>2828</v>
      </c>
      <c r="B2830" t="s">
        <v>56</v>
      </c>
      <c r="C2830">
        <v>2010</v>
      </c>
      <c r="D2830">
        <f>2023-DATA[[#This Row],[YEAR OF MANUFACTURE]]</f>
        <v>13</v>
      </c>
      <c r="E2830" t="s">
        <v>10</v>
      </c>
      <c r="F2830">
        <v>233464</v>
      </c>
      <c r="G2830">
        <v>2000</v>
      </c>
      <c r="H2830" t="s">
        <v>11</v>
      </c>
      <c r="I2830" s="14">
        <f t="shared" si="220"/>
        <v>378.38573743922205</v>
      </c>
      <c r="J2830" t="s">
        <v>12</v>
      </c>
      <c r="K2830" s="5">
        <v>1470000</v>
      </c>
      <c r="L2830" s="5" t="str">
        <f t="shared" si="221"/>
        <v>low-income earners</v>
      </c>
      <c r="M2830" t="str">
        <f t="shared" si="222"/>
        <v>SUV</v>
      </c>
    </row>
    <row r="2831" spans="1:13" x14ac:dyDescent="0.25">
      <c r="A2831">
        <v>2829</v>
      </c>
      <c r="B2831" t="s">
        <v>9</v>
      </c>
      <c r="C2831">
        <v>2005</v>
      </c>
      <c r="D2831">
        <f>2023-DATA[[#This Row],[YEAR OF MANUFACTURE]]</f>
        <v>18</v>
      </c>
      <c r="E2831" t="s">
        <v>10</v>
      </c>
      <c r="F2831">
        <v>173589</v>
      </c>
      <c r="G2831">
        <v>1800</v>
      </c>
      <c r="H2831" t="s">
        <v>11</v>
      </c>
      <c r="I2831" s="14">
        <f t="shared" si="220"/>
        <v>281.34359805510536</v>
      </c>
      <c r="J2831" t="s">
        <v>12</v>
      </c>
      <c r="K2831" s="5">
        <v>1680000</v>
      </c>
      <c r="L2831" s="5" t="str">
        <f t="shared" si="221"/>
        <v>low-income earners</v>
      </c>
      <c r="M2831" t="str">
        <f t="shared" si="222"/>
        <v>SUV</v>
      </c>
    </row>
    <row r="2832" spans="1:13" x14ac:dyDescent="0.25">
      <c r="A2832">
        <v>2830</v>
      </c>
      <c r="B2832" t="s">
        <v>66</v>
      </c>
      <c r="C2832">
        <f>C2831</f>
        <v>2005</v>
      </c>
      <c r="D2832">
        <f>2023-DATA[[#This Row],[YEAR OF MANUFACTURE]]</f>
        <v>18</v>
      </c>
      <c r="E2832" t="str">
        <f>E2831</f>
        <v>Nigerian Used</v>
      </c>
      <c r="F2832">
        <v>157881</v>
      </c>
      <c r="G2832">
        <f>G2831</f>
        <v>1800</v>
      </c>
      <c r="H2832" t="str">
        <f>H2831</f>
        <v>Petrol</v>
      </c>
      <c r="I2832" s="14">
        <f t="shared" si="220"/>
        <v>255.88492706645056</v>
      </c>
      <c r="J2832" t="s">
        <v>12</v>
      </c>
      <c r="K2832" s="5">
        <v>1354000</v>
      </c>
      <c r="L2832" s="5" t="str">
        <f t="shared" si="221"/>
        <v>low-income earners</v>
      </c>
      <c r="M2832" t="str">
        <f t="shared" si="222"/>
        <v>SUV</v>
      </c>
    </row>
    <row r="2833" spans="1:13" x14ac:dyDescent="0.25">
      <c r="A2833">
        <v>2831</v>
      </c>
      <c r="B2833" t="s">
        <v>54</v>
      </c>
      <c r="C2833">
        <v>2007</v>
      </c>
      <c r="D2833">
        <f>2023-DATA[[#This Row],[YEAR OF MANUFACTURE]]</f>
        <v>16</v>
      </c>
      <c r="E2833" t="s">
        <v>10</v>
      </c>
      <c r="F2833">
        <v>173839</v>
      </c>
      <c r="G2833">
        <v>3500</v>
      </c>
      <c r="H2833" t="s">
        <v>11</v>
      </c>
      <c r="I2833" s="14">
        <f t="shared" si="220"/>
        <v>281.74878444084277</v>
      </c>
      <c r="J2833" t="s">
        <v>12</v>
      </c>
      <c r="K2833" s="5">
        <v>1260000</v>
      </c>
      <c r="L2833" s="5" t="str">
        <f t="shared" si="221"/>
        <v>low-income earners</v>
      </c>
      <c r="M2833" t="str">
        <f t="shared" si="222"/>
        <v>SUV</v>
      </c>
    </row>
    <row r="2834" spans="1:13" x14ac:dyDescent="0.25">
      <c r="A2834">
        <v>2832</v>
      </c>
      <c r="B2834" t="s">
        <v>48</v>
      </c>
      <c r="C2834">
        <v>2003</v>
      </c>
      <c r="D2834">
        <f>2023-DATA[[#This Row],[YEAR OF MANUFACTURE]]</f>
        <v>20</v>
      </c>
      <c r="E2834" t="s">
        <v>10</v>
      </c>
      <c r="F2834">
        <v>210314</v>
      </c>
      <c r="G2834">
        <v>3300</v>
      </c>
      <c r="H2834" t="s">
        <v>11</v>
      </c>
      <c r="I2834" s="14">
        <f t="shared" si="220"/>
        <v>340.86547811993518</v>
      </c>
      <c r="J2834" t="s">
        <v>12</v>
      </c>
      <c r="K2834" s="5">
        <v>1050000</v>
      </c>
      <c r="L2834" s="5" t="str">
        <f t="shared" si="221"/>
        <v>low-income earners</v>
      </c>
      <c r="M2834" t="s">
        <v>20</v>
      </c>
    </row>
    <row r="2835" spans="1:13" x14ac:dyDescent="0.25">
      <c r="A2835">
        <v>2833</v>
      </c>
      <c r="B2835" t="s">
        <v>65</v>
      </c>
      <c r="C2835">
        <v>2008</v>
      </c>
      <c r="D2835">
        <f>2023-DATA[[#This Row],[YEAR OF MANUFACTURE]]</f>
        <v>15</v>
      </c>
      <c r="E2835" t="s">
        <v>10</v>
      </c>
      <c r="F2835">
        <v>99616</v>
      </c>
      <c r="G2835">
        <v>2000</v>
      </c>
      <c r="H2835" t="s">
        <v>11</v>
      </c>
      <c r="I2835" s="14">
        <f t="shared" si="220"/>
        <v>161.45218800648297</v>
      </c>
      <c r="J2835" t="s">
        <v>12</v>
      </c>
      <c r="K2835" s="5">
        <v>1560000</v>
      </c>
      <c r="L2835" s="5" t="str">
        <f t="shared" si="221"/>
        <v>low-income earners</v>
      </c>
      <c r="M2835" t="str">
        <f>M2834</f>
        <v>SUV</v>
      </c>
    </row>
    <row r="2836" spans="1:13" x14ac:dyDescent="0.25">
      <c r="A2836">
        <v>2834</v>
      </c>
      <c r="B2836" t="s">
        <v>54</v>
      </c>
      <c r="C2836">
        <v>2004</v>
      </c>
      <c r="D2836">
        <f>2023-DATA[[#This Row],[YEAR OF MANUFACTURE]]</f>
        <v>19</v>
      </c>
      <c r="E2836" t="s">
        <v>10</v>
      </c>
      <c r="F2836">
        <v>255681</v>
      </c>
      <c r="G2836">
        <v>3500</v>
      </c>
      <c r="H2836" t="s">
        <v>11</v>
      </c>
      <c r="I2836" s="14">
        <f t="shared" si="220"/>
        <v>414.3938411669368</v>
      </c>
      <c r="J2836" t="s">
        <v>12</v>
      </c>
      <c r="K2836" s="5">
        <v>1260000</v>
      </c>
      <c r="L2836" s="5" t="str">
        <f t="shared" si="221"/>
        <v>low-income earners</v>
      </c>
      <c r="M2836" t="s">
        <v>20</v>
      </c>
    </row>
    <row r="2837" spans="1:13" x14ac:dyDescent="0.25">
      <c r="A2837">
        <v>2835</v>
      </c>
      <c r="B2837" t="s">
        <v>54</v>
      </c>
      <c r="C2837">
        <v>2010</v>
      </c>
      <c r="D2837">
        <f>2023-DATA[[#This Row],[YEAR OF MANUFACTURE]]</f>
        <v>13</v>
      </c>
      <c r="E2837" t="s">
        <v>10</v>
      </c>
      <c r="F2837">
        <v>79733</v>
      </c>
      <c r="G2837">
        <v>2400</v>
      </c>
      <c r="H2837" t="s">
        <v>11</v>
      </c>
      <c r="I2837" s="14">
        <f t="shared" si="220"/>
        <v>129.22690437601295</v>
      </c>
      <c r="J2837" t="s">
        <v>12</v>
      </c>
      <c r="K2837" s="5">
        <v>1995000</v>
      </c>
      <c r="L2837" s="5" t="str">
        <f t="shared" si="221"/>
        <v>low-income earners</v>
      </c>
      <c r="M2837" t="s">
        <v>20</v>
      </c>
    </row>
    <row r="2838" spans="1:13" x14ac:dyDescent="0.25">
      <c r="A2838">
        <v>2836</v>
      </c>
      <c r="B2838" t="s">
        <v>62</v>
      </c>
      <c r="C2838">
        <v>2006</v>
      </c>
      <c r="D2838">
        <f>2023-DATA[[#This Row],[YEAR OF MANUFACTURE]]</f>
        <v>17</v>
      </c>
      <c r="E2838" t="s">
        <v>19</v>
      </c>
      <c r="F2838">
        <v>156178</v>
      </c>
      <c r="G2838">
        <v>35000</v>
      </c>
      <c r="H2838" t="s">
        <v>11</v>
      </c>
      <c r="I2838" s="14">
        <f t="shared" si="220"/>
        <v>253.12479740680712</v>
      </c>
      <c r="J2838" t="s">
        <v>12</v>
      </c>
      <c r="K2838" s="5">
        <v>2625000</v>
      </c>
      <c r="L2838" s="5" t="str">
        <f t="shared" si="221"/>
        <v>low-income earners</v>
      </c>
      <c r="M2838" t="str">
        <f>M2837</f>
        <v>SUV</v>
      </c>
    </row>
    <row r="2839" spans="1:13" x14ac:dyDescent="0.25">
      <c r="A2839">
        <v>2837</v>
      </c>
      <c r="B2839" t="s">
        <v>54</v>
      </c>
      <c r="C2839">
        <v>2003</v>
      </c>
      <c r="D2839">
        <f>2023-DATA[[#This Row],[YEAR OF MANUFACTURE]]</f>
        <v>20</v>
      </c>
      <c r="E2839" t="s">
        <v>10</v>
      </c>
      <c r="F2839">
        <v>352699</v>
      </c>
      <c r="G2839">
        <v>1800</v>
      </c>
      <c r="H2839" t="s">
        <v>11</v>
      </c>
      <c r="I2839" s="14">
        <f t="shared" si="220"/>
        <v>571.63533225283629</v>
      </c>
      <c r="J2839" t="s">
        <v>12</v>
      </c>
      <c r="K2839" s="5">
        <v>1248000</v>
      </c>
      <c r="L2839" s="5" t="str">
        <f t="shared" si="221"/>
        <v>low-income earners</v>
      </c>
      <c r="M2839" t="str">
        <f>M2838</f>
        <v>SUV</v>
      </c>
    </row>
    <row r="2840" spans="1:13" x14ac:dyDescent="0.25">
      <c r="A2840">
        <v>2838</v>
      </c>
      <c r="B2840" t="s">
        <v>48</v>
      </c>
      <c r="C2840">
        <v>2009</v>
      </c>
      <c r="D2840">
        <f>2023-DATA[[#This Row],[YEAR OF MANUFACTURE]]</f>
        <v>14</v>
      </c>
      <c r="E2840" t="s">
        <v>10</v>
      </c>
      <c r="F2840">
        <v>114625</v>
      </c>
      <c r="G2840">
        <v>1800</v>
      </c>
      <c r="H2840" t="s">
        <v>11</v>
      </c>
      <c r="I2840" s="14">
        <f t="shared" si="220"/>
        <v>185.77795786061589</v>
      </c>
      <c r="J2840" t="s">
        <v>12</v>
      </c>
      <c r="K2840" s="5">
        <v>1470000</v>
      </c>
      <c r="L2840" s="5" t="str">
        <f t="shared" si="221"/>
        <v>low-income earners</v>
      </c>
      <c r="M2840" t="str">
        <f>M2839</f>
        <v>SUV</v>
      </c>
    </row>
    <row r="2841" spans="1:13" x14ac:dyDescent="0.25">
      <c r="A2841">
        <v>2839</v>
      </c>
      <c r="B2841" t="s">
        <v>9</v>
      </c>
      <c r="C2841">
        <v>2005</v>
      </c>
      <c r="D2841">
        <f>2023-DATA[[#This Row],[YEAR OF MANUFACTURE]]</f>
        <v>18</v>
      </c>
      <c r="E2841" t="s">
        <v>10</v>
      </c>
      <c r="F2841">
        <v>391386</v>
      </c>
      <c r="G2841">
        <v>1800</v>
      </c>
      <c r="H2841" t="s">
        <v>11</v>
      </c>
      <c r="I2841" s="14">
        <f t="shared" si="220"/>
        <v>634.33711507293356</v>
      </c>
      <c r="J2841" t="s">
        <v>12</v>
      </c>
      <c r="K2841" s="5">
        <v>1680000</v>
      </c>
      <c r="L2841" s="5" t="str">
        <f t="shared" si="221"/>
        <v>low-income earners</v>
      </c>
      <c r="M2841" t="str">
        <f>M2840</f>
        <v>SUV</v>
      </c>
    </row>
    <row r="2842" spans="1:13" x14ac:dyDescent="0.25">
      <c r="A2842">
        <v>2840</v>
      </c>
      <c r="B2842" t="s">
        <v>9</v>
      </c>
      <c r="C2842">
        <f>C2841</f>
        <v>2005</v>
      </c>
      <c r="D2842">
        <f>2023-DATA[[#This Row],[YEAR OF MANUFACTURE]]</f>
        <v>18</v>
      </c>
      <c r="E2842" t="str">
        <f>E2841</f>
        <v>Nigerian Used</v>
      </c>
      <c r="F2842">
        <v>196771</v>
      </c>
      <c r="G2842">
        <f>G2841</f>
        <v>1800</v>
      </c>
      <c r="H2842" t="str">
        <f>H2841</f>
        <v>Petrol</v>
      </c>
      <c r="I2842" s="14">
        <f t="shared" si="220"/>
        <v>318.91572123176661</v>
      </c>
      <c r="J2842" t="s">
        <v>12</v>
      </c>
      <c r="K2842" s="5">
        <v>3706000</v>
      </c>
      <c r="L2842" s="5" t="str">
        <f t="shared" si="221"/>
        <v>low-income earners</v>
      </c>
      <c r="M2842" t="str">
        <f>M2841</f>
        <v>SUV</v>
      </c>
    </row>
    <row r="2843" spans="1:13" x14ac:dyDescent="0.25">
      <c r="A2843">
        <v>2841</v>
      </c>
      <c r="B2843" t="s">
        <v>13</v>
      </c>
      <c r="C2843">
        <v>2015</v>
      </c>
      <c r="D2843">
        <f>2023-DATA[[#This Row],[YEAR OF MANUFACTURE]]</f>
        <v>8</v>
      </c>
      <c r="E2843" t="s">
        <v>10</v>
      </c>
      <c r="F2843">
        <v>125309</v>
      </c>
      <c r="G2843">
        <v>3500</v>
      </c>
      <c r="H2843" t="s">
        <v>11</v>
      </c>
      <c r="I2843" s="14">
        <f t="shared" si="220"/>
        <v>203.09400324149109</v>
      </c>
      <c r="J2843" t="s">
        <v>12</v>
      </c>
      <c r="K2843" s="5">
        <v>10500000</v>
      </c>
      <c r="L2843" s="5" t="str">
        <f t="shared" si="221"/>
        <v>high-income earners</v>
      </c>
      <c r="M2843" t="s">
        <v>20</v>
      </c>
    </row>
    <row r="2844" spans="1:13" x14ac:dyDescent="0.25">
      <c r="A2844">
        <v>2842</v>
      </c>
      <c r="B2844" t="s">
        <v>54</v>
      </c>
      <c r="C2844">
        <v>2004</v>
      </c>
      <c r="D2844">
        <f>2023-DATA[[#This Row],[YEAR OF MANUFACTURE]]</f>
        <v>19</v>
      </c>
      <c r="E2844" t="s">
        <v>10</v>
      </c>
      <c r="F2844">
        <v>282037</v>
      </c>
      <c r="G2844">
        <v>24000</v>
      </c>
      <c r="H2844" t="s">
        <v>11</v>
      </c>
      <c r="I2844" s="14">
        <f t="shared" si="220"/>
        <v>457.1102106969206</v>
      </c>
      <c r="J2844" t="s">
        <v>12</v>
      </c>
      <c r="K2844" s="5">
        <v>1352000</v>
      </c>
      <c r="L2844" s="5" t="str">
        <f t="shared" si="221"/>
        <v>low-income earners</v>
      </c>
      <c r="M2844" t="str">
        <f t="shared" ref="M2844:M2849" si="223">M2843</f>
        <v>SUV</v>
      </c>
    </row>
    <row r="2845" spans="1:13" x14ac:dyDescent="0.25">
      <c r="A2845">
        <v>2843</v>
      </c>
      <c r="B2845" t="s">
        <v>65</v>
      </c>
      <c r="C2845">
        <v>2008</v>
      </c>
      <c r="D2845">
        <f>2023-DATA[[#This Row],[YEAR OF MANUFACTURE]]</f>
        <v>15</v>
      </c>
      <c r="E2845" t="s">
        <v>10</v>
      </c>
      <c r="F2845">
        <v>99616</v>
      </c>
      <c r="G2845">
        <v>2000</v>
      </c>
      <c r="H2845" t="s">
        <v>11</v>
      </c>
      <c r="I2845" s="14">
        <f t="shared" si="220"/>
        <v>161.45218800648297</v>
      </c>
      <c r="J2845" t="s">
        <v>12</v>
      </c>
      <c r="K2845" s="5">
        <v>1560000</v>
      </c>
      <c r="L2845" s="5" t="str">
        <f t="shared" si="221"/>
        <v>low-income earners</v>
      </c>
      <c r="M2845" t="str">
        <f t="shared" si="223"/>
        <v>SUV</v>
      </c>
    </row>
    <row r="2846" spans="1:13" x14ac:dyDescent="0.25">
      <c r="A2846">
        <v>2844</v>
      </c>
      <c r="B2846" t="s">
        <v>56</v>
      </c>
      <c r="C2846">
        <v>2014</v>
      </c>
      <c r="D2846">
        <f>2023-DATA[[#This Row],[YEAR OF MANUFACTURE]]</f>
        <v>9</v>
      </c>
      <c r="E2846" t="s">
        <v>10</v>
      </c>
      <c r="F2846">
        <v>132988</v>
      </c>
      <c r="G2846">
        <v>1600</v>
      </c>
      <c r="H2846" t="s">
        <v>11</v>
      </c>
      <c r="I2846" s="14">
        <f t="shared" si="220"/>
        <v>215.53970826580226</v>
      </c>
      <c r="J2846" t="s">
        <v>12</v>
      </c>
      <c r="K2846" s="5">
        <v>1680000</v>
      </c>
      <c r="L2846" s="5" t="str">
        <f t="shared" si="221"/>
        <v>low-income earners</v>
      </c>
      <c r="M2846" t="str">
        <f t="shared" si="223"/>
        <v>SUV</v>
      </c>
    </row>
    <row r="2847" spans="1:13" x14ac:dyDescent="0.25">
      <c r="A2847">
        <v>2845</v>
      </c>
      <c r="B2847" t="s">
        <v>54</v>
      </c>
      <c r="C2847">
        <v>2007</v>
      </c>
      <c r="D2847">
        <f>2023-DATA[[#This Row],[YEAR OF MANUFACTURE]]</f>
        <v>16</v>
      </c>
      <c r="E2847" t="s">
        <v>10</v>
      </c>
      <c r="F2847">
        <v>104005</v>
      </c>
      <c r="G2847">
        <v>3000</v>
      </c>
      <c r="H2847" t="s">
        <v>11</v>
      </c>
      <c r="I2847" s="14">
        <f t="shared" si="220"/>
        <v>168.56564019448948</v>
      </c>
      <c r="J2847" t="s">
        <v>12</v>
      </c>
      <c r="K2847" s="5">
        <v>1768000</v>
      </c>
      <c r="L2847" s="5" t="str">
        <f t="shared" si="221"/>
        <v>low-income earners</v>
      </c>
      <c r="M2847" t="str">
        <f t="shared" si="223"/>
        <v>SUV</v>
      </c>
    </row>
    <row r="2848" spans="1:13" x14ac:dyDescent="0.25">
      <c r="A2848">
        <v>2846</v>
      </c>
      <c r="B2848" t="s">
        <v>9</v>
      </c>
      <c r="C2848">
        <v>2003</v>
      </c>
      <c r="D2848">
        <f>2023-DATA[[#This Row],[YEAR OF MANUFACTURE]]</f>
        <v>20</v>
      </c>
      <c r="E2848" t="s">
        <v>10</v>
      </c>
      <c r="F2848">
        <v>234999</v>
      </c>
      <c r="G2848">
        <v>1800</v>
      </c>
      <c r="H2848" t="s">
        <v>11</v>
      </c>
      <c r="I2848" s="14">
        <f t="shared" si="220"/>
        <v>380.87358184764992</v>
      </c>
      <c r="J2848" t="s">
        <v>12</v>
      </c>
      <c r="K2848" s="5">
        <v>1470000</v>
      </c>
      <c r="L2848" s="5" t="str">
        <f t="shared" si="221"/>
        <v>low-income earners</v>
      </c>
      <c r="M2848" t="str">
        <f t="shared" si="223"/>
        <v>SUV</v>
      </c>
    </row>
    <row r="2849" spans="1:13" x14ac:dyDescent="0.25">
      <c r="A2849">
        <v>2847</v>
      </c>
      <c r="B2849" t="s">
        <v>54</v>
      </c>
      <c r="C2849">
        <v>2004</v>
      </c>
      <c r="D2849">
        <f>2023-DATA[[#This Row],[YEAR OF MANUFACTURE]]</f>
        <v>19</v>
      </c>
      <c r="E2849" t="s">
        <v>10</v>
      </c>
      <c r="F2849">
        <v>168872</v>
      </c>
      <c r="G2849">
        <v>2400</v>
      </c>
      <c r="H2849" t="s">
        <v>11</v>
      </c>
      <c r="I2849" s="14">
        <f t="shared" si="220"/>
        <v>273.69854132901133</v>
      </c>
      <c r="J2849" t="s">
        <v>12</v>
      </c>
      <c r="K2849" s="5">
        <v>1300000</v>
      </c>
      <c r="L2849" s="5" t="str">
        <f t="shared" si="221"/>
        <v>low-income earners</v>
      </c>
      <c r="M2849" t="str">
        <f t="shared" si="223"/>
        <v>SUV</v>
      </c>
    </row>
    <row r="2850" spans="1:13" x14ac:dyDescent="0.25">
      <c r="A2850">
        <v>2848</v>
      </c>
      <c r="B2850" t="s">
        <v>14</v>
      </c>
      <c r="C2850">
        <v>2007</v>
      </c>
      <c r="D2850">
        <f>2023-DATA[[#This Row],[YEAR OF MANUFACTURE]]</f>
        <v>16</v>
      </c>
      <c r="E2850" t="s">
        <v>10</v>
      </c>
      <c r="F2850">
        <v>244307</v>
      </c>
      <c r="G2850">
        <v>3500</v>
      </c>
      <c r="H2850" t="s">
        <v>11</v>
      </c>
      <c r="I2850" s="14">
        <f t="shared" si="220"/>
        <v>395.95948136142624</v>
      </c>
      <c r="J2850" t="s">
        <v>12</v>
      </c>
      <c r="K2850" s="5">
        <v>2625000</v>
      </c>
      <c r="L2850" s="5" t="str">
        <f t="shared" si="221"/>
        <v>low-income earners</v>
      </c>
      <c r="M2850" t="s">
        <v>20</v>
      </c>
    </row>
    <row r="2851" spans="1:13" x14ac:dyDescent="0.25">
      <c r="A2851">
        <v>2849</v>
      </c>
      <c r="B2851" t="s">
        <v>66</v>
      </c>
      <c r="C2851">
        <f>C2850</f>
        <v>2007</v>
      </c>
      <c r="D2851">
        <f>2023-DATA[[#This Row],[YEAR OF MANUFACTURE]]</f>
        <v>16</v>
      </c>
      <c r="E2851" t="str">
        <f>E2850</f>
        <v>Nigerian Used</v>
      </c>
      <c r="F2851">
        <v>157881</v>
      </c>
      <c r="G2851">
        <f>G2850</f>
        <v>3500</v>
      </c>
      <c r="H2851" t="str">
        <f>H2850</f>
        <v>Petrol</v>
      </c>
      <c r="I2851" s="14">
        <f t="shared" si="220"/>
        <v>255.88492706645056</v>
      </c>
      <c r="J2851" t="s">
        <v>12</v>
      </c>
      <c r="K2851" s="5">
        <v>1354000</v>
      </c>
      <c r="L2851" s="5" t="str">
        <f t="shared" si="221"/>
        <v>low-income earners</v>
      </c>
      <c r="M2851" t="str">
        <f>M2850</f>
        <v>SUV</v>
      </c>
    </row>
    <row r="2852" spans="1:13" x14ac:dyDescent="0.25">
      <c r="A2852">
        <v>2850</v>
      </c>
      <c r="B2852" t="s">
        <v>66</v>
      </c>
      <c r="C2852">
        <v>2005</v>
      </c>
      <c r="D2852">
        <f>2023-DATA[[#This Row],[YEAR OF MANUFACTURE]]</f>
        <v>18</v>
      </c>
      <c r="E2852" t="s">
        <v>10</v>
      </c>
      <c r="F2852">
        <v>162749</v>
      </c>
      <c r="G2852">
        <v>2900</v>
      </c>
      <c r="H2852" t="s">
        <v>11</v>
      </c>
      <c r="I2852" s="14">
        <f t="shared" si="220"/>
        <v>263.77471636952998</v>
      </c>
      <c r="J2852" t="s">
        <v>12</v>
      </c>
      <c r="K2852" s="5">
        <v>2080000</v>
      </c>
      <c r="L2852" s="5" t="str">
        <f t="shared" si="221"/>
        <v>low-income earners</v>
      </c>
      <c r="M2852" t="s">
        <v>20</v>
      </c>
    </row>
    <row r="2853" spans="1:13" x14ac:dyDescent="0.25">
      <c r="A2853">
        <v>2851</v>
      </c>
      <c r="B2853" t="s">
        <v>13</v>
      </c>
      <c r="C2853">
        <v>2002</v>
      </c>
      <c r="D2853">
        <f>2023-DATA[[#This Row],[YEAR OF MANUFACTURE]]</f>
        <v>21</v>
      </c>
      <c r="E2853" t="s">
        <v>10</v>
      </c>
      <c r="F2853">
        <v>151015</v>
      </c>
      <c r="G2853">
        <v>3000</v>
      </c>
      <c r="H2853" t="s">
        <v>11</v>
      </c>
      <c r="I2853" s="14">
        <f t="shared" si="220"/>
        <v>244.75688816855754</v>
      </c>
      <c r="J2853" t="s">
        <v>12</v>
      </c>
      <c r="K2853" s="5">
        <v>1837500</v>
      </c>
      <c r="L2853" s="5" t="str">
        <f t="shared" si="221"/>
        <v>low-income earners</v>
      </c>
      <c r="M2853" t="str">
        <f t="shared" ref="M2853:M2882" si="224">M2852</f>
        <v>SUV</v>
      </c>
    </row>
    <row r="2854" spans="1:13" x14ac:dyDescent="0.25">
      <c r="A2854">
        <v>2852</v>
      </c>
      <c r="B2854" t="s">
        <v>9</v>
      </c>
      <c r="C2854">
        <v>2005</v>
      </c>
      <c r="D2854">
        <f>2023-DATA[[#This Row],[YEAR OF MANUFACTURE]]</f>
        <v>18</v>
      </c>
      <c r="E2854" t="s">
        <v>10</v>
      </c>
      <c r="F2854">
        <v>353456</v>
      </c>
      <c r="G2854">
        <v>3300</v>
      </c>
      <c r="H2854" t="s">
        <v>11</v>
      </c>
      <c r="I2854" s="14">
        <f t="shared" si="220"/>
        <v>572.86223662884925</v>
      </c>
      <c r="J2854" t="s">
        <v>12</v>
      </c>
      <c r="K2854" s="5">
        <v>1575000</v>
      </c>
      <c r="L2854" s="5" t="str">
        <f t="shared" si="221"/>
        <v>low-income earners</v>
      </c>
      <c r="M2854" t="str">
        <f t="shared" si="224"/>
        <v>SUV</v>
      </c>
    </row>
    <row r="2855" spans="1:13" x14ac:dyDescent="0.25">
      <c r="A2855">
        <v>2853</v>
      </c>
      <c r="B2855" t="s">
        <v>42</v>
      </c>
      <c r="C2855">
        <v>2012</v>
      </c>
      <c r="D2855">
        <f>2023-DATA[[#This Row],[YEAR OF MANUFACTURE]]</f>
        <v>11</v>
      </c>
      <c r="E2855" t="s">
        <v>10</v>
      </c>
      <c r="F2855">
        <v>67010</v>
      </c>
      <c r="G2855">
        <v>1400</v>
      </c>
      <c r="H2855" t="s">
        <v>11</v>
      </c>
      <c r="I2855" s="14">
        <f t="shared" si="220"/>
        <v>108.6061588330632</v>
      </c>
      <c r="J2855" t="s">
        <v>12</v>
      </c>
      <c r="K2855" s="5">
        <v>2730000</v>
      </c>
      <c r="L2855" s="5" t="str">
        <f t="shared" si="221"/>
        <v>low-income earners</v>
      </c>
      <c r="M2855" t="str">
        <f t="shared" si="224"/>
        <v>SUV</v>
      </c>
    </row>
    <row r="2856" spans="1:13" x14ac:dyDescent="0.25">
      <c r="A2856">
        <v>2854</v>
      </c>
      <c r="B2856" t="s">
        <v>9</v>
      </c>
      <c r="C2856">
        <v>2008</v>
      </c>
      <c r="D2856">
        <f>2023-DATA[[#This Row],[YEAR OF MANUFACTURE]]</f>
        <v>15</v>
      </c>
      <c r="E2856" t="s">
        <v>10</v>
      </c>
      <c r="F2856">
        <v>245671</v>
      </c>
      <c r="G2856">
        <v>1800</v>
      </c>
      <c r="H2856" t="s">
        <v>11</v>
      </c>
      <c r="I2856" s="14">
        <f t="shared" si="220"/>
        <v>398.17017828200972</v>
      </c>
      <c r="J2856" t="s">
        <v>12</v>
      </c>
      <c r="K2856" s="5">
        <v>1680000</v>
      </c>
      <c r="L2856" s="5" t="str">
        <f t="shared" si="221"/>
        <v>low-income earners</v>
      </c>
      <c r="M2856" t="str">
        <f t="shared" si="224"/>
        <v>SUV</v>
      </c>
    </row>
    <row r="2857" spans="1:13" x14ac:dyDescent="0.25">
      <c r="A2857">
        <v>2855</v>
      </c>
      <c r="B2857" t="s">
        <v>9</v>
      </c>
      <c r="C2857">
        <v>2000</v>
      </c>
      <c r="D2857">
        <f>2023-DATA[[#This Row],[YEAR OF MANUFACTURE]]</f>
        <v>23</v>
      </c>
      <c r="E2857" t="s">
        <v>10</v>
      </c>
      <c r="F2857">
        <v>239552</v>
      </c>
      <c r="G2857">
        <v>3600</v>
      </c>
      <c r="H2857" t="s">
        <v>11</v>
      </c>
      <c r="I2857" s="14">
        <f t="shared" si="220"/>
        <v>388.25283630470017</v>
      </c>
      <c r="J2857" t="s">
        <v>12</v>
      </c>
      <c r="K2857" s="5">
        <v>1352000</v>
      </c>
      <c r="L2857" s="5" t="str">
        <f t="shared" si="221"/>
        <v>low-income earners</v>
      </c>
      <c r="M2857" t="str">
        <f t="shared" si="224"/>
        <v>SUV</v>
      </c>
    </row>
    <row r="2858" spans="1:13" x14ac:dyDescent="0.25">
      <c r="A2858">
        <v>2856</v>
      </c>
      <c r="B2858" t="s">
        <v>65</v>
      </c>
      <c r="C2858">
        <v>2013</v>
      </c>
      <c r="D2858">
        <f>2023-DATA[[#This Row],[YEAR OF MANUFACTURE]]</f>
        <v>10</v>
      </c>
      <c r="E2858" t="s">
        <v>10</v>
      </c>
      <c r="F2858">
        <v>82637</v>
      </c>
      <c r="G2858">
        <v>2500</v>
      </c>
      <c r="H2858" t="s">
        <v>11</v>
      </c>
      <c r="I2858" s="14">
        <f t="shared" si="220"/>
        <v>133.93354943273906</v>
      </c>
      <c r="J2858" t="s">
        <v>12</v>
      </c>
      <c r="K2858" s="5">
        <v>2808000</v>
      </c>
      <c r="L2858" s="5" t="str">
        <f t="shared" si="221"/>
        <v>low-income earners</v>
      </c>
      <c r="M2858" t="str">
        <f t="shared" si="224"/>
        <v>SUV</v>
      </c>
    </row>
    <row r="2859" spans="1:13" x14ac:dyDescent="0.25">
      <c r="A2859">
        <v>2857</v>
      </c>
      <c r="B2859" t="s">
        <v>9</v>
      </c>
      <c r="C2859">
        <v>2007</v>
      </c>
      <c r="D2859">
        <f>2023-DATA[[#This Row],[YEAR OF MANUFACTURE]]</f>
        <v>16</v>
      </c>
      <c r="E2859" t="s">
        <v>10</v>
      </c>
      <c r="F2859">
        <v>440476</v>
      </c>
      <c r="G2859">
        <v>3500</v>
      </c>
      <c r="H2859" t="s">
        <v>11</v>
      </c>
      <c r="I2859" s="14">
        <f t="shared" si="220"/>
        <v>713.89951377633713</v>
      </c>
      <c r="J2859" t="s">
        <v>12</v>
      </c>
      <c r="K2859" s="5">
        <v>1890000</v>
      </c>
      <c r="L2859" s="5" t="str">
        <f t="shared" si="221"/>
        <v>low-income earners</v>
      </c>
      <c r="M2859" t="str">
        <f t="shared" si="224"/>
        <v>SUV</v>
      </c>
    </row>
    <row r="2860" spans="1:13" x14ac:dyDescent="0.25">
      <c r="A2860">
        <v>2858</v>
      </c>
      <c r="B2860" t="s">
        <v>9</v>
      </c>
      <c r="C2860">
        <v>2003</v>
      </c>
      <c r="D2860">
        <f>2023-DATA[[#This Row],[YEAR OF MANUFACTURE]]</f>
        <v>20</v>
      </c>
      <c r="E2860" t="s">
        <v>10</v>
      </c>
      <c r="F2860">
        <v>464367</v>
      </c>
      <c r="G2860">
        <v>2400</v>
      </c>
      <c r="H2860" t="s">
        <v>11</v>
      </c>
      <c r="I2860" s="14">
        <f t="shared" si="220"/>
        <v>752.62074554294975</v>
      </c>
      <c r="J2860" t="s">
        <v>12</v>
      </c>
      <c r="K2860" s="5">
        <v>1470000</v>
      </c>
      <c r="L2860" s="5" t="str">
        <f t="shared" si="221"/>
        <v>low-income earners</v>
      </c>
      <c r="M2860" t="str">
        <f t="shared" si="224"/>
        <v>SUV</v>
      </c>
    </row>
    <row r="2861" spans="1:13" x14ac:dyDescent="0.25">
      <c r="A2861">
        <v>2859</v>
      </c>
      <c r="B2861" t="s">
        <v>14</v>
      </c>
      <c r="C2861">
        <v>2008</v>
      </c>
      <c r="D2861">
        <f>2023-DATA[[#This Row],[YEAR OF MANUFACTURE]]</f>
        <v>15</v>
      </c>
      <c r="E2861" t="s">
        <v>10</v>
      </c>
      <c r="F2861">
        <v>160135</v>
      </c>
      <c r="G2861">
        <v>3000</v>
      </c>
      <c r="H2861" t="s">
        <v>11</v>
      </c>
      <c r="I2861" s="14">
        <f t="shared" si="220"/>
        <v>259.5380875202593</v>
      </c>
      <c r="J2861" t="s">
        <v>12</v>
      </c>
      <c r="K2861" s="5">
        <v>3360000</v>
      </c>
      <c r="L2861" s="5" t="str">
        <f t="shared" si="221"/>
        <v>low-income earners</v>
      </c>
      <c r="M2861" t="str">
        <f t="shared" si="224"/>
        <v>SUV</v>
      </c>
    </row>
    <row r="2862" spans="1:13" x14ac:dyDescent="0.25">
      <c r="A2862">
        <v>2860</v>
      </c>
      <c r="B2862" t="s">
        <v>9</v>
      </c>
      <c r="C2862">
        <v>2006</v>
      </c>
      <c r="D2862">
        <f>2023-DATA[[#This Row],[YEAR OF MANUFACTURE]]</f>
        <v>17</v>
      </c>
      <c r="E2862" t="s">
        <v>10</v>
      </c>
      <c r="F2862">
        <v>312900</v>
      </c>
      <c r="G2862">
        <v>1600</v>
      </c>
      <c r="H2862" t="s">
        <v>11</v>
      </c>
      <c r="I2862" s="14">
        <f t="shared" si="220"/>
        <v>507.13128038897895</v>
      </c>
      <c r="J2862" t="s">
        <v>12</v>
      </c>
      <c r="K2862" s="5">
        <v>1785000</v>
      </c>
      <c r="L2862" s="5" t="str">
        <f t="shared" si="221"/>
        <v>low-income earners</v>
      </c>
      <c r="M2862" t="str">
        <f t="shared" si="224"/>
        <v>SUV</v>
      </c>
    </row>
    <row r="2863" spans="1:13" x14ac:dyDescent="0.25">
      <c r="A2863">
        <v>2861</v>
      </c>
      <c r="B2863" t="s">
        <v>9</v>
      </c>
      <c r="C2863">
        <v>2005</v>
      </c>
      <c r="D2863">
        <f>2023-DATA[[#This Row],[YEAR OF MANUFACTURE]]</f>
        <v>18</v>
      </c>
      <c r="E2863" t="s">
        <v>10</v>
      </c>
      <c r="F2863">
        <v>197280</v>
      </c>
      <c r="G2863">
        <v>1800</v>
      </c>
      <c r="H2863" t="s">
        <v>11</v>
      </c>
      <c r="I2863" s="14">
        <f t="shared" si="220"/>
        <v>319.74068071312803</v>
      </c>
      <c r="J2863" t="s">
        <v>12</v>
      </c>
      <c r="K2863" s="5">
        <v>1890000</v>
      </c>
      <c r="L2863" s="5" t="str">
        <f t="shared" si="221"/>
        <v>low-income earners</v>
      </c>
      <c r="M2863" t="str">
        <f t="shared" si="224"/>
        <v>SUV</v>
      </c>
    </row>
    <row r="2864" spans="1:13" x14ac:dyDescent="0.25">
      <c r="A2864">
        <v>2862</v>
      </c>
      <c r="B2864" t="s">
        <v>62</v>
      </c>
      <c r="C2864">
        <v>2006</v>
      </c>
      <c r="D2864">
        <f>2023-DATA[[#This Row],[YEAR OF MANUFACTURE]]</f>
        <v>17</v>
      </c>
      <c r="E2864" t="s">
        <v>10</v>
      </c>
      <c r="F2864">
        <v>9157</v>
      </c>
      <c r="G2864">
        <v>2500</v>
      </c>
      <c r="H2864" t="s">
        <v>11</v>
      </c>
      <c r="I2864" s="14">
        <f t="shared" si="220"/>
        <v>14.841166936790923</v>
      </c>
      <c r="J2864" t="s">
        <v>12</v>
      </c>
      <c r="K2864" s="5">
        <v>2415000</v>
      </c>
      <c r="L2864" s="5" t="str">
        <f t="shared" si="221"/>
        <v>low-income earners</v>
      </c>
      <c r="M2864" t="str">
        <f t="shared" si="224"/>
        <v>SUV</v>
      </c>
    </row>
    <row r="2865" spans="1:13" x14ac:dyDescent="0.25">
      <c r="A2865">
        <v>2863</v>
      </c>
      <c r="B2865" t="s">
        <v>62</v>
      </c>
      <c r="C2865">
        <v>2008</v>
      </c>
      <c r="D2865">
        <f>2023-DATA[[#This Row],[YEAR OF MANUFACTURE]]</f>
        <v>15</v>
      </c>
      <c r="E2865" t="s">
        <v>10</v>
      </c>
      <c r="F2865">
        <f>F2864</f>
        <v>9157</v>
      </c>
      <c r="G2865">
        <v>3000</v>
      </c>
      <c r="H2865" t="s">
        <v>11</v>
      </c>
      <c r="I2865" s="14">
        <f t="shared" si="220"/>
        <v>14.841166936790923</v>
      </c>
      <c r="J2865" t="s">
        <v>12</v>
      </c>
      <c r="K2865" s="5">
        <v>2625000</v>
      </c>
      <c r="L2865" s="5" t="str">
        <f t="shared" si="221"/>
        <v>low-income earners</v>
      </c>
      <c r="M2865" t="str">
        <f t="shared" si="224"/>
        <v>SUV</v>
      </c>
    </row>
    <row r="2866" spans="1:13" x14ac:dyDescent="0.25">
      <c r="A2866">
        <v>2864</v>
      </c>
      <c r="B2866" t="s">
        <v>13</v>
      </c>
      <c r="C2866">
        <f>C2865</f>
        <v>2008</v>
      </c>
      <c r="D2866">
        <f>2023-DATA[[#This Row],[YEAR OF MANUFACTURE]]</f>
        <v>15</v>
      </c>
      <c r="E2866" t="str">
        <f>E2865</f>
        <v>Nigerian Used</v>
      </c>
      <c r="F2866">
        <v>67845</v>
      </c>
      <c r="G2866">
        <f>G2865</f>
        <v>3000</v>
      </c>
      <c r="H2866" t="str">
        <f>H2865</f>
        <v>Petrol</v>
      </c>
      <c r="I2866" s="14">
        <f t="shared" si="220"/>
        <v>109.95948136142626</v>
      </c>
      <c r="J2866" t="s">
        <v>12</v>
      </c>
      <c r="K2866" s="5">
        <v>1578000</v>
      </c>
      <c r="L2866" s="5" t="str">
        <f t="shared" si="221"/>
        <v>low-income earners</v>
      </c>
      <c r="M2866" t="str">
        <f t="shared" si="224"/>
        <v>SUV</v>
      </c>
    </row>
    <row r="2867" spans="1:13" x14ac:dyDescent="0.25">
      <c r="A2867">
        <v>2865</v>
      </c>
      <c r="B2867" t="s">
        <v>9</v>
      </c>
      <c r="C2867">
        <v>2003</v>
      </c>
      <c r="D2867">
        <f>2023-DATA[[#This Row],[YEAR OF MANUFACTURE]]</f>
        <v>20</v>
      </c>
      <c r="E2867" t="s">
        <v>10</v>
      </c>
      <c r="F2867">
        <v>224344</v>
      </c>
      <c r="G2867">
        <v>2400</v>
      </c>
      <c r="H2867" t="s">
        <v>11</v>
      </c>
      <c r="I2867" s="14">
        <f t="shared" si="220"/>
        <v>363.60453808752027</v>
      </c>
      <c r="J2867" t="s">
        <v>12</v>
      </c>
      <c r="K2867" s="5">
        <v>1275000</v>
      </c>
      <c r="L2867" s="5" t="str">
        <f t="shared" si="221"/>
        <v>low-income earners</v>
      </c>
      <c r="M2867" t="str">
        <f t="shared" si="224"/>
        <v>SUV</v>
      </c>
    </row>
    <row r="2868" spans="1:13" x14ac:dyDescent="0.25">
      <c r="A2868">
        <v>2866</v>
      </c>
      <c r="B2868" t="s">
        <v>61</v>
      </c>
      <c r="C2868">
        <v>2008</v>
      </c>
      <c r="D2868">
        <f>2023-DATA[[#This Row],[YEAR OF MANUFACTURE]]</f>
        <v>15</v>
      </c>
      <c r="E2868" t="s">
        <v>10</v>
      </c>
      <c r="F2868">
        <v>86291</v>
      </c>
      <c r="G2868">
        <v>2000</v>
      </c>
      <c r="H2868" t="s">
        <v>11</v>
      </c>
      <c r="I2868" s="14">
        <f t="shared" si="220"/>
        <v>139.85575364667747</v>
      </c>
      <c r="J2868" t="s">
        <v>12</v>
      </c>
      <c r="K2868" s="5">
        <v>1365000</v>
      </c>
      <c r="L2868" s="5" t="str">
        <f t="shared" si="221"/>
        <v>low-income earners</v>
      </c>
      <c r="M2868" t="str">
        <f t="shared" si="224"/>
        <v>SUV</v>
      </c>
    </row>
    <row r="2869" spans="1:13" x14ac:dyDescent="0.25">
      <c r="A2869">
        <v>2867</v>
      </c>
      <c r="B2869" t="s">
        <v>62</v>
      </c>
      <c r="C2869">
        <v>2006</v>
      </c>
      <c r="D2869">
        <f>2023-DATA[[#This Row],[YEAR OF MANUFACTURE]]</f>
        <v>17</v>
      </c>
      <c r="E2869" t="s">
        <v>19</v>
      </c>
      <c r="F2869">
        <v>156178</v>
      </c>
      <c r="G2869">
        <v>35000</v>
      </c>
      <c r="H2869" t="s">
        <v>11</v>
      </c>
      <c r="I2869" s="14">
        <f t="shared" si="220"/>
        <v>253.12479740680712</v>
      </c>
      <c r="J2869" t="s">
        <v>12</v>
      </c>
      <c r="K2869" s="5">
        <v>2625000</v>
      </c>
      <c r="L2869" s="5" t="str">
        <f t="shared" si="221"/>
        <v>low-income earners</v>
      </c>
      <c r="M2869" t="str">
        <f t="shared" si="224"/>
        <v>SUV</v>
      </c>
    </row>
    <row r="2870" spans="1:13" x14ac:dyDescent="0.25">
      <c r="A2870">
        <v>2868</v>
      </c>
      <c r="B2870" t="s">
        <v>9</v>
      </c>
      <c r="C2870">
        <v>2003</v>
      </c>
      <c r="D2870">
        <f>2023-DATA[[#This Row],[YEAR OF MANUFACTURE]]</f>
        <v>20</v>
      </c>
      <c r="E2870" t="s">
        <v>10</v>
      </c>
      <c r="F2870">
        <v>151529</v>
      </c>
      <c r="G2870">
        <v>1800</v>
      </c>
      <c r="H2870" t="s">
        <v>11</v>
      </c>
      <c r="I2870" s="14">
        <f t="shared" si="220"/>
        <v>245.58995137763372</v>
      </c>
      <c r="J2870" t="s">
        <v>12</v>
      </c>
      <c r="K2870" s="5">
        <v>1820000</v>
      </c>
      <c r="L2870" s="5" t="str">
        <f t="shared" si="221"/>
        <v>low-income earners</v>
      </c>
      <c r="M2870" t="str">
        <f t="shared" si="224"/>
        <v>SUV</v>
      </c>
    </row>
    <row r="2871" spans="1:13" x14ac:dyDescent="0.25">
      <c r="A2871">
        <v>2869</v>
      </c>
      <c r="B2871" t="s">
        <v>62</v>
      </c>
      <c r="C2871">
        <v>2012</v>
      </c>
      <c r="D2871">
        <f>2023-DATA[[#This Row],[YEAR OF MANUFACTURE]]</f>
        <v>11</v>
      </c>
      <c r="E2871" t="s">
        <v>10</v>
      </c>
      <c r="F2871">
        <v>241521</v>
      </c>
      <c r="G2871">
        <v>2000</v>
      </c>
      <c r="H2871" t="s">
        <v>11</v>
      </c>
      <c r="I2871" s="14">
        <f t="shared" si="220"/>
        <v>391.44408427876823</v>
      </c>
      <c r="J2871" t="s">
        <v>12</v>
      </c>
      <c r="K2871" s="5">
        <v>5775000</v>
      </c>
      <c r="L2871" s="5" t="str">
        <f t="shared" si="221"/>
        <v>middle-income earners</v>
      </c>
      <c r="M2871" t="str">
        <f t="shared" si="224"/>
        <v>SUV</v>
      </c>
    </row>
    <row r="2872" spans="1:13" x14ac:dyDescent="0.25">
      <c r="A2872">
        <v>2870</v>
      </c>
      <c r="B2872" t="s">
        <v>9</v>
      </c>
      <c r="C2872">
        <f>C2871</f>
        <v>2012</v>
      </c>
      <c r="D2872">
        <f>2023-DATA[[#This Row],[YEAR OF MANUFACTURE]]</f>
        <v>11</v>
      </c>
      <c r="E2872" t="str">
        <f>E2871</f>
        <v>Nigerian Used</v>
      </c>
      <c r="F2872">
        <v>125804</v>
      </c>
      <c r="G2872">
        <f>G2871</f>
        <v>2000</v>
      </c>
      <c r="H2872" t="str">
        <f>H2871</f>
        <v>Petrol</v>
      </c>
      <c r="I2872" s="14">
        <f t="shared" si="220"/>
        <v>203.89627228525123</v>
      </c>
      <c r="J2872" t="s">
        <v>12</v>
      </c>
      <c r="K2872" s="5">
        <v>4658000</v>
      </c>
      <c r="L2872" s="5" t="str">
        <f t="shared" si="221"/>
        <v>low-income earners</v>
      </c>
      <c r="M2872" t="str">
        <f t="shared" si="224"/>
        <v>SUV</v>
      </c>
    </row>
    <row r="2873" spans="1:13" x14ac:dyDescent="0.25">
      <c r="A2873">
        <v>2871</v>
      </c>
      <c r="B2873" t="s">
        <v>54</v>
      </c>
      <c r="C2873">
        <v>2010</v>
      </c>
      <c r="D2873">
        <f>2023-DATA[[#This Row],[YEAR OF MANUFACTURE]]</f>
        <v>13</v>
      </c>
      <c r="E2873" t="s">
        <v>10</v>
      </c>
      <c r="F2873">
        <v>93048</v>
      </c>
      <c r="G2873">
        <v>3500</v>
      </c>
      <c r="H2873" t="s">
        <v>11</v>
      </c>
      <c r="I2873" s="14">
        <f t="shared" si="220"/>
        <v>150.80713128038897</v>
      </c>
      <c r="J2873" t="s">
        <v>12</v>
      </c>
      <c r="K2873" s="5">
        <v>2415000</v>
      </c>
      <c r="L2873" s="5" t="str">
        <f t="shared" si="221"/>
        <v>low-income earners</v>
      </c>
      <c r="M2873" t="str">
        <f t="shared" si="224"/>
        <v>SUV</v>
      </c>
    </row>
    <row r="2874" spans="1:13" x14ac:dyDescent="0.25">
      <c r="A2874">
        <v>2872</v>
      </c>
      <c r="B2874" t="s">
        <v>54</v>
      </c>
      <c r="C2874">
        <v>2006</v>
      </c>
      <c r="D2874">
        <f>2023-DATA[[#This Row],[YEAR OF MANUFACTURE]]</f>
        <v>17</v>
      </c>
      <c r="E2874" t="s">
        <v>10</v>
      </c>
      <c r="F2874">
        <v>288588</v>
      </c>
      <c r="G2874">
        <v>2400</v>
      </c>
      <c r="H2874" t="s">
        <v>11</v>
      </c>
      <c r="I2874" s="14">
        <f t="shared" si="220"/>
        <v>467.72771474878442</v>
      </c>
      <c r="J2874" t="s">
        <v>12</v>
      </c>
      <c r="K2874" s="5">
        <v>1560000</v>
      </c>
      <c r="L2874" s="5" t="str">
        <f t="shared" si="221"/>
        <v>low-income earners</v>
      </c>
      <c r="M2874" t="str">
        <f t="shared" si="224"/>
        <v>SUV</v>
      </c>
    </row>
    <row r="2875" spans="1:13" x14ac:dyDescent="0.25">
      <c r="A2875">
        <v>2873</v>
      </c>
      <c r="B2875" t="s">
        <v>9</v>
      </c>
      <c r="C2875">
        <v>2008</v>
      </c>
      <c r="D2875">
        <f>2023-DATA[[#This Row],[YEAR OF MANUFACTURE]]</f>
        <v>15</v>
      </c>
      <c r="E2875" t="s">
        <v>10</v>
      </c>
      <c r="F2875">
        <v>90719</v>
      </c>
      <c r="G2875">
        <v>1800</v>
      </c>
      <c r="H2875" t="s">
        <v>11</v>
      </c>
      <c r="I2875" s="14">
        <f t="shared" si="220"/>
        <v>147.03241491085899</v>
      </c>
      <c r="J2875" t="s">
        <v>12</v>
      </c>
      <c r="K2875" s="5">
        <v>2940000</v>
      </c>
      <c r="L2875" s="5" t="str">
        <f t="shared" si="221"/>
        <v>low-income earners</v>
      </c>
      <c r="M2875" t="str">
        <f t="shared" si="224"/>
        <v>SUV</v>
      </c>
    </row>
    <row r="2876" spans="1:13" x14ac:dyDescent="0.25">
      <c r="A2876">
        <v>2874</v>
      </c>
      <c r="B2876" t="s">
        <v>65</v>
      </c>
      <c r="C2876">
        <v>2009</v>
      </c>
      <c r="D2876">
        <f>2023-DATA[[#This Row],[YEAR OF MANUFACTURE]]</f>
        <v>14</v>
      </c>
      <c r="E2876" t="s">
        <v>19</v>
      </c>
      <c r="F2876">
        <v>118671</v>
      </c>
      <c r="G2876">
        <v>2000</v>
      </c>
      <c r="H2876" t="s">
        <v>11</v>
      </c>
      <c r="I2876" s="14">
        <f t="shared" si="220"/>
        <v>192.33549432739059</v>
      </c>
      <c r="J2876" t="s">
        <v>12</v>
      </c>
      <c r="K2876" s="5">
        <v>3675000</v>
      </c>
      <c r="L2876" s="5" t="str">
        <f t="shared" si="221"/>
        <v>low-income earners</v>
      </c>
      <c r="M2876" t="str">
        <f t="shared" si="224"/>
        <v>SUV</v>
      </c>
    </row>
    <row r="2877" spans="1:13" x14ac:dyDescent="0.25">
      <c r="A2877">
        <v>2875</v>
      </c>
      <c r="B2877" t="s">
        <v>54</v>
      </c>
      <c r="C2877">
        <v>2003</v>
      </c>
      <c r="D2877">
        <f>2023-DATA[[#This Row],[YEAR OF MANUFACTURE]]</f>
        <v>20</v>
      </c>
      <c r="E2877" t="s">
        <v>10</v>
      </c>
      <c r="F2877">
        <v>352699</v>
      </c>
      <c r="G2877">
        <v>1800</v>
      </c>
      <c r="H2877" t="s">
        <v>11</v>
      </c>
      <c r="I2877" s="14">
        <f t="shared" si="220"/>
        <v>571.63533225283629</v>
      </c>
      <c r="J2877" t="s">
        <v>12</v>
      </c>
      <c r="K2877" s="5">
        <v>1248000</v>
      </c>
      <c r="L2877" s="5" t="str">
        <f t="shared" si="221"/>
        <v>low-income earners</v>
      </c>
      <c r="M2877" t="str">
        <f t="shared" si="224"/>
        <v>SUV</v>
      </c>
    </row>
    <row r="2878" spans="1:13" x14ac:dyDescent="0.25">
      <c r="A2878">
        <v>2876</v>
      </c>
      <c r="B2878" t="s">
        <v>66</v>
      </c>
      <c r="C2878">
        <v>2000</v>
      </c>
      <c r="D2878">
        <f>2023-DATA[[#This Row],[YEAR OF MANUFACTURE]]</f>
        <v>23</v>
      </c>
      <c r="E2878" t="s">
        <v>19</v>
      </c>
      <c r="F2878">
        <v>335709</v>
      </c>
      <c r="G2878">
        <v>2000</v>
      </c>
      <c r="H2878" t="s">
        <v>11</v>
      </c>
      <c r="I2878" s="14">
        <f t="shared" si="220"/>
        <v>544.09886547811993</v>
      </c>
      <c r="J2878" t="s">
        <v>12</v>
      </c>
      <c r="K2878" s="5">
        <v>1617000</v>
      </c>
      <c r="L2878" s="5" t="str">
        <f t="shared" si="221"/>
        <v>low-income earners</v>
      </c>
      <c r="M2878" t="str">
        <f t="shared" si="224"/>
        <v>SUV</v>
      </c>
    </row>
    <row r="2879" spans="1:13" x14ac:dyDescent="0.25">
      <c r="A2879">
        <v>2877</v>
      </c>
      <c r="B2879" t="s">
        <v>66</v>
      </c>
      <c r="C2879">
        <v>2006</v>
      </c>
      <c r="D2879">
        <f>2023-DATA[[#This Row],[YEAR OF MANUFACTURE]]</f>
        <v>17</v>
      </c>
      <c r="E2879" t="s">
        <v>19</v>
      </c>
      <c r="F2879">
        <v>444171</v>
      </c>
      <c r="G2879">
        <v>2500</v>
      </c>
      <c r="H2879" t="s">
        <v>11</v>
      </c>
      <c r="I2879" s="14">
        <f t="shared" si="220"/>
        <v>719.88816855753646</v>
      </c>
      <c r="J2879" t="s">
        <v>12</v>
      </c>
      <c r="K2879" s="5">
        <v>2625000</v>
      </c>
      <c r="L2879" s="5" t="str">
        <f t="shared" si="221"/>
        <v>low-income earners</v>
      </c>
      <c r="M2879" t="str">
        <f t="shared" si="224"/>
        <v>SUV</v>
      </c>
    </row>
    <row r="2880" spans="1:13" x14ac:dyDescent="0.25">
      <c r="A2880">
        <v>2878</v>
      </c>
      <c r="B2880" t="s">
        <v>56</v>
      </c>
      <c r="C2880">
        <v>2008</v>
      </c>
      <c r="D2880">
        <f>2023-DATA[[#This Row],[YEAR OF MANUFACTURE]]</f>
        <v>15</v>
      </c>
      <c r="E2880" t="s">
        <v>10</v>
      </c>
      <c r="F2880">
        <v>175075</v>
      </c>
      <c r="G2880">
        <v>1600</v>
      </c>
      <c r="H2880" t="s">
        <v>11</v>
      </c>
      <c r="I2880" s="14">
        <f t="shared" si="220"/>
        <v>283.7520259319287</v>
      </c>
      <c r="J2880" t="s">
        <v>12</v>
      </c>
      <c r="K2880" s="5">
        <v>1075000</v>
      </c>
      <c r="L2880" s="5" t="str">
        <f t="shared" si="221"/>
        <v>low-income earners</v>
      </c>
      <c r="M2880" t="str">
        <f t="shared" si="224"/>
        <v>SUV</v>
      </c>
    </row>
    <row r="2881" spans="1:13" x14ac:dyDescent="0.25">
      <c r="A2881">
        <v>2879</v>
      </c>
      <c r="B2881" t="s">
        <v>67</v>
      </c>
      <c r="C2881">
        <v>2003</v>
      </c>
      <c r="D2881">
        <f>2023-DATA[[#This Row],[YEAR OF MANUFACTURE]]</f>
        <v>20</v>
      </c>
      <c r="E2881" t="s">
        <v>19</v>
      </c>
      <c r="F2881">
        <v>258357</v>
      </c>
      <c r="G2881">
        <v>2200</v>
      </c>
      <c r="H2881" t="s">
        <v>11</v>
      </c>
      <c r="I2881" s="14">
        <f t="shared" si="220"/>
        <v>418.73095623987035</v>
      </c>
      <c r="J2881" t="s">
        <v>16</v>
      </c>
      <c r="K2881" s="5">
        <v>1575000</v>
      </c>
      <c r="L2881" s="5" t="str">
        <f t="shared" si="221"/>
        <v>low-income earners</v>
      </c>
      <c r="M2881" t="str">
        <f t="shared" si="224"/>
        <v>SUV</v>
      </c>
    </row>
    <row r="2882" spans="1:13" x14ac:dyDescent="0.25">
      <c r="A2882">
        <v>2880</v>
      </c>
      <c r="B2882" t="s">
        <v>9</v>
      </c>
      <c r="C2882">
        <v>2002</v>
      </c>
      <c r="D2882">
        <f>2023-DATA[[#This Row],[YEAR OF MANUFACTURE]]</f>
        <v>21</v>
      </c>
      <c r="E2882" t="s">
        <v>10</v>
      </c>
      <c r="F2882">
        <v>151278</v>
      </c>
      <c r="G2882">
        <v>2400</v>
      </c>
      <c r="H2882" t="s">
        <v>11</v>
      </c>
      <c r="I2882" s="14">
        <f t="shared" ref="I2882:I2945" si="225">F2882/617</f>
        <v>245.18314424635332</v>
      </c>
      <c r="J2882" t="s">
        <v>12</v>
      </c>
      <c r="K2882" s="5">
        <v>1612000</v>
      </c>
      <c r="L2882" s="5" t="str">
        <f t="shared" ref="L2882:L2945" si="226">IF(K2882&gt;=25000000,"politicians",IF(K2882&gt;10000000,"high-income earners",IF(K2882&gt;=5000000,"middle-income earners",IF(K2882&lt;5000000,"low-income earners","invalid"))))</f>
        <v>low-income earners</v>
      </c>
      <c r="M2882" t="str">
        <f t="shared" si="224"/>
        <v>SUV</v>
      </c>
    </row>
    <row r="2883" spans="1:13" x14ac:dyDescent="0.25">
      <c r="A2883">
        <v>2881</v>
      </c>
      <c r="B2883" t="s">
        <v>48</v>
      </c>
      <c r="C2883">
        <v>2001</v>
      </c>
      <c r="D2883">
        <f>2023-DATA[[#This Row],[YEAR OF MANUFACTURE]]</f>
        <v>22</v>
      </c>
      <c r="E2883" t="s">
        <v>10</v>
      </c>
      <c r="F2883">
        <v>230637</v>
      </c>
      <c r="G2883">
        <v>3500</v>
      </c>
      <c r="H2883" t="s">
        <v>11</v>
      </c>
      <c r="I2883" s="14">
        <f t="shared" si="225"/>
        <v>373.80388978930307</v>
      </c>
      <c r="J2883" t="s">
        <v>12</v>
      </c>
      <c r="K2883" s="5">
        <v>1248000</v>
      </c>
      <c r="L2883" s="5" t="str">
        <f t="shared" si="226"/>
        <v>low-income earners</v>
      </c>
      <c r="M2883" t="s">
        <v>20</v>
      </c>
    </row>
    <row r="2884" spans="1:13" x14ac:dyDescent="0.25">
      <c r="A2884">
        <v>2882</v>
      </c>
      <c r="B2884" t="s">
        <v>62</v>
      </c>
      <c r="C2884">
        <v>2006</v>
      </c>
      <c r="D2884">
        <f>2023-DATA[[#This Row],[YEAR OF MANUFACTURE]]</f>
        <v>17</v>
      </c>
      <c r="E2884" t="s">
        <v>10</v>
      </c>
      <c r="F2884">
        <v>291386</v>
      </c>
      <c r="G2884">
        <v>3500</v>
      </c>
      <c r="H2884" t="s">
        <v>11</v>
      </c>
      <c r="I2884" s="14">
        <f t="shared" si="225"/>
        <v>472.26256077795784</v>
      </c>
      <c r="J2884" t="s">
        <v>12</v>
      </c>
      <c r="K2884" s="5">
        <v>2625000</v>
      </c>
      <c r="L2884" s="5" t="str">
        <f t="shared" si="226"/>
        <v>low-income earners</v>
      </c>
      <c r="M2884" t="str">
        <f>M2883</f>
        <v>SUV</v>
      </c>
    </row>
    <row r="2885" spans="1:13" x14ac:dyDescent="0.25">
      <c r="A2885">
        <v>2883</v>
      </c>
      <c r="B2885" t="s">
        <v>62</v>
      </c>
      <c r="C2885">
        <f>C2884</f>
        <v>2006</v>
      </c>
      <c r="D2885">
        <f>2023-DATA[[#This Row],[YEAR OF MANUFACTURE]]</f>
        <v>17</v>
      </c>
      <c r="E2885" t="str">
        <f>E2884</f>
        <v>Nigerian Used</v>
      </c>
      <c r="F2885">
        <v>136590</v>
      </c>
      <c r="G2885">
        <f>G2884</f>
        <v>3500</v>
      </c>
      <c r="H2885" t="str">
        <f>H2884</f>
        <v>Petrol</v>
      </c>
      <c r="I2885" s="14">
        <f t="shared" si="225"/>
        <v>221.37763371150729</v>
      </c>
      <c r="J2885" t="s">
        <v>12</v>
      </c>
      <c r="K2885" s="5">
        <v>8410000</v>
      </c>
      <c r="L2885" s="5" t="str">
        <f t="shared" si="226"/>
        <v>middle-income earners</v>
      </c>
      <c r="M2885" t="str">
        <f>M2884</f>
        <v>SUV</v>
      </c>
    </row>
    <row r="2886" spans="1:13" x14ac:dyDescent="0.25">
      <c r="A2886">
        <v>2884</v>
      </c>
      <c r="B2886" t="s">
        <v>66</v>
      </c>
      <c r="C2886">
        <v>2008</v>
      </c>
      <c r="D2886">
        <f>2023-DATA[[#This Row],[YEAR OF MANUFACTURE]]</f>
        <v>15</v>
      </c>
      <c r="E2886" t="s">
        <v>10</v>
      </c>
      <c r="F2886">
        <v>176452</v>
      </c>
      <c r="G2886">
        <v>3200</v>
      </c>
      <c r="H2886" t="s">
        <v>11</v>
      </c>
      <c r="I2886" s="14">
        <f t="shared" si="225"/>
        <v>285.98379254457052</v>
      </c>
      <c r="J2886" t="s">
        <v>12</v>
      </c>
      <c r="K2886" s="5">
        <v>2600000</v>
      </c>
      <c r="L2886" s="5" t="str">
        <f t="shared" si="226"/>
        <v>low-income earners</v>
      </c>
      <c r="M2886" t="s">
        <v>20</v>
      </c>
    </row>
    <row r="2887" spans="1:13" x14ac:dyDescent="0.25">
      <c r="A2887">
        <v>2885</v>
      </c>
      <c r="B2887" t="s">
        <v>62</v>
      </c>
      <c r="C2887">
        <v>2007</v>
      </c>
      <c r="D2887">
        <f>2023-DATA[[#This Row],[YEAR OF MANUFACTURE]]</f>
        <v>16</v>
      </c>
      <c r="E2887" t="s">
        <v>10</v>
      </c>
      <c r="F2887">
        <v>140628</v>
      </c>
      <c r="G2887">
        <v>1600</v>
      </c>
      <c r="H2887" t="s">
        <v>11</v>
      </c>
      <c r="I2887" s="14">
        <f t="shared" si="225"/>
        <v>227.92220421393841</v>
      </c>
      <c r="J2887" t="s">
        <v>16</v>
      </c>
      <c r="K2887" s="5">
        <v>2100000</v>
      </c>
      <c r="L2887" s="5" t="str">
        <f t="shared" si="226"/>
        <v>low-income earners</v>
      </c>
      <c r="M2887" t="str">
        <f>M2886</f>
        <v>SUV</v>
      </c>
    </row>
    <row r="2888" spans="1:13" x14ac:dyDescent="0.25">
      <c r="A2888">
        <v>2886</v>
      </c>
      <c r="B2888" t="s">
        <v>54</v>
      </c>
      <c r="C2888">
        <v>2007</v>
      </c>
      <c r="D2888">
        <f>2023-DATA[[#This Row],[YEAR OF MANUFACTURE]]</f>
        <v>16</v>
      </c>
      <c r="E2888" t="s">
        <v>10</v>
      </c>
      <c r="F2888">
        <v>143050</v>
      </c>
      <c r="G2888">
        <v>2400</v>
      </c>
      <c r="H2888" t="s">
        <v>11</v>
      </c>
      <c r="I2888" s="14">
        <f t="shared" si="225"/>
        <v>231.84764991896273</v>
      </c>
      <c r="J2888" t="s">
        <v>12</v>
      </c>
      <c r="K2888" s="5">
        <v>2912000</v>
      </c>
      <c r="L2888" s="5" t="str">
        <f t="shared" si="226"/>
        <v>low-income earners</v>
      </c>
      <c r="M2888" t="s">
        <v>20</v>
      </c>
    </row>
    <row r="2889" spans="1:13" x14ac:dyDescent="0.25">
      <c r="A2889">
        <v>2887</v>
      </c>
      <c r="B2889" t="s">
        <v>49</v>
      </c>
      <c r="C2889">
        <f>C2888</f>
        <v>2007</v>
      </c>
      <c r="D2889">
        <f>2023-DATA[[#This Row],[YEAR OF MANUFACTURE]]</f>
        <v>16</v>
      </c>
      <c r="E2889" t="str">
        <f>E2888</f>
        <v>Nigerian Used</v>
      </c>
      <c r="F2889">
        <v>81753</v>
      </c>
      <c r="G2889">
        <f>G2888</f>
        <v>2400</v>
      </c>
      <c r="H2889" t="str">
        <f>H2888</f>
        <v>Petrol</v>
      </c>
      <c r="I2889" s="14">
        <f t="shared" si="225"/>
        <v>132.50081037277147</v>
      </c>
      <c r="J2889" t="s">
        <v>12</v>
      </c>
      <c r="K2889" s="5">
        <v>2586000</v>
      </c>
      <c r="L2889" s="5" t="str">
        <f t="shared" si="226"/>
        <v>low-income earners</v>
      </c>
      <c r="M2889" t="str">
        <f>M2888</f>
        <v>SUV</v>
      </c>
    </row>
    <row r="2890" spans="1:13" x14ac:dyDescent="0.25">
      <c r="A2890">
        <v>2888</v>
      </c>
      <c r="B2890" t="s">
        <v>49</v>
      </c>
      <c r="C2890">
        <v>2012</v>
      </c>
      <c r="D2890">
        <f>2023-DATA[[#This Row],[YEAR OF MANUFACTURE]]</f>
        <v>11</v>
      </c>
      <c r="E2890" t="s">
        <v>10</v>
      </c>
      <c r="F2890">
        <v>92250</v>
      </c>
      <c r="G2890">
        <v>1800</v>
      </c>
      <c r="H2890" t="s">
        <v>11</v>
      </c>
      <c r="I2890" s="14">
        <f t="shared" si="225"/>
        <v>149.51377633711508</v>
      </c>
      <c r="J2890" t="s">
        <v>12</v>
      </c>
      <c r="K2890" s="5">
        <v>1890000</v>
      </c>
      <c r="L2890" s="5" t="str">
        <f t="shared" si="226"/>
        <v>low-income earners</v>
      </c>
      <c r="M2890" t="str">
        <f>M2889</f>
        <v>SUV</v>
      </c>
    </row>
    <row r="2891" spans="1:13" x14ac:dyDescent="0.25">
      <c r="A2891">
        <v>2889</v>
      </c>
      <c r="B2891" t="s">
        <v>48</v>
      </c>
      <c r="C2891">
        <v>2010</v>
      </c>
      <c r="D2891">
        <f>2023-DATA[[#This Row],[YEAR OF MANUFACTURE]]</f>
        <v>13</v>
      </c>
      <c r="E2891" t="s">
        <v>10</v>
      </c>
      <c r="F2891">
        <v>204318</v>
      </c>
      <c r="G2891">
        <v>2500</v>
      </c>
      <c r="H2891" t="s">
        <v>11</v>
      </c>
      <c r="I2891" s="14">
        <f t="shared" si="225"/>
        <v>331.14748784440843</v>
      </c>
      <c r="J2891" t="s">
        <v>12</v>
      </c>
      <c r="K2891" s="5">
        <v>1575000</v>
      </c>
      <c r="L2891" s="5" t="str">
        <f t="shared" si="226"/>
        <v>low-income earners</v>
      </c>
      <c r="M2891" t="str">
        <f>M2890</f>
        <v>SUV</v>
      </c>
    </row>
    <row r="2892" spans="1:13" x14ac:dyDescent="0.25">
      <c r="A2892">
        <v>2890</v>
      </c>
      <c r="B2892" t="s">
        <v>65</v>
      </c>
      <c r="C2892">
        <v>2007</v>
      </c>
      <c r="D2892">
        <f>2023-DATA[[#This Row],[YEAR OF MANUFACTURE]]</f>
        <v>16</v>
      </c>
      <c r="E2892" t="s">
        <v>19</v>
      </c>
      <c r="F2892">
        <v>185177</v>
      </c>
      <c r="G2892">
        <v>2500</v>
      </c>
      <c r="H2892" t="s">
        <v>11</v>
      </c>
      <c r="I2892" s="14">
        <f t="shared" si="225"/>
        <v>300.12479740680715</v>
      </c>
      <c r="J2892" t="s">
        <v>12</v>
      </c>
      <c r="K2892" s="5">
        <v>2310000</v>
      </c>
      <c r="L2892" s="5" t="str">
        <f t="shared" si="226"/>
        <v>low-income earners</v>
      </c>
      <c r="M2892" t="str">
        <f>M2891</f>
        <v>SUV</v>
      </c>
    </row>
    <row r="2893" spans="1:13" x14ac:dyDescent="0.25">
      <c r="A2893">
        <v>2891</v>
      </c>
      <c r="B2893" t="s">
        <v>48</v>
      </c>
      <c r="C2893">
        <v>2004</v>
      </c>
      <c r="D2893">
        <f>2023-DATA[[#This Row],[YEAR OF MANUFACTURE]]</f>
        <v>19</v>
      </c>
      <c r="E2893" t="s">
        <v>10</v>
      </c>
      <c r="F2893">
        <v>395355</v>
      </c>
      <c r="G2893">
        <v>3500</v>
      </c>
      <c r="H2893" t="s">
        <v>11</v>
      </c>
      <c r="I2893" s="14">
        <f t="shared" si="225"/>
        <v>640.76985413290117</v>
      </c>
      <c r="J2893" t="s">
        <v>12</v>
      </c>
      <c r="K2893" s="5">
        <v>1050000</v>
      </c>
      <c r="L2893" s="5" t="str">
        <f t="shared" si="226"/>
        <v>low-income earners</v>
      </c>
      <c r="M2893" t="s">
        <v>20</v>
      </c>
    </row>
    <row r="2894" spans="1:13" x14ac:dyDescent="0.25">
      <c r="A2894">
        <v>2892</v>
      </c>
      <c r="B2894" t="s">
        <v>62</v>
      </c>
      <c r="C2894">
        <v>2014</v>
      </c>
      <c r="D2894">
        <f>2023-DATA[[#This Row],[YEAR OF MANUFACTURE]]</f>
        <v>9</v>
      </c>
      <c r="E2894" t="s">
        <v>10</v>
      </c>
      <c r="F2894">
        <v>89120</v>
      </c>
      <c r="G2894">
        <v>3000</v>
      </c>
      <c r="H2894" t="s">
        <v>11</v>
      </c>
      <c r="I2894" s="14">
        <f t="shared" si="225"/>
        <v>144.44084278768233</v>
      </c>
      <c r="J2894" t="s">
        <v>12</v>
      </c>
      <c r="K2894" s="5">
        <v>11550000</v>
      </c>
      <c r="L2894" s="5" t="str">
        <f t="shared" si="226"/>
        <v>high-income earners</v>
      </c>
      <c r="M2894" t="str">
        <f t="shared" ref="M2894:M2908" si="227">M2893</f>
        <v>SUV</v>
      </c>
    </row>
    <row r="2895" spans="1:13" x14ac:dyDescent="0.25">
      <c r="A2895">
        <v>2893</v>
      </c>
      <c r="B2895" t="s">
        <v>9</v>
      </c>
      <c r="C2895">
        <v>2004</v>
      </c>
      <c r="D2895">
        <f>2023-DATA[[#This Row],[YEAR OF MANUFACTURE]]</f>
        <v>19</v>
      </c>
      <c r="E2895" t="s">
        <v>10</v>
      </c>
      <c r="F2895">
        <v>54348</v>
      </c>
      <c r="G2895">
        <v>2700</v>
      </c>
      <c r="H2895" t="s">
        <v>11</v>
      </c>
      <c r="I2895" s="14">
        <f t="shared" si="225"/>
        <v>88.084278768233389</v>
      </c>
      <c r="J2895" t="s">
        <v>12</v>
      </c>
      <c r="K2895" s="5">
        <v>1785000</v>
      </c>
      <c r="L2895" s="5" t="str">
        <f t="shared" si="226"/>
        <v>low-income earners</v>
      </c>
      <c r="M2895" t="str">
        <f t="shared" si="227"/>
        <v>SUV</v>
      </c>
    </row>
    <row r="2896" spans="1:13" x14ac:dyDescent="0.25">
      <c r="A2896">
        <v>2894</v>
      </c>
      <c r="B2896" t="s">
        <v>62</v>
      </c>
      <c r="C2896">
        <v>2007</v>
      </c>
      <c r="D2896">
        <f>2023-DATA[[#This Row],[YEAR OF MANUFACTURE]]</f>
        <v>16</v>
      </c>
      <c r="E2896" t="s">
        <v>10</v>
      </c>
      <c r="F2896">
        <v>166680</v>
      </c>
      <c r="G2896">
        <v>3000</v>
      </c>
      <c r="H2896" t="s">
        <v>11</v>
      </c>
      <c r="I2896" s="14">
        <f t="shared" si="225"/>
        <v>270.14586709886549</v>
      </c>
      <c r="J2896" t="s">
        <v>12</v>
      </c>
      <c r="K2896" s="5">
        <v>3150000</v>
      </c>
      <c r="L2896" s="5" t="str">
        <f t="shared" si="226"/>
        <v>low-income earners</v>
      </c>
      <c r="M2896" t="str">
        <f t="shared" si="227"/>
        <v>SUV</v>
      </c>
    </row>
    <row r="2897" spans="1:13" x14ac:dyDescent="0.25">
      <c r="A2897">
        <v>2895</v>
      </c>
      <c r="B2897" t="s">
        <v>54</v>
      </c>
      <c r="C2897">
        <v>2007</v>
      </c>
      <c r="D2897">
        <f>2023-DATA[[#This Row],[YEAR OF MANUFACTURE]]</f>
        <v>16</v>
      </c>
      <c r="E2897" t="s">
        <v>10</v>
      </c>
      <c r="F2897">
        <v>173853</v>
      </c>
      <c r="G2897">
        <v>2400</v>
      </c>
      <c r="H2897" t="s">
        <v>11</v>
      </c>
      <c r="I2897" s="14">
        <f t="shared" si="225"/>
        <v>281.77147487844411</v>
      </c>
      <c r="J2897" t="s">
        <v>12</v>
      </c>
      <c r="K2897" s="5">
        <v>1716000</v>
      </c>
      <c r="L2897" s="5" t="str">
        <f t="shared" si="226"/>
        <v>low-income earners</v>
      </c>
      <c r="M2897" t="str">
        <f t="shared" si="227"/>
        <v>SUV</v>
      </c>
    </row>
    <row r="2898" spans="1:13" x14ac:dyDescent="0.25">
      <c r="A2898">
        <v>2896</v>
      </c>
      <c r="B2898" t="s">
        <v>65</v>
      </c>
      <c r="C2898">
        <f>C2897</f>
        <v>2007</v>
      </c>
      <c r="D2898">
        <f>2023-DATA[[#This Row],[YEAR OF MANUFACTURE]]</f>
        <v>16</v>
      </c>
      <c r="E2898" t="str">
        <f>E2897</f>
        <v>Nigerian Used</v>
      </c>
      <c r="F2898">
        <v>173366</v>
      </c>
      <c r="G2898">
        <f>G2897</f>
        <v>2400</v>
      </c>
      <c r="H2898" t="str">
        <f>H2897</f>
        <v>Petrol</v>
      </c>
      <c r="I2898" s="14">
        <f t="shared" si="225"/>
        <v>280.98217179902753</v>
      </c>
      <c r="J2898" t="s">
        <v>16</v>
      </c>
      <c r="K2898" s="5">
        <v>2474000</v>
      </c>
      <c r="L2898" s="5" t="str">
        <f t="shared" si="226"/>
        <v>low-income earners</v>
      </c>
      <c r="M2898" t="str">
        <f t="shared" si="227"/>
        <v>SUV</v>
      </c>
    </row>
    <row r="2899" spans="1:13" x14ac:dyDescent="0.25">
      <c r="A2899">
        <v>2897</v>
      </c>
      <c r="B2899" t="s">
        <v>9</v>
      </c>
      <c r="C2899">
        <v>2006</v>
      </c>
      <c r="D2899">
        <f>2023-DATA[[#This Row],[YEAR OF MANUFACTURE]]</f>
        <v>17</v>
      </c>
      <c r="E2899" t="s">
        <v>10</v>
      </c>
      <c r="F2899">
        <v>101652</v>
      </c>
      <c r="G2899">
        <v>2400</v>
      </c>
      <c r="H2899" t="s">
        <v>11</v>
      </c>
      <c r="I2899" s="14">
        <f t="shared" si="225"/>
        <v>164.7520259319287</v>
      </c>
      <c r="J2899" t="s">
        <v>12</v>
      </c>
      <c r="K2899" s="5">
        <v>2712000</v>
      </c>
      <c r="L2899" s="5" t="str">
        <f t="shared" si="226"/>
        <v>low-income earners</v>
      </c>
      <c r="M2899" t="str">
        <f t="shared" si="227"/>
        <v>SUV</v>
      </c>
    </row>
    <row r="2900" spans="1:13" x14ac:dyDescent="0.25">
      <c r="A2900">
        <v>2898</v>
      </c>
      <c r="B2900" t="s">
        <v>9</v>
      </c>
      <c r="C2900">
        <v>2005</v>
      </c>
      <c r="D2900">
        <f>2023-DATA[[#This Row],[YEAR OF MANUFACTURE]]</f>
        <v>18</v>
      </c>
      <c r="E2900" t="s">
        <v>10</v>
      </c>
      <c r="F2900">
        <v>160932</v>
      </c>
      <c r="G2900">
        <v>1800</v>
      </c>
      <c r="H2900" t="s">
        <v>11</v>
      </c>
      <c r="I2900" s="14">
        <f t="shared" si="225"/>
        <v>260.82982171799028</v>
      </c>
      <c r="J2900" t="s">
        <v>12</v>
      </c>
      <c r="K2900" s="5">
        <v>1575000</v>
      </c>
      <c r="L2900" s="5" t="str">
        <f t="shared" si="226"/>
        <v>low-income earners</v>
      </c>
      <c r="M2900" t="str">
        <f t="shared" si="227"/>
        <v>SUV</v>
      </c>
    </row>
    <row r="2901" spans="1:13" x14ac:dyDescent="0.25">
      <c r="A2901">
        <v>2899</v>
      </c>
      <c r="B2901" t="s">
        <v>62</v>
      </c>
      <c r="C2901">
        <v>2013</v>
      </c>
      <c r="D2901">
        <f>2023-DATA[[#This Row],[YEAR OF MANUFACTURE]]</f>
        <v>10</v>
      </c>
      <c r="E2901" t="s">
        <v>19</v>
      </c>
      <c r="F2901">
        <v>39882</v>
      </c>
      <c r="G2901">
        <v>4400</v>
      </c>
      <c r="H2901" t="s">
        <v>11</v>
      </c>
      <c r="I2901" s="14">
        <f t="shared" si="225"/>
        <v>64.638573743922208</v>
      </c>
      <c r="J2901" t="s">
        <v>12</v>
      </c>
      <c r="K2901" s="5">
        <v>15750000</v>
      </c>
      <c r="L2901" s="5" t="str">
        <f t="shared" si="226"/>
        <v>high-income earners</v>
      </c>
      <c r="M2901" t="str">
        <f t="shared" si="227"/>
        <v>SUV</v>
      </c>
    </row>
    <row r="2902" spans="1:13" x14ac:dyDescent="0.25">
      <c r="A2902">
        <v>2900</v>
      </c>
      <c r="B2902" t="s">
        <v>54</v>
      </c>
      <c r="C2902">
        <v>2012</v>
      </c>
      <c r="D2902">
        <f>2023-DATA[[#This Row],[YEAR OF MANUFACTURE]]</f>
        <v>11</v>
      </c>
      <c r="E2902" t="s">
        <v>10</v>
      </c>
      <c r="F2902">
        <v>148369</v>
      </c>
      <c r="G2902">
        <v>3500</v>
      </c>
      <c r="H2902" t="s">
        <v>11</v>
      </c>
      <c r="I2902" s="14">
        <f t="shared" si="225"/>
        <v>240.46839546191248</v>
      </c>
      <c r="J2902" t="s">
        <v>12</v>
      </c>
      <c r="K2902" s="5">
        <v>1575000</v>
      </c>
      <c r="L2902" s="5" t="str">
        <f t="shared" si="226"/>
        <v>low-income earners</v>
      </c>
      <c r="M2902" t="str">
        <f t="shared" si="227"/>
        <v>SUV</v>
      </c>
    </row>
    <row r="2903" spans="1:13" x14ac:dyDescent="0.25">
      <c r="A2903">
        <v>2901</v>
      </c>
      <c r="B2903" t="s">
        <v>54</v>
      </c>
      <c r="C2903">
        <v>2006</v>
      </c>
      <c r="D2903">
        <f>2023-DATA[[#This Row],[YEAR OF MANUFACTURE]]</f>
        <v>17</v>
      </c>
      <c r="E2903" t="s">
        <v>10</v>
      </c>
      <c r="F2903">
        <v>262966</v>
      </c>
      <c r="G2903">
        <v>2400</v>
      </c>
      <c r="H2903" t="s">
        <v>11</v>
      </c>
      <c r="I2903" s="14">
        <f t="shared" si="225"/>
        <v>426.2009724473258</v>
      </c>
      <c r="J2903" t="s">
        <v>12</v>
      </c>
      <c r="K2903" s="5">
        <v>2600000</v>
      </c>
      <c r="L2903" s="5" t="str">
        <f t="shared" si="226"/>
        <v>low-income earners</v>
      </c>
      <c r="M2903" t="str">
        <f t="shared" si="227"/>
        <v>SUV</v>
      </c>
    </row>
    <row r="2904" spans="1:13" x14ac:dyDescent="0.25">
      <c r="A2904">
        <v>2902</v>
      </c>
      <c r="B2904" t="s">
        <v>65</v>
      </c>
      <c r="C2904">
        <f>C2903</f>
        <v>2006</v>
      </c>
      <c r="D2904">
        <f>2023-DATA[[#This Row],[YEAR OF MANUFACTURE]]</f>
        <v>17</v>
      </c>
      <c r="E2904" t="str">
        <f>E2903</f>
        <v>Nigerian Used</v>
      </c>
      <c r="F2904">
        <v>200615</v>
      </c>
      <c r="G2904">
        <f>G2903</f>
        <v>2400</v>
      </c>
      <c r="H2904" t="str">
        <f>H2903</f>
        <v>Petrol</v>
      </c>
      <c r="I2904" s="14">
        <f t="shared" si="225"/>
        <v>325.14586709886549</v>
      </c>
      <c r="J2904" t="s">
        <v>12</v>
      </c>
      <c r="K2904" s="5">
        <v>1354000</v>
      </c>
      <c r="L2904" s="5" t="str">
        <f t="shared" si="226"/>
        <v>low-income earners</v>
      </c>
      <c r="M2904" t="str">
        <f t="shared" si="227"/>
        <v>SUV</v>
      </c>
    </row>
    <row r="2905" spans="1:13" x14ac:dyDescent="0.25">
      <c r="A2905">
        <v>2903</v>
      </c>
      <c r="B2905" t="s">
        <v>62</v>
      </c>
      <c r="C2905">
        <v>2009</v>
      </c>
      <c r="D2905">
        <f>2023-DATA[[#This Row],[YEAR OF MANUFACTURE]]</f>
        <v>14</v>
      </c>
      <c r="E2905" t="s">
        <v>10</v>
      </c>
      <c r="F2905">
        <v>94039</v>
      </c>
      <c r="G2905">
        <v>35000</v>
      </c>
      <c r="H2905" t="s">
        <v>11</v>
      </c>
      <c r="I2905" s="14">
        <f t="shared" si="225"/>
        <v>152.41329011345218</v>
      </c>
      <c r="J2905" t="s">
        <v>12</v>
      </c>
      <c r="K2905" s="5">
        <v>2415000</v>
      </c>
      <c r="L2905" s="5" t="str">
        <f t="shared" si="226"/>
        <v>low-income earners</v>
      </c>
      <c r="M2905" t="str">
        <f t="shared" si="227"/>
        <v>SUV</v>
      </c>
    </row>
    <row r="2906" spans="1:13" x14ac:dyDescent="0.25">
      <c r="A2906">
        <v>2904</v>
      </c>
      <c r="B2906" t="s">
        <v>54</v>
      </c>
      <c r="C2906">
        <v>2007</v>
      </c>
      <c r="D2906">
        <f>2023-DATA[[#This Row],[YEAR OF MANUFACTURE]]</f>
        <v>16</v>
      </c>
      <c r="E2906" t="s">
        <v>10</v>
      </c>
      <c r="F2906">
        <v>355958</v>
      </c>
      <c r="G2906">
        <v>3000</v>
      </c>
      <c r="H2906" t="s">
        <v>11</v>
      </c>
      <c r="I2906" s="14">
        <f t="shared" si="225"/>
        <v>576.91734197730955</v>
      </c>
      <c r="J2906" t="s">
        <v>12</v>
      </c>
      <c r="K2906" s="5">
        <v>1207500</v>
      </c>
      <c r="L2906" s="5" t="str">
        <f t="shared" si="226"/>
        <v>low-income earners</v>
      </c>
      <c r="M2906" t="str">
        <f t="shared" si="227"/>
        <v>SUV</v>
      </c>
    </row>
    <row r="2907" spans="1:13" x14ac:dyDescent="0.25">
      <c r="A2907">
        <v>2905</v>
      </c>
      <c r="B2907" t="s">
        <v>9</v>
      </c>
      <c r="C2907">
        <v>2007</v>
      </c>
      <c r="D2907">
        <f>2023-DATA[[#This Row],[YEAR OF MANUFACTURE]]</f>
        <v>16</v>
      </c>
      <c r="E2907" t="s">
        <v>10</v>
      </c>
      <c r="F2907">
        <v>169586</v>
      </c>
      <c r="G2907">
        <v>1800</v>
      </c>
      <c r="H2907" t="s">
        <v>11</v>
      </c>
      <c r="I2907" s="14">
        <f t="shared" si="225"/>
        <v>274.8557536466775</v>
      </c>
      <c r="J2907" t="s">
        <v>12</v>
      </c>
      <c r="K2907" s="5">
        <v>1785000</v>
      </c>
      <c r="L2907" s="5" t="str">
        <f t="shared" si="226"/>
        <v>low-income earners</v>
      </c>
      <c r="M2907" t="str">
        <f t="shared" si="227"/>
        <v>SUV</v>
      </c>
    </row>
    <row r="2908" spans="1:13" x14ac:dyDescent="0.25">
      <c r="A2908">
        <v>2906</v>
      </c>
      <c r="B2908" t="s">
        <v>9</v>
      </c>
      <c r="C2908">
        <v>2002</v>
      </c>
      <c r="D2908">
        <f>2023-DATA[[#This Row],[YEAR OF MANUFACTURE]]</f>
        <v>21</v>
      </c>
      <c r="E2908" t="s">
        <v>10</v>
      </c>
      <c r="F2908">
        <v>149803</v>
      </c>
      <c r="G2908">
        <v>3000</v>
      </c>
      <c r="H2908" t="s">
        <v>11</v>
      </c>
      <c r="I2908" s="14">
        <f t="shared" si="225"/>
        <v>242.79254457050243</v>
      </c>
      <c r="J2908" t="s">
        <v>12</v>
      </c>
      <c r="K2908" s="5">
        <v>1456000</v>
      </c>
      <c r="L2908" s="5" t="str">
        <f t="shared" si="226"/>
        <v>low-income earners</v>
      </c>
      <c r="M2908" t="str">
        <f t="shared" si="227"/>
        <v>SUV</v>
      </c>
    </row>
    <row r="2909" spans="1:13" x14ac:dyDescent="0.25">
      <c r="A2909">
        <v>2907</v>
      </c>
      <c r="B2909" t="s">
        <v>14</v>
      </c>
      <c r="C2909">
        <v>2010</v>
      </c>
      <c r="D2909">
        <f>2023-DATA[[#This Row],[YEAR OF MANUFACTURE]]</f>
        <v>13</v>
      </c>
      <c r="E2909" t="s">
        <v>19</v>
      </c>
      <c r="F2909">
        <v>83411</v>
      </c>
      <c r="G2909">
        <v>3500</v>
      </c>
      <c r="H2909" t="s">
        <v>11</v>
      </c>
      <c r="I2909" s="14">
        <f t="shared" si="225"/>
        <v>135.18800648298216</v>
      </c>
      <c r="J2909" t="s">
        <v>12</v>
      </c>
      <c r="K2909" s="5">
        <v>8550000</v>
      </c>
      <c r="L2909" s="5" t="str">
        <f t="shared" si="226"/>
        <v>middle-income earners</v>
      </c>
      <c r="M2909" t="s">
        <v>20</v>
      </c>
    </row>
    <row r="2910" spans="1:13" x14ac:dyDescent="0.25">
      <c r="A2910">
        <v>2908</v>
      </c>
      <c r="B2910" t="s">
        <v>9</v>
      </c>
      <c r="C2910">
        <v>2012</v>
      </c>
      <c r="D2910">
        <f>2023-DATA[[#This Row],[YEAR OF MANUFACTURE]]</f>
        <v>11</v>
      </c>
      <c r="E2910" t="s">
        <v>19</v>
      </c>
      <c r="F2910">
        <v>285139</v>
      </c>
      <c r="G2910">
        <v>2500</v>
      </c>
      <c r="H2910" t="s">
        <v>11</v>
      </c>
      <c r="I2910" s="14">
        <f t="shared" si="225"/>
        <v>462.13776337115075</v>
      </c>
      <c r="J2910" t="s">
        <v>12</v>
      </c>
      <c r="K2910" s="5">
        <v>5460000</v>
      </c>
      <c r="L2910" s="5" t="str">
        <f t="shared" si="226"/>
        <v>middle-income earners</v>
      </c>
      <c r="M2910" t="str">
        <f t="shared" ref="M2910:M2916" si="228">M2909</f>
        <v>SUV</v>
      </c>
    </row>
    <row r="2911" spans="1:13" x14ac:dyDescent="0.25">
      <c r="A2911">
        <v>2909</v>
      </c>
      <c r="B2911" t="s">
        <v>9</v>
      </c>
      <c r="C2911">
        <v>2001</v>
      </c>
      <c r="D2911">
        <f>2023-DATA[[#This Row],[YEAR OF MANUFACTURE]]</f>
        <v>22</v>
      </c>
      <c r="E2911" t="s">
        <v>10</v>
      </c>
      <c r="F2911">
        <v>149024</v>
      </c>
      <c r="G2911">
        <v>3000</v>
      </c>
      <c r="H2911" t="s">
        <v>11</v>
      </c>
      <c r="I2911" s="14">
        <f t="shared" si="225"/>
        <v>241.52998379254458</v>
      </c>
      <c r="J2911" t="s">
        <v>12</v>
      </c>
      <c r="K2911" s="5">
        <v>1456000</v>
      </c>
      <c r="L2911" s="5" t="str">
        <f t="shared" si="226"/>
        <v>low-income earners</v>
      </c>
      <c r="M2911" t="str">
        <f t="shared" si="228"/>
        <v>SUV</v>
      </c>
    </row>
    <row r="2912" spans="1:13" x14ac:dyDescent="0.25">
      <c r="A2912">
        <v>2910</v>
      </c>
      <c r="B2912" t="s">
        <v>14</v>
      </c>
      <c r="C2912">
        <v>2008</v>
      </c>
      <c r="D2912">
        <f>2023-DATA[[#This Row],[YEAR OF MANUFACTURE]]</f>
        <v>15</v>
      </c>
      <c r="E2912" t="s">
        <v>10</v>
      </c>
      <c r="F2912">
        <v>357590</v>
      </c>
      <c r="G2912">
        <v>3000</v>
      </c>
      <c r="H2912" t="s">
        <v>11</v>
      </c>
      <c r="I2912" s="14">
        <f t="shared" si="225"/>
        <v>579.56239870340357</v>
      </c>
      <c r="J2912" t="s">
        <v>12</v>
      </c>
      <c r="K2912" s="5">
        <v>2835000</v>
      </c>
      <c r="L2912" s="5" t="str">
        <f t="shared" si="226"/>
        <v>low-income earners</v>
      </c>
      <c r="M2912" t="str">
        <f t="shared" si="228"/>
        <v>SUV</v>
      </c>
    </row>
    <row r="2913" spans="1:13" x14ac:dyDescent="0.25">
      <c r="A2913">
        <v>2911</v>
      </c>
      <c r="B2913" t="s">
        <v>54</v>
      </c>
      <c r="C2913">
        <v>2006</v>
      </c>
      <c r="D2913">
        <f>2023-DATA[[#This Row],[YEAR OF MANUFACTURE]]</f>
        <v>17</v>
      </c>
      <c r="E2913" t="s">
        <v>10</v>
      </c>
      <c r="F2913">
        <v>288588</v>
      </c>
      <c r="G2913">
        <v>2400</v>
      </c>
      <c r="H2913" t="s">
        <v>11</v>
      </c>
      <c r="I2913" s="14">
        <f t="shared" si="225"/>
        <v>467.72771474878442</v>
      </c>
      <c r="J2913" t="s">
        <v>12</v>
      </c>
      <c r="K2913" s="5">
        <v>1560000</v>
      </c>
      <c r="L2913" s="5" t="str">
        <f t="shared" si="226"/>
        <v>low-income earners</v>
      </c>
      <c r="M2913" t="str">
        <f t="shared" si="228"/>
        <v>SUV</v>
      </c>
    </row>
    <row r="2914" spans="1:13" x14ac:dyDescent="0.25">
      <c r="A2914">
        <v>2912</v>
      </c>
      <c r="B2914" t="s">
        <v>14</v>
      </c>
      <c r="C2914">
        <v>2006</v>
      </c>
      <c r="D2914">
        <f>2023-DATA[[#This Row],[YEAR OF MANUFACTURE]]</f>
        <v>17</v>
      </c>
      <c r="E2914" t="s">
        <v>10</v>
      </c>
      <c r="F2914">
        <v>256884</v>
      </c>
      <c r="G2914">
        <v>2000</v>
      </c>
      <c r="H2914" t="s">
        <v>11</v>
      </c>
      <c r="I2914" s="14">
        <f t="shared" si="225"/>
        <v>416.34359805510536</v>
      </c>
      <c r="J2914" t="s">
        <v>12</v>
      </c>
      <c r="K2914" s="5">
        <v>1575000</v>
      </c>
      <c r="L2914" s="5" t="str">
        <f t="shared" si="226"/>
        <v>low-income earners</v>
      </c>
      <c r="M2914" t="str">
        <f t="shared" si="228"/>
        <v>SUV</v>
      </c>
    </row>
    <row r="2915" spans="1:13" x14ac:dyDescent="0.25">
      <c r="A2915">
        <v>2913</v>
      </c>
      <c r="B2915" t="s">
        <v>62</v>
      </c>
      <c r="C2915">
        <v>2008</v>
      </c>
      <c r="D2915">
        <f>2023-DATA[[#This Row],[YEAR OF MANUFACTURE]]</f>
        <v>15</v>
      </c>
      <c r="E2915" t="s">
        <v>19</v>
      </c>
      <c r="F2915">
        <v>315903</v>
      </c>
      <c r="G2915">
        <v>3000</v>
      </c>
      <c r="H2915" t="s">
        <v>11</v>
      </c>
      <c r="I2915" s="14">
        <f t="shared" si="225"/>
        <v>511.99837925445706</v>
      </c>
      <c r="J2915" t="s">
        <v>12</v>
      </c>
      <c r="K2915" s="5">
        <v>3465000</v>
      </c>
      <c r="L2915" s="5" t="str">
        <f t="shared" si="226"/>
        <v>low-income earners</v>
      </c>
      <c r="M2915" t="str">
        <f t="shared" si="228"/>
        <v>SUV</v>
      </c>
    </row>
    <row r="2916" spans="1:13" x14ac:dyDescent="0.25">
      <c r="A2916">
        <v>2914</v>
      </c>
      <c r="B2916" t="s">
        <v>54</v>
      </c>
      <c r="C2916">
        <v>2007</v>
      </c>
      <c r="D2916">
        <f>2023-DATA[[#This Row],[YEAR OF MANUFACTURE]]</f>
        <v>16</v>
      </c>
      <c r="E2916" t="s">
        <v>10</v>
      </c>
      <c r="F2916">
        <v>355958</v>
      </c>
      <c r="G2916">
        <v>3000</v>
      </c>
      <c r="H2916" t="s">
        <v>11</v>
      </c>
      <c r="I2916" s="14">
        <f t="shared" si="225"/>
        <v>576.91734197730955</v>
      </c>
      <c r="J2916" t="s">
        <v>12</v>
      </c>
      <c r="K2916" s="5">
        <v>1207500</v>
      </c>
      <c r="L2916" s="5" t="str">
        <f t="shared" si="226"/>
        <v>low-income earners</v>
      </c>
      <c r="M2916" t="str">
        <f t="shared" si="228"/>
        <v>SUV</v>
      </c>
    </row>
    <row r="2917" spans="1:13" x14ac:dyDescent="0.25">
      <c r="A2917">
        <v>2915</v>
      </c>
      <c r="B2917" t="s">
        <v>49</v>
      </c>
      <c r="C2917">
        <v>2006</v>
      </c>
      <c r="D2917">
        <f>2023-DATA[[#This Row],[YEAR OF MANUFACTURE]]</f>
        <v>17</v>
      </c>
      <c r="E2917" t="s">
        <v>10</v>
      </c>
      <c r="F2917">
        <v>242966</v>
      </c>
      <c r="G2917">
        <v>2700</v>
      </c>
      <c r="H2917" t="s">
        <v>11</v>
      </c>
      <c r="I2917" s="14">
        <f t="shared" si="225"/>
        <v>393.78606158833065</v>
      </c>
      <c r="J2917" t="s">
        <v>12</v>
      </c>
      <c r="K2917" s="5">
        <v>1260000</v>
      </c>
      <c r="L2917" s="5" t="str">
        <f t="shared" si="226"/>
        <v>low-income earners</v>
      </c>
      <c r="M2917" t="s">
        <v>20</v>
      </c>
    </row>
    <row r="2918" spans="1:13" x14ac:dyDescent="0.25">
      <c r="A2918">
        <v>2916</v>
      </c>
      <c r="B2918" t="s">
        <v>9</v>
      </c>
      <c r="C2918">
        <v>1999</v>
      </c>
      <c r="D2918">
        <f>2023-DATA[[#This Row],[YEAR OF MANUFACTURE]]</f>
        <v>24</v>
      </c>
      <c r="E2918" t="s">
        <v>10</v>
      </c>
      <c r="F2918">
        <v>141093</v>
      </c>
      <c r="G2918">
        <v>3000</v>
      </c>
      <c r="H2918" t="s">
        <v>11</v>
      </c>
      <c r="I2918" s="14">
        <f t="shared" si="225"/>
        <v>228.67585089141005</v>
      </c>
      <c r="J2918" t="s">
        <v>12</v>
      </c>
      <c r="K2918" s="5">
        <v>1155000</v>
      </c>
      <c r="L2918" s="5" t="str">
        <f t="shared" si="226"/>
        <v>low-income earners</v>
      </c>
      <c r="M2918" t="str">
        <f>M2917</f>
        <v>SUV</v>
      </c>
    </row>
    <row r="2919" spans="1:13" x14ac:dyDescent="0.25">
      <c r="A2919">
        <v>2917</v>
      </c>
      <c r="B2919" t="s">
        <v>62</v>
      </c>
      <c r="C2919">
        <v>2010</v>
      </c>
      <c r="D2919">
        <f>2023-DATA[[#This Row],[YEAR OF MANUFACTURE]]</f>
        <v>13</v>
      </c>
      <c r="E2919" t="s">
        <v>19</v>
      </c>
      <c r="F2919">
        <v>280474</v>
      </c>
      <c r="G2919">
        <v>3000</v>
      </c>
      <c r="H2919" t="s">
        <v>11</v>
      </c>
      <c r="I2919" s="14">
        <f t="shared" si="225"/>
        <v>454.57698541329012</v>
      </c>
      <c r="J2919" t="s">
        <v>12</v>
      </c>
      <c r="K2919" s="5">
        <v>5250000</v>
      </c>
      <c r="L2919" s="5" t="str">
        <f t="shared" si="226"/>
        <v>middle-income earners</v>
      </c>
      <c r="M2919" t="s">
        <v>20</v>
      </c>
    </row>
    <row r="2920" spans="1:13" x14ac:dyDescent="0.25">
      <c r="A2920">
        <v>2918</v>
      </c>
      <c r="B2920" t="s">
        <v>62</v>
      </c>
      <c r="C2920">
        <v>2012</v>
      </c>
      <c r="D2920">
        <f>2023-DATA[[#This Row],[YEAR OF MANUFACTURE]]</f>
        <v>11</v>
      </c>
      <c r="E2920" t="s">
        <v>19</v>
      </c>
      <c r="F2920">
        <v>113252</v>
      </c>
      <c r="G2920">
        <v>3000</v>
      </c>
      <c r="H2920" t="s">
        <v>11</v>
      </c>
      <c r="I2920" s="14">
        <f t="shared" si="225"/>
        <v>183.55267423014587</v>
      </c>
      <c r="J2920" t="s">
        <v>12</v>
      </c>
      <c r="K2920" s="5">
        <v>4410000</v>
      </c>
      <c r="L2920" s="5" t="str">
        <f t="shared" si="226"/>
        <v>low-income earners</v>
      </c>
      <c r="M2920" t="str">
        <f>M2919</f>
        <v>SUV</v>
      </c>
    </row>
    <row r="2921" spans="1:13" x14ac:dyDescent="0.25">
      <c r="A2921">
        <v>2919</v>
      </c>
      <c r="B2921" t="s">
        <v>9</v>
      </c>
      <c r="C2921">
        <v>2002</v>
      </c>
      <c r="D2921">
        <f>2023-DATA[[#This Row],[YEAR OF MANUFACTURE]]</f>
        <v>21</v>
      </c>
      <c r="E2921" t="s">
        <v>10</v>
      </c>
      <c r="F2921">
        <v>345731</v>
      </c>
      <c r="G2921">
        <v>3000</v>
      </c>
      <c r="H2921" t="s">
        <v>11</v>
      </c>
      <c r="I2921" s="14">
        <f t="shared" si="225"/>
        <v>560.34197730956237</v>
      </c>
      <c r="J2921" t="s">
        <v>12</v>
      </c>
      <c r="K2921" s="5">
        <v>1768000</v>
      </c>
      <c r="L2921" s="5" t="str">
        <f t="shared" si="226"/>
        <v>low-income earners</v>
      </c>
      <c r="M2921" t="str">
        <f>M2920</f>
        <v>SUV</v>
      </c>
    </row>
    <row r="2922" spans="1:13" x14ac:dyDescent="0.25">
      <c r="A2922">
        <v>2920</v>
      </c>
      <c r="B2922" t="s">
        <v>54</v>
      </c>
      <c r="C2922">
        <v>2003</v>
      </c>
      <c r="D2922">
        <f>2023-DATA[[#This Row],[YEAR OF MANUFACTURE]]</f>
        <v>20</v>
      </c>
      <c r="E2922" t="s">
        <v>10</v>
      </c>
      <c r="F2922">
        <v>143913</v>
      </c>
      <c r="G2922">
        <v>2400</v>
      </c>
      <c r="H2922" t="s">
        <v>11</v>
      </c>
      <c r="I2922" s="14">
        <f t="shared" si="225"/>
        <v>233.24635332252836</v>
      </c>
      <c r="J2922" t="s">
        <v>12</v>
      </c>
      <c r="K2922" s="5">
        <v>1352000</v>
      </c>
      <c r="L2922" s="5" t="str">
        <f t="shared" si="226"/>
        <v>low-income earners</v>
      </c>
      <c r="M2922" t="str">
        <f>M2921</f>
        <v>SUV</v>
      </c>
    </row>
    <row r="2923" spans="1:13" x14ac:dyDescent="0.25">
      <c r="A2923">
        <v>2921</v>
      </c>
      <c r="B2923" t="s">
        <v>66</v>
      </c>
      <c r="C2923">
        <v>2007</v>
      </c>
      <c r="D2923">
        <f>2023-DATA[[#This Row],[YEAR OF MANUFACTURE]]</f>
        <v>16</v>
      </c>
      <c r="E2923" t="s">
        <v>10</v>
      </c>
      <c r="F2923">
        <v>258928</v>
      </c>
      <c r="G2923">
        <v>3200</v>
      </c>
      <c r="H2923" t="s">
        <v>11</v>
      </c>
      <c r="I2923" s="14">
        <f t="shared" si="225"/>
        <v>419.65640194489464</v>
      </c>
      <c r="J2923" t="s">
        <v>12</v>
      </c>
      <c r="K2923" s="5">
        <v>2835000</v>
      </c>
      <c r="L2923" s="5" t="str">
        <f t="shared" si="226"/>
        <v>low-income earners</v>
      </c>
      <c r="M2923" t="s">
        <v>20</v>
      </c>
    </row>
    <row r="2924" spans="1:13" x14ac:dyDescent="0.25">
      <c r="A2924">
        <v>2922</v>
      </c>
      <c r="B2924" t="s">
        <v>49</v>
      </c>
      <c r="C2924">
        <v>2007</v>
      </c>
      <c r="D2924">
        <f>2023-DATA[[#This Row],[YEAR OF MANUFACTURE]]</f>
        <v>16</v>
      </c>
      <c r="E2924" t="s">
        <v>19</v>
      </c>
      <c r="F2924">
        <v>167006</v>
      </c>
      <c r="G2924">
        <v>1600</v>
      </c>
      <c r="H2924" t="s">
        <v>11</v>
      </c>
      <c r="I2924" s="14">
        <f t="shared" si="225"/>
        <v>270.67423014586711</v>
      </c>
      <c r="J2924" t="s">
        <v>12</v>
      </c>
      <c r="K2924" s="5">
        <v>1575000</v>
      </c>
      <c r="L2924" s="5" t="str">
        <f t="shared" si="226"/>
        <v>low-income earners</v>
      </c>
      <c r="M2924" t="str">
        <f>M2923</f>
        <v>SUV</v>
      </c>
    </row>
    <row r="2925" spans="1:13" x14ac:dyDescent="0.25">
      <c r="A2925">
        <v>2923</v>
      </c>
      <c r="B2925" t="s">
        <v>61</v>
      </c>
      <c r="C2925">
        <f>C2924</f>
        <v>2007</v>
      </c>
      <c r="D2925">
        <f>2023-DATA[[#This Row],[YEAR OF MANUFACTURE]]</f>
        <v>16</v>
      </c>
      <c r="E2925" t="str">
        <f>E2924</f>
        <v>Foreign Used</v>
      </c>
      <c r="F2925">
        <v>109836</v>
      </c>
      <c r="G2925">
        <f>G2924</f>
        <v>1600</v>
      </c>
      <c r="H2925" t="str">
        <f>H2924</f>
        <v>Petrol</v>
      </c>
      <c r="I2925" s="14">
        <f t="shared" si="225"/>
        <v>178.01620745542951</v>
      </c>
      <c r="J2925" t="s">
        <v>12</v>
      </c>
      <c r="K2925" s="5">
        <v>1707500</v>
      </c>
      <c r="L2925" s="5" t="str">
        <f t="shared" si="226"/>
        <v>low-income earners</v>
      </c>
      <c r="M2925" t="str">
        <f>M2924</f>
        <v>SUV</v>
      </c>
    </row>
    <row r="2926" spans="1:13" x14ac:dyDescent="0.25">
      <c r="A2926">
        <v>2924</v>
      </c>
      <c r="B2926" t="s">
        <v>9</v>
      </c>
      <c r="C2926">
        <v>2008</v>
      </c>
      <c r="D2926">
        <f>2023-DATA[[#This Row],[YEAR OF MANUFACTURE]]</f>
        <v>15</v>
      </c>
      <c r="E2926" t="s">
        <v>10</v>
      </c>
      <c r="F2926">
        <v>168000</v>
      </c>
      <c r="G2926">
        <v>1400</v>
      </c>
      <c r="H2926" t="s">
        <v>11</v>
      </c>
      <c r="I2926" s="14">
        <f t="shared" si="225"/>
        <v>272.28525121555919</v>
      </c>
      <c r="J2926" t="s">
        <v>16</v>
      </c>
      <c r="K2926" s="5">
        <v>1680000</v>
      </c>
      <c r="L2926" s="5" t="str">
        <f t="shared" si="226"/>
        <v>low-income earners</v>
      </c>
      <c r="M2926" t="str">
        <f>M2925</f>
        <v>SUV</v>
      </c>
    </row>
    <row r="2927" spans="1:13" x14ac:dyDescent="0.25">
      <c r="A2927">
        <v>2925</v>
      </c>
      <c r="B2927" t="s">
        <v>62</v>
      </c>
      <c r="C2927">
        <v>2006</v>
      </c>
      <c r="D2927">
        <f>2023-DATA[[#This Row],[YEAR OF MANUFACTURE]]</f>
        <v>17</v>
      </c>
      <c r="E2927" t="s">
        <v>19</v>
      </c>
      <c r="F2927">
        <v>51220</v>
      </c>
      <c r="G2927">
        <v>3000</v>
      </c>
      <c r="H2927" t="s">
        <v>11</v>
      </c>
      <c r="I2927" s="14">
        <f t="shared" si="225"/>
        <v>83.014586709886544</v>
      </c>
      <c r="J2927" t="s">
        <v>12</v>
      </c>
      <c r="K2927" s="5">
        <v>2100000</v>
      </c>
      <c r="L2927" s="5" t="str">
        <f t="shared" si="226"/>
        <v>low-income earners</v>
      </c>
      <c r="M2927" t="str">
        <f>M2926</f>
        <v>SUV</v>
      </c>
    </row>
    <row r="2928" spans="1:13" x14ac:dyDescent="0.25">
      <c r="A2928">
        <v>2926</v>
      </c>
      <c r="B2928" t="s">
        <v>62</v>
      </c>
      <c r="C2928">
        <v>2016</v>
      </c>
      <c r="D2928">
        <f>2023-DATA[[#This Row],[YEAR OF MANUFACTURE]]</f>
        <v>7</v>
      </c>
      <c r="E2928" t="s">
        <v>19</v>
      </c>
      <c r="F2928">
        <v>111617</v>
      </c>
      <c r="G2928">
        <v>2000</v>
      </c>
      <c r="H2928" t="s">
        <v>11</v>
      </c>
      <c r="I2928" s="14">
        <f t="shared" si="225"/>
        <v>180.902755267423</v>
      </c>
      <c r="J2928" t="s">
        <v>12</v>
      </c>
      <c r="K2928" s="5">
        <v>14700000</v>
      </c>
      <c r="L2928" s="5" t="str">
        <f t="shared" si="226"/>
        <v>high-income earners</v>
      </c>
      <c r="M2928" t="s">
        <v>20</v>
      </c>
    </row>
    <row r="2929" spans="1:13" x14ac:dyDescent="0.25">
      <c r="A2929">
        <v>2927</v>
      </c>
      <c r="B2929" t="s">
        <v>61</v>
      </c>
      <c r="C2929">
        <f>C2928</f>
        <v>2016</v>
      </c>
      <c r="D2929">
        <f>2023-DATA[[#This Row],[YEAR OF MANUFACTURE]]</f>
        <v>7</v>
      </c>
      <c r="E2929" t="str">
        <f>E2928</f>
        <v>Foreign Used</v>
      </c>
      <c r="F2929">
        <v>109836</v>
      </c>
      <c r="G2929">
        <f>G2928</f>
        <v>2000</v>
      </c>
      <c r="H2929" t="str">
        <f>H2928</f>
        <v>Petrol</v>
      </c>
      <c r="I2929" s="14">
        <f t="shared" si="225"/>
        <v>178.01620745542951</v>
      </c>
      <c r="J2929" t="s">
        <v>12</v>
      </c>
      <c r="K2929" s="5">
        <v>1707500</v>
      </c>
      <c r="L2929" s="5" t="str">
        <f t="shared" si="226"/>
        <v>low-income earners</v>
      </c>
      <c r="M2929" t="str">
        <f>M2928</f>
        <v>SUV</v>
      </c>
    </row>
    <row r="2930" spans="1:13" x14ac:dyDescent="0.25">
      <c r="A2930">
        <v>2928</v>
      </c>
      <c r="B2930" t="s">
        <v>14</v>
      </c>
      <c r="C2930">
        <v>2006</v>
      </c>
      <c r="D2930">
        <f>2023-DATA[[#This Row],[YEAR OF MANUFACTURE]]</f>
        <v>17</v>
      </c>
      <c r="E2930" t="s">
        <v>10</v>
      </c>
      <c r="F2930">
        <v>150878</v>
      </c>
      <c r="G2930">
        <v>300</v>
      </c>
      <c r="H2930" t="s">
        <v>11</v>
      </c>
      <c r="I2930" s="14">
        <f t="shared" si="225"/>
        <v>244.53484602917342</v>
      </c>
      <c r="J2930" t="s">
        <v>12</v>
      </c>
      <c r="K2930" s="5">
        <v>1664000</v>
      </c>
      <c r="L2930" s="5" t="str">
        <f t="shared" si="226"/>
        <v>low-income earners</v>
      </c>
      <c r="M2930" t="str">
        <f>M2929</f>
        <v>SUV</v>
      </c>
    </row>
    <row r="2931" spans="1:13" x14ac:dyDescent="0.25">
      <c r="A2931">
        <v>2929</v>
      </c>
      <c r="B2931" t="s">
        <v>66</v>
      </c>
      <c r="C2931">
        <v>2008</v>
      </c>
      <c r="D2931">
        <f>2023-DATA[[#This Row],[YEAR OF MANUFACTURE]]</f>
        <v>15</v>
      </c>
      <c r="E2931" t="s">
        <v>10</v>
      </c>
      <c r="F2931">
        <v>163549</v>
      </c>
      <c r="G2931">
        <v>3200</v>
      </c>
      <c r="H2931" t="s">
        <v>11</v>
      </c>
      <c r="I2931" s="14">
        <f t="shared" si="225"/>
        <v>265.07131280388978</v>
      </c>
      <c r="J2931" t="s">
        <v>12</v>
      </c>
      <c r="K2931" s="5">
        <v>2835000</v>
      </c>
      <c r="L2931" s="5" t="str">
        <f t="shared" si="226"/>
        <v>low-income earners</v>
      </c>
      <c r="M2931" t="s">
        <v>20</v>
      </c>
    </row>
    <row r="2932" spans="1:13" x14ac:dyDescent="0.25">
      <c r="A2932">
        <v>2930</v>
      </c>
      <c r="B2932" t="s">
        <v>9</v>
      </c>
      <c r="C2932">
        <v>2006</v>
      </c>
      <c r="D2932">
        <f>2023-DATA[[#This Row],[YEAR OF MANUFACTURE]]</f>
        <v>17</v>
      </c>
      <c r="E2932" t="s">
        <v>10</v>
      </c>
      <c r="F2932">
        <v>120112</v>
      </c>
      <c r="G2932">
        <v>1800</v>
      </c>
      <c r="H2932" t="s">
        <v>11</v>
      </c>
      <c r="I2932" s="14">
        <f t="shared" si="225"/>
        <v>194.67098865478121</v>
      </c>
      <c r="J2932" t="s">
        <v>12</v>
      </c>
      <c r="K2932" s="5">
        <v>1680000</v>
      </c>
      <c r="L2932" s="5" t="str">
        <f t="shared" si="226"/>
        <v>low-income earners</v>
      </c>
      <c r="M2932" t="str">
        <f>M2931</f>
        <v>SUV</v>
      </c>
    </row>
    <row r="2933" spans="1:13" x14ac:dyDescent="0.25">
      <c r="A2933">
        <v>2931</v>
      </c>
      <c r="B2933" t="s">
        <v>66</v>
      </c>
      <c r="C2933">
        <v>2008</v>
      </c>
      <c r="D2933">
        <f>2023-DATA[[#This Row],[YEAR OF MANUFACTURE]]</f>
        <v>15</v>
      </c>
      <c r="E2933" t="s">
        <v>19</v>
      </c>
      <c r="F2933">
        <v>121034</v>
      </c>
      <c r="G2933">
        <v>3200</v>
      </c>
      <c r="H2933" t="s">
        <v>11</v>
      </c>
      <c r="I2933" s="14">
        <f t="shared" si="225"/>
        <v>196.16531604538088</v>
      </c>
      <c r="J2933" t="s">
        <v>12</v>
      </c>
      <c r="K2933" s="5">
        <v>2835000</v>
      </c>
      <c r="L2933" s="5" t="str">
        <f t="shared" si="226"/>
        <v>low-income earners</v>
      </c>
      <c r="M2933" t="s">
        <v>20</v>
      </c>
    </row>
    <row r="2934" spans="1:13" x14ac:dyDescent="0.25">
      <c r="A2934">
        <v>2932</v>
      </c>
      <c r="B2934" t="s">
        <v>9</v>
      </c>
      <c r="C2934">
        <v>2007</v>
      </c>
      <c r="D2934">
        <f>2023-DATA[[#This Row],[YEAR OF MANUFACTURE]]</f>
        <v>16</v>
      </c>
      <c r="E2934" t="s">
        <v>10</v>
      </c>
      <c r="F2934">
        <v>86512</v>
      </c>
      <c r="G2934">
        <v>2400</v>
      </c>
      <c r="H2934" t="s">
        <v>28</v>
      </c>
      <c r="I2934" s="14">
        <f t="shared" si="225"/>
        <v>140.21393841166937</v>
      </c>
      <c r="J2934" t="s">
        <v>12</v>
      </c>
      <c r="K2934" s="5">
        <v>2100000</v>
      </c>
      <c r="L2934" s="5" t="str">
        <f t="shared" si="226"/>
        <v>low-income earners</v>
      </c>
      <c r="M2934" t="str">
        <f>M2933</f>
        <v>SUV</v>
      </c>
    </row>
    <row r="2935" spans="1:13" x14ac:dyDescent="0.25">
      <c r="A2935">
        <v>2933</v>
      </c>
      <c r="B2935" t="s">
        <v>9</v>
      </c>
      <c r="C2935">
        <f>C2934</f>
        <v>2007</v>
      </c>
      <c r="D2935">
        <f>2023-DATA[[#This Row],[YEAR OF MANUFACTURE]]</f>
        <v>16</v>
      </c>
      <c r="E2935" t="str">
        <f>E2934</f>
        <v>Nigerian Used</v>
      </c>
      <c r="F2935">
        <v>196771</v>
      </c>
      <c r="G2935">
        <f>G2934</f>
        <v>2400</v>
      </c>
      <c r="H2935" t="str">
        <f>H2934</f>
        <v>Hybrid</v>
      </c>
      <c r="I2935" s="14">
        <f t="shared" si="225"/>
        <v>318.91572123176661</v>
      </c>
      <c r="J2935" t="s">
        <v>12</v>
      </c>
      <c r="K2935" s="5">
        <v>3706000</v>
      </c>
      <c r="L2935" s="5" t="str">
        <f t="shared" si="226"/>
        <v>low-income earners</v>
      </c>
      <c r="M2935" t="str">
        <f>M2934</f>
        <v>SUV</v>
      </c>
    </row>
    <row r="2936" spans="1:13" x14ac:dyDescent="0.25">
      <c r="A2936">
        <v>2934</v>
      </c>
      <c r="B2936" t="s">
        <v>14</v>
      </c>
      <c r="C2936">
        <f>C2935</f>
        <v>2007</v>
      </c>
      <c r="D2936">
        <f>2023-DATA[[#This Row],[YEAR OF MANUFACTURE]]</f>
        <v>16</v>
      </c>
      <c r="E2936" t="str">
        <f>E2935</f>
        <v>Nigerian Used</v>
      </c>
      <c r="F2936">
        <v>128712</v>
      </c>
      <c r="G2936">
        <f>G2935</f>
        <v>2400</v>
      </c>
      <c r="H2936" t="str">
        <f>H2935</f>
        <v>Hybrid</v>
      </c>
      <c r="I2936" s="14">
        <f t="shared" si="225"/>
        <v>208.60940032414911</v>
      </c>
      <c r="J2936" t="s">
        <v>12</v>
      </c>
      <c r="K2936" s="5">
        <v>2495000</v>
      </c>
      <c r="L2936" s="5" t="str">
        <f t="shared" si="226"/>
        <v>low-income earners</v>
      </c>
      <c r="M2936" t="str">
        <f>M2935</f>
        <v>SUV</v>
      </c>
    </row>
    <row r="2937" spans="1:13" x14ac:dyDescent="0.25">
      <c r="A2937">
        <v>2935</v>
      </c>
      <c r="B2937" t="s">
        <v>9</v>
      </c>
      <c r="C2937">
        <v>2003</v>
      </c>
      <c r="D2937">
        <f>2023-DATA[[#This Row],[YEAR OF MANUFACTURE]]</f>
        <v>20</v>
      </c>
      <c r="E2937" t="s">
        <v>10</v>
      </c>
      <c r="F2937">
        <v>201486</v>
      </c>
      <c r="G2937">
        <v>2500</v>
      </c>
      <c r="H2937" t="s">
        <v>11</v>
      </c>
      <c r="I2937" s="14">
        <f t="shared" si="225"/>
        <v>326.55753646677471</v>
      </c>
      <c r="J2937" t="s">
        <v>27</v>
      </c>
      <c r="K2937" s="5">
        <v>1470000</v>
      </c>
      <c r="L2937" s="5" t="str">
        <f t="shared" si="226"/>
        <v>low-income earners</v>
      </c>
      <c r="M2937" t="str">
        <f>M2936</f>
        <v>SUV</v>
      </c>
    </row>
    <row r="2938" spans="1:13" x14ac:dyDescent="0.25">
      <c r="A2938">
        <v>2936</v>
      </c>
      <c r="B2938" t="s">
        <v>49</v>
      </c>
      <c r="C2938">
        <v>2003</v>
      </c>
      <c r="D2938">
        <f>2023-DATA[[#This Row],[YEAR OF MANUFACTURE]]</f>
        <v>20</v>
      </c>
      <c r="E2938" t="s">
        <v>10</v>
      </c>
      <c r="F2938">
        <v>257093</v>
      </c>
      <c r="G2938">
        <v>2400</v>
      </c>
      <c r="H2938" t="s">
        <v>11</v>
      </c>
      <c r="I2938" s="14">
        <f t="shared" si="225"/>
        <v>416.68233387358185</v>
      </c>
      <c r="J2938" t="s">
        <v>12</v>
      </c>
      <c r="K2938" s="5">
        <v>1155000</v>
      </c>
      <c r="L2938" s="5" t="str">
        <f t="shared" si="226"/>
        <v>low-income earners</v>
      </c>
      <c r="M2938" t="s">
        <v>20</v>
      </c>
    </row>
    <row r="2939" spans="1:13" x14ac:dyDescent="0.25">
      <c r="A2939">
        <v>2937</v>
      </c>
      <c r="B2939" t="s">
        <v>62</v>
      </c>
      <c r="C2939">
        <v>2013</v>
      </c>
      <c r="D2939">
        <f>2023-DATA[[#This Row],[YEAR OF MANUFACTURE]]</f>
        <v>10</v>
      </c>
      <c r="E2939" t="s">
        <v>10</v>
      </c>
      <c r="F2939">
        <v>52877</v>
      </c>
      <c r="G2939">
        <v>2000</v>
      </c>
      <c r="H2939" t="s">
        <v>11</v>
      </c>
      <c r="I2939" s="14">
        <f t="shared" si="225"/>
        <v>85.700162074554299</v>
      </c>
      <c r="J2939" t="s">
        <v>12</v>
      </c>
      <c r="K2939" s="5">
        <v>10500000</v>
      </c>
      <c r="L2939" s="5" t="str">
        <f t="shared" si="226"/>
        <v>high-income earners</v>
      </c>
      <c r="M2939" t="str">
        <f>M2938</f>
        <v>SUV</v>
      </c>
    </row>
    <row r="2940" spans="1:13" x14ac:dyDescent="0.25">
      <c r="A2940">
        <v>2938</v>
      </c>
      <c r="B2940" t="s">
        <v>62</v>
      </c>
      <c r="C2940">
        <f>C2939</f>
        <v>2013</v>
      </c>
      <c r="D2940">
        <f>2023-DATA[[#This Row],[YEAR OF MANUFACTURE]]</f>
        <v>10</v>
      </c>
      <c r="E2940" t="str">
        <f>E2939</f>
        <v>Nigerian Used</v>
      </c>
      <c r="F2940">
        <v>241957</v>
      </c>
      <c r="G2940">
        <f>G2939</f>
        <v>2000</v>
      </c>
      <c r="H2940" t="str">
        <f>H2939</f>
        <v>Petrol</v>
      </c>
      <c r="I2940" s="14">
        <f t="shared" si="225"/>
        <v>392.1507293354943</v>
      </c>
      <c r="J2940" t="s">
        <v>12</v>
      </c>
      <c r="K2940" s="5">
        <v>2607500</v>
      </c>
      <c r="L2940" s="5" t="str">
        <f t="shared" si="226"/>
        <v>low-income earners</v>
      </c>
      <c r="M2940" t="str">
        <f>M2939</f>
        <v>SUV</v>
      </c>
    </row>
    <row r="2941" spans="1:13" x14ac:dyDescent="0.25">
      <c r="A2941">
        <v>2939</v>
      </c>
      <c r="B2941" t="s">
        <v>62</v>
      </c>
      <c r="C2941">
        <v>2004</v>
      </c>
      <c r="D2941">
        <f>2023-DATA[[#This Row],[YEAR OF MANUFACTURE]]</f>
        <v>19</v>
      </c>
      <c r="E2941" t="s">
        <v>19</v>
      </c>
      <c r="F2941">
        <v>232322</v>
      </c>
      <c r="G2941">
        <v>3000</v>
      </c>
      <c r="H2941" t="s">
        <v>11</v>
      </c>
      <c r="I2941" s="14">
        <f t="shared" si="225"/>
        <v>376.53484602917342</v>
      </c>
      <c r="J2941" t="s">
        <v>12</v>
      </c>
      <c r="K2941" s="5">
        <v>3360000</v>
      </c>
      <c r="L2941" s="5" t="str">
        <f t="shared" si="226"/>
        <v>low-income earners</v>
      </c>
      <c r="M2941" t="s">
        <v>20</v>
      </c>
    </row>
    <row r="2942" spans="1:13" x14ac:dyDescent="0.25">
      <c r="A2942">
        <v>2940</v>
      </c>
      <c r="B2942" t="s">
        <v>17</v>
      </c>
      <c r="C2942">
        <v>2006</v>
      </c>
      <c r="D2942">
        <f>2023-DATA[[#This Row],[YEAR OF MANUFACTURE]]</f>
        <v>17</v>
      </c>
      <c r="E2942" t="s">
        <v>19</v>
      </c>
      <c r="F2942">
        <v>333151</v>
      </c>
      <c r="G2942">
        <v>40000</v>
      </c>
      <c r="H2942" t="s">
        <v>11</v>
      </c>
      <c r="I2942" s="14">
        <f t="shared" si="225"/>
        <v>539.9529983792545</v>
      </c>
      <c r="J2942" t="s">
        <v>12</v>
      </c>
      <c r="K2942" s="5">
        <v>5565000</v>
      </c>
      <c r="L2942" s="5" t="str">
        <f t="shared" si="226"/>
        <v>middle-income earners</v>
      </c>
      <c r="M2942" t="s">
        <v>20</v>
      </c>
    </row>
    <row r="2943" spans="1:13" x14ac:dyDescent="0.25">
      <c r="A2943">
        <v>2941</v>
      </c>
      <c r="B2943" t="s">
        <v>9</v>
      </c>
      <c r="C2943">
        <v>2008</v>
      </c>
      <c r="D2943">
        <f>2023-DATA[[#This Row],[YEAR OF MANUFACTURE]]</f>
        <v>15</v>
      </c>
      <c r="E2943" t="s">
        <v>10</v>
      </c>
      <c r="F2943">
        <v>155728</v>
      </c>
      <c r="G2943">
        <v>2400</v>
      </c>
      <c r="H2943" t="s">
        <v>11</v>
      </c>
      <c r="I2943" s="14">
        <f t="shared" si="225"/>
        <v>252.39546191247973</v>
      </c>
      <c r="J2943" t="s">
        <v>12</v>
      </c>
      <c r="K2943" s="5">
        <v>2300000</v>
      </c>
      <c r="L2943" s="5" t="str">
        <f t="shared" si="226"/>
        <v>low-income earners</v>
      </c>
      <c r="M2943" t="str">
        <f>M2942</f>
        <v>SUV</v>
      </c>
    </row>
    <row r="2944" spans="1:13" x14ac:dyDescent="0.25">
      <c r="A2944">
        <v>2942</v>
      </c>
      <c r="B2944" t="s">
        <v>9</v>
      </c>
      <c r="C2944">
        <v>2006</v>
      </c>
      <c r="D2944">
        <f>2023-DATA[[#This Row],[YEAR OF MANUFACTURE]]</f>
        <v>17</v>
      </c>
      <c r="E2944" t="s">
        <v>10</v>
      </c>
      <c r="F2944">
        <v>105332</v>
      </c>
      <c r="G2944">
        <v>1800</v>
      </c>
      <c r="H2944" t="s">
        <v>11</v>
      </c>
      <c r="I2944" s="14">
        <f t="shared" si="225"/>
        <v>170.71636952998378</v>
      </c>
      <c r="J2944" t="s">
        <v>12</v>
      </c>
      <c r="K2944" s="5">
        <v>1680000</v>
      </c>
      <c r="L2944" s="5" t="str">
        <f t="shared" si="226"/>
        <v>low-income earners</v>
      </c>
      <c r="M2944" t="str">
        <f>M2943</f>
        <v>SUV</v>
      </c>
    </row>
    <row r="2945" spans="1:13" x14ac:dyDescent="0.25">
      <c r="A2945">
        <v>2943</v>
      </c>
      <c r="B2945" t="s">
        <v>54</v>
      </c>
      <c r="C2945">
        <v>2008</v>
      </c>
      <c r="D2945">
        <f>2023-DATA[[#This Row],[YEAR OF MANUFACTURE]]</f>
        <v>15</v>
      </c>
      <c r="E2945" t="s">
        <v>10</v>
      </c>
      <c r="F2945">
        <v>334446</v>
      </c>
      <c r="G2945">
        <v>2400</v>
      </c>
      <c r="H2945" t="s">
        <v>11</v>
      </c>
      <c r="I2945" s="14">
        <f t="shared" si="225"/>
        <v>542.05186385737443</v>
      </c>
      <c r="J2945" t="s">
        <v>12</v>
      </c>
      <c r="K2945" s="5">
        <v>1260000</v>
      </c>
      <c r="L2945" s="5" t="str">
        <f t="shared" si="226"/>
        <v>low-income earners</v>
      </c>
      <c r="M2945" t="str">
        <f>M2944</f>
        <v>SUV</v>
      </c>
    </row>
    <row r="2946" spans="1:13" x14ac:dyDescent="0.25">
      <c r="A2946">
        <v>2944</v>
      </c>
      <c r="B2946" t="s">
        <v>9</v>
      </c>
      <c r="C2946">
        <v>2008</v>
      </c>
      <c r="D2946">
        <f>2023-DATA[[#This Row],[YEAR OF MANUFACTURE]]</f>
        <v>15</v>
      </c>
      <c r="E2946" t="s">
        <v>19</v>
      </c>
      <c r="F2946">
        <v>242748</v>
      </c>
      <c r="G2946">
        <v>3500</v>
      </c>
      <c r="H2946" t="s">
        <v>11</v>
      </c>
      <c r="I2946" s="14">
        <f t="shared" ref="I2946:I3009" si="229">F2946/617</f>
        <v>393.43273905996756</v>
      </c>
      <c r="J2946" t="s">
        <v>12</v>
      </c>
      <c r="K2946" s="5">
        <v>4275000</v>
      </c>
      <c r="L2946" s="5" t="str">
        <f t="shared" ref="L2946:L3009" si="230">IF(K2946&gt;=25000000,"politicians",IF(K2946&gt;10000000,"high-income earners",IF(K2946&gt;=5000000,"middle-income earners",IF(K2946&lt;5000000,"low-income earners","invalid"))))</f>
        <v>low-income earners</v>
      </c>
      <c r="M2946" t="s">
        <v>20</v>
      </c>
    </row>
    <row r="2947" spans="1:13" x14ac:dyDescent="0.25">
      <c r="A2947">
        <v>2945</v>
      </c>
      <c r="B2947" t="s">
        <v>65</v>
      </c>
      <c r="C2947">
        <f>C2946</f>
        <v>2008</v>
      </c>
      <c r="D2947">
        <f>2023-DATA[[#This Row],[YEAR OF MANUFACTURE]]</f>
        <v>15</v>
      </c>
      <c r="E2947" t="str">
        <f>E2946</f>
        <v>Foreign Used</v>
      </c>
      <c r="F2947">
        <v>185469</v>
      </c>
      <c r="G2947">
        <f>G2946</f>
        <v>3500</v>
      </c>
      <c r="H2947" t="str">
        <f>H2946</f>
        <v>Petrol</v>
      </c>
      <c r="I2947" s="14">
        <f t="shared" si="229"/>
        <v>300.59805510534846</v>
      </c>
      <c r="J2947" t="s">
        <v>12</v>
      </c>
      <c r="K2947" s="5">
        <v>4490000</v>
      </c>
      <c r="L2947" s="5" t="str">
        <f t="shared" si="230"/>
        <v>low-income earners</v>
      </c>
      <c r="M2947" t="str">
        <f t="shared" ref="M2947:M2953" si="231">M2946</f>
        <v>SUV</v>
      </c>
    </row>
    <row r="2948" spans="1:13" x14ac:dyDescent="0.25">
      <c r="A2948">
        <v>2946</v>
      </c>
      <c r="B2948" t="s">
        <v>62</v>
      </c>
      <c r="C2948">
        <v>2008</v>
      </c>
      <c r="D2948">
        <f>2023-DATA[[#This Row],[YEAR OF MANUFACTURE]]</f>
        <v>15</v>
      </c>
      <c r="E2948" t="s">
        <v>10</v>
      </c>
      <c r="F2948">
        <v>4629</v>
      </c>
      <c r="G2948">
        <v>3000</v>
      </c>
      <c r="H2948" t="s">
        <v>11</v>
      </c>
      <c r="I2948" s="14">
        <f t="shared" si="229"/>
        <v>7.5024311183144246</v>
      </c>
      <c r="J2948" t="s">
        <v>12</v>
      </c>
      <c r="K2948" s="5">
        <v>4200000</v>
      </c>
      <c r="L2948" s="5" t="str">
        <f t="shared" si="230"/>
        <v>low-income earners</v>
      </c>
      <c r="M2948" t="str">
        <f t="shared" si="231"/>
        <v>SUV</v>
      </c>
    </row>
    <row r="2949" spans="1:13" x14ac:dyDescent="0.25">
      <c r="A2949">
        <v>2947</v>
      </c>
      <c r="B2949" t="s">
        <v>49</v>
      </c>
      <c r="C2949">
        <v>2007</v>
      </c>
      <c r="D2949">
        <f>2023-DATA[[#This Row],[YEAR OF MANUFACTURE]]</f>
        <v>16</v>
      </c>
      <c r="E2949" t="s">
        <v>19</v>
      </c>
      <c r="F2949">
        <v>167006</v>
      </c>
      <c r="G2949">
        <v>1600</v>
      </c>
      <c r="H2949" t="s">
        <v>11</v>
      </c>
      <c r="I2949" s="14">
        <f t="shared" si="229"/>
        <v>270.67423014586711</v>
      </c>
      <c r="J2949" t="s">
        <v>12</v>
      </c>
      <c r="K2949" s="5">
        <v>1575000</v>
      </c>
      <c r="L2949" s="5" t="str">
        <f t="shared" si="230"/>
        <v>low-income earners</v>
      </c>
      <c r="M2949" t="str">
        <f t="shared" si="231"/>
        <v>SUV</v>
      </c>
    </row>
    <row r="2950" spans="1:13" x14ac:dyDescent="0.25">
      <c r="A2950">
        <v>2948</v>
      </c>
      <c r="B2950" t="s">
        <v>14</v>
      </c>
      <c r="C2950">
        <v>2008</v>
      </c>
      <c r="D2950">
        <f>2023-DATA[[#This Row],[YEAR OF MANUFACTURE]]</f>
        <v>15</v>
      </c>
      <c r="E2950" t="s">
        <v>19</v>
      </c>
      <c r="F2950">
        <v>169341</v>
      </c>
      <c r="G2950">
        <v>3000</v>
      </c>
      <c r="H2950" t="s">
        <v>11</v>
      </c>
      <c r="I2950" s="14">
        <f t="shared" si="229"/>
        <v>274.45867098865477</v>
      </c>
      <c r="J2950" t="s">
        <v>12</v>
      </c>
      <c r="K2950" s="5">
        <v>4888000</v>
      </c>
      <c r="L2950" s="5" t="str">
        <f t="shared" si="230"/>
        <v>low-income earners</v>
      </c>
      <c r="M2950" t="str">
        <f t="shared" si="231"/>
        <v>SUV</v>
      </c>
    </row>
    <row r="2951" spans="1:13" x14ac:dyDescent="0.25">
      <c r="A2951">
        <v>2949</v>
      </c>
      <c r="B2951" t="s">
        <v>9</v>
      </c>
      <c r="C2951">
        <v>2003</v>
      </c>
      <c r="D2951">
        <f>2023-DATA[[#This Row],[YEAR OF MANUFACTURE]]</f>
        <v>20</v>
      </c>
      <c r="E2951" t="s">
        <v>10</v>
      </c>
      <c r="F2951">
        <v>386743</v>
      </c>
      <c r="G2951">
        <v>1800</v>
      </c>
      <c r="H2951" t="s">
        <v>11</v>
      </c>
      <c r="I2951" s="14">
        <f t="shared" si="229"/>
        <v>626.81199351701787</v>
      </c>
      <c r="J2951" t="s">
        <v>12</v>
      </c>
      <c r="K2951" s="5">
        <v>1732500</v>
      </c>
      <c r="L2951" s="5" t="str">
        <f t="shared" si="230"/>
        <v>low-income earners</v>
      </c>
      <c r="M2951" t="str">
        <f t="shared" si="231"/>
        <v>SUV</v>
      </c>
    </row>
    <row r="2952" spans="1:13" x14ac:dyDescent="0.25">
      <c r="A2952">
        <v>2950</v>
      </c>
      <c r="B2952" t="s">
        <v>65</v>
      </c>
      <c r="C2952">
        <v>2007</v>
      </c>
      <c r="D2952">
        <f>2023-DATA[[#This Row],[YEAR OF MANUFACTURE]]</f>
        <v>16</v>
      </c>
      <c r="E2952" t="s">
        <v>10</v>
      </c>
      <c r="F2952">
        <v>173561</v>
      </c>
      <c r="G2952">
        <v>1600</v>
      </c>
      <c r="H2952" t="s">
        <v>11</v>
      </c>
      <c r="I2952" s="14">
        <f t="shared" si="229"/>
        <v>281.29821717990274</v>
      </c>
      <c r="J2952" t="s">
        <v>12</v>
      </c>
      <c r="K2952" s="5">
        <v>1404000</v>
      </c>
      <c r="L2952" s="5" t="str">
        <f t="shared" si="230"/>
        <v>low-income earners</v>
      </c>
      <c r="M2952" t="str">
        <f t="shared" si="231"/>
        <v>SUV</v>
      </c>
    </row>
    <row r="2953" spans="1:13" x14ac:dyDescent="0.25">
      <c r="A2953">
        <v>2951</v>
      </c>
      <c r="B2953" t="s">
        <v>9</v>
      </c>
      <c r="C2953">
        <v>2014</v>
      </c>
      <c r="D2953">
        <f>2023-DATA[[#This Row],[YEAR OF MANUFACTURE]]</f>
        <v>9</v>
      </c>
      <c r="E2953" t="s">
        <v>19</v>
      </c>
      <c r="F2953">
        <v>154881</v>
      </c>
      <c r="G2953">
        <v>2500</v>
      </c>
      <c r="H2953" t="s">
        <v>11</v>
      </c>
      <c r="I2953" s="14">
        <f t="shared" si="229"/>
        <v>251.02269043760128</v>
      </c>
      <c r="J2953" t="s">
        <v>12</v>
      </c>
      <c r="K2953" s="5">
        <v>5775000</v>
      </c>
      <c r="L2953" s="5" t="str">
        <f t="shared" si="230"/>
        <v>middle-income earners</v>
      </c>
      <c r="M2953" t="str">
        <f t="shared" si="231"/>
        <v>SUV</v>
      </c>
    </row>
    <row r="2954" spans="1:13" x14ac:dyDescent="0.25">
      <c r="A2954">
        <v>2952</v>
      </c>
      <c r="B2954" t="s">
        <v>65</v>
      </c>
      <c r="C2954">
        <v>2004</v>
      </c>
      <c r="D2954">
        <f>2023-DATA[[#This Row],[YEAR OF MANUFACTURE]]</f>
        <v>19</v>
      </c>
      <c r="E2954" t="s">
        <v>10</v>
      </c>
      <c r="F2954">
        <v>199282</v>
      </c>
      <c r="G2954">
        <v>4200</v>
      </c>
      <c r="H2954" t="s">
        <v>11</v>
      </c>
      <c r="I2954" s="14">
        <f t="shared" si="229"/>
        <v>322.98541329011346</v>
      </c>
      <c r="J2954" t="s">
        <v>12</v>
      </c>
      <c r="K2954" s="5">
        <v>1995000</v>
      </c>
      <c r="L2954" s="5" t="str">
        <f t="shared" si="230"/>
        <v>low-income earners</v>
      </c>
      <c r="M2954" t="s">
        <v>20</v>
      </c>
    </row>
    <row r="2955" spans="1:13" x14ac:dyDescent="0.25">
      <c r="A2955">
        <v>2953</v>
      </c>
      <c r="B2955" t="s">
        <v>62</v>
      </c>
      <c r="C2955">
        <v>2013</v>
      </c>
      <c r="D2955">
        <f>2023-DATA[[#This Row],[YEAR OF MANUFACTURE]]</f>
        <v>10</v>
      </c>
      <c r="E2955" t="s">
        <v>19</v>
      </c>
      <c r="F2955">
        <v>167237</v>
      </c>
      <c r="G2955">
        <v>2000</v>
      </c>
      <c r="H2955" t="s">
        <v>11</v>
      </c>
      <c r="I2955" s="14">
        <f t="shared" si="229"/>
        <v>271.0486223662885</v>
      </c>
      <c r="J2955" t="s">
        <v>12</v>
      </c>
      <c r="K2955" s="5">
        <v>10500000</v>
      </c>
      <c r="L2955" s="5" t="str">
        <f t="shared" si="230"/>
        <v>high-income earners</v>
      </c>
      <c r="M2955" t="s">
        <v>20</v>
      </c>
    </row>
    <row r="2956" spans="1:13" x14ac:dyDescent="0.25">
      <c r="A2956">
        <v>2954</v>
      </c>
      <c r="B2956" t="s">
        <v>14</v>
      </c>
      <c r="C2956">
        <f>C2955</f>
        <v>2013</v>
      </c>
      <c r="D2956">
        <f>2023-DATA[[#This Row],[YEAR OF MANUFACTURE]]</f>
        <v>10</v>
      </c>
      <c r="E2956" t="str">
        <f>E2955</f>
        <v>Foreign Used</v>
      </c>
      <c r="F2956">
        <v>126999</v>
      </c>
      <c r="G2956">
        <f>G2955</f>
        <v>2000</v>
      </c>
      <c r="H2956" t="str">
        <f>H2955</f>
        <v>Petrol</v>
      </c>
      <c r="I2956" s="14">
        <f t="shared" si="229"/>
        <v>205.83306320907619</v>
      </c>
      <c r="J2956" t="s">
        <v>12</v>
      </c>
      <c r="K2956" s="5">
        <v>2698000</v>
      </c>
      <c r="L2956" s="5" t="str">
        <f t="shared" si="230"/>
        <v>low-income earners</v>
      </c>
      <c r="M2956" t="str">
        <f>M2955</f>
        <v>SUV</v>
      </c>
    </row>
    <row r="2957" spans="1:13" x14ac:dyDescent="0.25">
      <c r="A2957">
        <v>2955</v>
      </c>
      <c r="B2957" t="s">
        <v>62</v>
      </c>
      <c r="C2957">
        <v>2007</v>
      </c>
      <c r="D2957">
        <f>2023-DATA[[#This Row],[YEAR OF MANUFACTURE]]</f>
        <v>16</v>
      </c>
      <c r="E2957" t="s">
        <v>10</v>
      </c>
      <c r="F2957">
        <v>196101</v>
      </c>
      <c r="G2957">
        <v>2500</v>
      </c>
      <c r="H2957" t="s">
        <v>11</v>
      </c>
      <c r="I2957" s="14">
        <f t="shared" si="229"/>
        <v>317.82982171799028</v>
      </c>
      <c r="J2957" t="s">
        <v>12</v>
      </c>
      <c r="K2957" s="5">
        <v>2205000</v>
      </c>
      <c r="L2957" s="5" t="str">
        <f t="shared" si="230"/>
        <v>low-income earners</v>
      </c>
      <c r="M2957" t="str">
        <f>M2956</f>
        <v>SUV</v>
      </c>
    </row>
    <row r="2958" spans="1:13" x14ac:dyDescent="0.25">
      <c r="A2958">
        <v>2956</v>
      </c>
      <c r="B2958" t="s">
        <v>9</v>
      </c>
      <c r="C2958">
        <v>2003</v>
      </c>
      <c r="D2958">
        <f>2023-DATA[[#This Row],[YEAR OF MANUFACTURE]]</f>
        <v>20</v>
      </c>
      <c r="E2958" t="s">
        <v>19</v>
      </c>
      <c r="F2958">
        <v>111289</v>
      </c>
      <c r="G2958">
        <v>1800</v>
      </c>
      <c r="H2958" t="s">
        <v>11</v>
      </c>
      <c r="I2958" s="14">
        <f t="shared" si="229"/>
        <v>180.37115072933548</v>
      </c>
      <c r="J2958" t="s">
        <v>16</v>
      </c>
      <c r="K2958" s="5">
        <v>3045000</v>
      </c>
      <c r="L2958" s="5" t="str">
        <f t="shared" si="230"/>
        <v>low-income earners</v>
      </c>
      <c r="M2958" t="str">
        <f>M2957</f>
        <v>SUV</v>
      </c>
    </row>
    <row r="2959" spans="1:13" x14ac:dyDescent="0.25">
      <c r="A2959">
        <v>2957</v>
      </c>
      <c r="B2959" t="s">
        <v>56</v>
      </c>
      <c r="C2959">
        <v>2011</v>
      </c>
      <c r="D2959">
        <f>2023-DATA[[#This Row],[YEAR OF MANUFACTURE]]</f>
        <v>12</v>
      </c>
      <c r="E2959" t="s">
        <v>31</v>
      </c>
      <c r="F2959">
        <v>102387</v>
      </c>
      <c r="G2959">
        <v>1600</v>
      </c>
      <c r="H2959" t="s">
        <v>11</v>
      </c>
      <c r="I2959" s="14">
        <f t="shared" si="229"/>
        <v>165.94327390599676</v>
      </c>
      <c r="J2959" t="s">
        <v>16</v>
      </c>
      <c r="K2959" s="5">
        <v>1365000</v>
      </c>
      <c r="L2959" s="5" t="str">
        <f t="shared" si="230"/>
        <v>low-income earners</v>
      </c>
      <c r="M2959" t="str">
        <f>M2958</f>
        <v>SUV</v>
      </c>
    </row>
    <row r="2960" spans="1:13" x14ac:dyDescent="0.25">
      <c r="A2960">
        <v>2958</v>
      </c>
      <c r="B2960" t="s">
        <v>42</v>
      </c>
      <c r="C2960">
        <v>2007</v>
      </c>
      <c r="D2960">
        <f>2023-DATA[[#This Row],[YEAR OF MANUFACTURE]]</f>
        <v>16</v>
      </c>
      <c r="E2960" t="s">
        <v>10</v>
      </c>
      <c r="F2960">
        <v>437109</v>
      </c>
      <c r="G2960">
        <v>2200</v>
      </c>
      <c r="H2960" t="s">
        <v>11</v>
      </c>
      <c r="I2960" s="14">
        <f t="shared" si="229"/>
        <v>708.44246353322524</v>
      </c>
      <c r="J2960" t="s">
        <v>16</v>
      </c>
      <c r="K2960" s="5">
        <v>1680000</v>
      </c>
      <c r="L2960" s="5" t="str">
        <f t="shared" si="230"/>
        <v>low-income earners</v>
      </c>
      <c r="M2960" t="str">
        <f>M2959</f>
        <v>SUV</v>
      </c>
    </row>
    <row r="2961" spans="1:13" x14ac:dyDescent="0.25">
      <c r="A2961">
        <v>2959</v>
      </c>
      <c r="B2961" t="s">
        <v>65</v>
      </c>
      <c r="C2961">
        <v>2012</v>
      </c>
      <c r="D2961">
        <f>2023-DATA[[#This Row],[YEAR OF MANUFACTURE]]</f>
        <v>11</v>
      </c>
      <c r="E2961" t="s">
        <v>10</v>
      </c>
      <c r="F2961">
        <v>90783</v>
      </c>
      <c r="G2961">
        <v>2000</v>
      </c>
      <c r="H2961" t="s">
        <v>11</v>
      </c>
      <c r="I2961" s="14">
        <f t="shared" si="229"/>
        <v>147.13614262560779</v>
      </c>
      <c r="J2961" t="s">
        <v>12</v>
      </c>
      <c r="K2961" s="5">
        <v>1575000</v>
      </c>
      <c r="L2961" s="5" t="str">
        <f t="shared" si="230"/>
        <v>low-income earners</v>
      </c>
      <c r="M2961" t="s">
        <v>20</v>
      </c>
    </row>
    <row r="2962" spans="1:13" x14ac:dyDescent="0.25">
      <c r="A2962">
        <v>2960</v>
      </c>
      <c r="B2962" t="s">
        <v>65</v>
      </c>
      <c r="C2962">
        <v>2004</v>
      </c>
      <c r="D2962">
        <f>2023-DATA[[#This Row],[YEAR OF MANUFACTURE]]</f>
        <v>19</v>
      </c>
      <c r="E2962" t="s">
        <v>10</v>
      </c>
      <c r="F2962">
        <v>199282</v>
      </c>
      <c r="G2962">
        <v>4200</v>
      </c>
      <c r="H2962" t="s">
        <v>11</v>
      </c>
      <c r="I2962" s="14">
        <f t="shared" si="229"/>
        <v>322.98541329011346</v>
      </c>
      <c r="J2962" t="s">
        <v>12</v>
      </c>
      <c r="K2962" s="5">
        <v>1995000</v>
      </c>
      <c r="L2962" s="5" t="str">
        <f t="shared" si="230"/>
        <v>low-income earners</v>
      </c>
      <c r="M2962" t="s">
        <v>20</v>
      </c>
    </row>
    <row r="2963" spans="1:13" x14ac:dyDescent="0.25">
      <c r="A2963">
        <v>2961</v>
      </c>
      <c r="B2963" t="s">
        <v>56</v>
      </c>
      <c r="C2963">
        <v>2005</v>
      </c>
      <c r="D2963">
        <f>2023-DATA[[#This Row],[YEAR OF MANUFACTURE]]</f>
        <v>18</v>
      </c>
      <c r="E2963" t="s">
        <v>10</v>
      </c>
      <c r="F2963">
        <v>76654</v>
      </c>
      <c r="G2963">
        <v>1600</v>
      </c>
      <c r="H2963" t="s">
        <v>11</v>
      </c>
      <c r="I2963" s="14">
        <f t="shared" si="229"/>
        <v>124.23662884927066</v>
      </c>
      <c r="J2963" t="s">
        <v>12</v>
      </c>
      <c r="K2963" s="5">
        <v>1365000</v>
      </c>
      <c r="L2963" s="5" t="str">
        <f t="shared" si="230"/>
        <v>low-income earners</v>
      </c>
      <c r="M2963" t="str">
        <f t="shared" ref="M2963:M2970" si="232">M2962</f>
        <v>SUV</v>
      </c>
    </row>
    <row r="2964" spans="1:13" x14ac:dyDescent="0.25">
      <c r="A2964">
        <v>2962</v>
      </c>
      <c r="B2964" t="s">
        <v>44</v>
      </c>
      <c r="C2964">
        <v>2000</v>
      </c>
      <c r="D2964">
        <f>2023-DATA[[#This Row],[YEAR OF MANUFACTURE]]</f>
        <v>23</v>
      </c>
      <c r="E2964" t="s">
        <v>10</v>
      </c>
      <c r="F2964">
        <v>156193</v>
      </c>
      <c r="G2964">
        <v>4000</v>
      </c>
      <c r="H2964" t="s">
        <v>11</v>
      </c>
      <c r="I2964" s="14">
        <f t="shared" si="229"/>
        <v>253.14910858995137</v>
      </c>
      <c r="J2964" t="s">
        <v>12</v>
      </c>
      <c r="K2964" s="5">
        <v>1155000</v>
      </c>
      <c r="L2964" s="5" t="str">
        <f t="shared" si="230"/>
        <v>low-income earners</v>
      </c>
      <c r="M2964" t="str">
        <f t="shared" si="232"/>
        <v>SUV</v>
      </c>
    </row>
    <row r="2965" spans="1:13" x14ac:dyDescent="0.25">
      <c r="A2965">
        <v>2963</v>
      </c>
      <c r="B2965" t="s">
        <v>54</v>
      </c>
      <c r="C2965">
        <v>2008</v>
      </c>
      <c r="D2965">
        <f>2023-DATA[[#This Row],[YEAR OF MANUFACTURE]]</f>
        <v>15</v>
      </c>
      <c r="E2965" t="s">
        <v>10</v>
      </c>
      <c r="F2965">
        <v>179941</v>
      </c>
      <c r="G2965">
        <v>3500</v>
      </c>
      <c r="H2965" t="s">
        <v>11</v>
      </c>
      <c r="I2965" s="14">
        <f t="shared" si="229"/>
        <v>291.63857374392222</v>
      </c>
      <c r="J2965" t="s">
        <v>12</v>
      </c>
      <c r="K2965" s="5">
        <v>1785000</v>
      </c>
      <c r="L2965" s="5" t="str">
        <f t="shared" si="230"/>
        <v>low-income earners</v>
      </c>
      <c r="M2965" t="str">
        <f t="shared" si="232"/>
        <v>SUV</v>
      </c>
    </row>
    <row r="2966" spans="1:13" x14ac:dyDescent="0.25">
      <c r="A2966">
        <v>2964</v>
      </c>
      <c r="B2966" t="s">
        <v>9</v>
      </c>
      <c r="C2966">
        <v>2007</v>
      </c>
      <c r="D2966">
        <f>2023-DATA[[#This Row],[YEAR OF MANUFACTURE]]</f>
        <v>16</v>
      </c>
      <c r="E2966" t="s">
        <v>10</v>
      </c>
      <c r="F2966">
        <v>170928</v>
      </c>
      <c r="G2966">
        <v>2400</v>
      </c>
      <c r="H2966" t="s">
        <v>11</v>
      </c>
      <c r="I2966" s="14">
        <f t="shared" si="229"/>
        <v>277.03079416531602</v>
      </c>
      <c r="J2966" t="s">
        <v>12</v>
      </c>
      <c r="K2966" s="5">
        <v>1995000</v>
      </c>
      <c r="L2966" s="5" t="str">
        <f t="shared" si="230"/>
        <v>low-income earners</v>
      </c>
      <c r="M2966" t="str">
        <f t="shared" si="232"/>
        <v>SUV</v>
      </c>
    </row>
    <row r="2967" spans="1:13" x14ac:dyDescent="0.25">
      <c r="A2967">
        <v>2965</v>
      </c>
      <c r="B2967" t="s">
        <v>13</v>
      </c>
      <c r="C2967">
        <v>2010</v>
      </c>
      <c r="D2967">
        <f>2023-DATA[[#This Row],[YEAR OF MANUFACTURE]]</f>
        <v>13</v>
      </c>
      <c r="E2967" t="s">
        <v>10</v>
      </c>
      <c r="F2967">
        <v>305623</v>
      </c>
      <c r="G2967">
        <v>3400</v>
      </c>
      <c r="H2967" t="s">
        <v>11</v>
      </c>
      <c r="I2967" s="14">
        <f t="shared" si="229"/>
        <v>495.33711507293356</v>
      </c>
      <c r="J2967" t="s">
        <v>12</v>
      </c>
      <c r="K2967" s="5">
        <v>3120000</v>
      </c>
      <c r="L2967" s="5" t="str">
        <f t="shared" si="230"/>
        <v>low-income earners</v>
      </c>
      <c r="M2967" t="str">
        <f t="shared" si="232"/>
        <v>SUV</v>
      </c>
    </row>
    <row r="2968" spans="1:13" x14ac:dyDescent="0.25">
      <c r="A2968">
        <v>2966</v>
      </c>
      <c r="B2968" t="s">
        <v>9</v>
      </c>
      <c r="C2968">
        <v>2017</v>
      </c>
      <c r="D2968">
        <f>2023-DATA[[#This Row],[YEAR OF MANUFACTURE]]</f>
        <v>6</v>
      </c>
      <c r="E2968" t="s">
        <v>10</v>
      </c>
      <c r="F2968">
        <v>22772</v>
      </c>
      <c r="G2968">
        <v>1800</v>
      </c>
      <c r="H2968" t="s">
        <v>11</v>
      </c>
      <c r="I2968" s="14">
        <f t="shared" si="229"/>
        <v>36.907617504051863</v>
      </c>
      <c r="J2968" t="s">
        <v>38</v>
      </c>
      <c r="K2968" s="5">
        <v>7875000</v>
      </c>
      <c r="L2968" s="5" t="str">
        <f t="shared" si="230"/>
        <v>middle-income earners</v>
      </c>
      <c r="M2968" t="str">
        <f t="shared" si="232"/>
        <v>SUV</v>
      </c>
    </row>
    <row r="2969" spans="1:13" x14ac:dyDescent="0.25">
      <c r="A2969">
        <v>2967</v>
      </c>
      <c r="B2969" t="s">
        <v>9</v>
      </c>
      <c r="C2969">
        <f>C2968</f>
        <v>2017</v>
      </c>
      <c r="D2969">
        <f>2023-DATA[[#This Row],[YEAR OF MANUFACTURE]]</f>
        <v>6</v>
      </c>
      <c r="E2969" t="str">
        <f>E2968</f>
        <v>Nigerian Used</v>
      </c>
      <c r="F2969">
        <v>230545</v>
      </c>
      <c r="G2969">
        <f>G2968</f>
        <v>1800</v>
      </c>
      <c r="H2969" t="str">
        <f>H2968</f>
        <v>Petrol</v>
      </c>
      <c r="I2969" s="14">
        <f t="shared" si="229"/>
        <v>373.6547811993517</v>
      </c>
      <c r="J2969" t="s">
        <v>12</v>
      </c>
      <c r="K2969" s="5">
        <v>3930000</v>
      </c>
      <c r="L2969" s="5" t="str">
        <f t="shared" si="230"/>
        <v>low-income earners</v>
      </c>
      <c r="M2969" t="str">
        <f t="shared" si="232"/>
        <v>SUV</v>
      </c>
    </row>
    <row r="2970" spans="1:13" x14ac:dyDescent="0.25">
      <c r="A2970">
        <v>2968</v>
      </c>
      <c r="B2970" t="s">
        <v>9</v>
      </c>
      <c r="C2970">
        <v>2004</v>
      </c>
      <c r="D2970">
        <f>2023-DATA[[#This Row],[YEAR OF MANUFACTURE]]</f>
        <v>19</v>
      </c>
      <c r="E2970" t="s">
        <v>10</v>
      </c>
      <c r="F2970">
        <v>178443</v>
      </c>
      <c r="G2970">
        <v>1800</v>
      </c>
      <c r="H2970" t="s">
        <v>11</v>
      </c>
      <c r="I2970" s="14">
        <f t="shared" si="229"/>
        <v>289.21069692058347</v>
      </c>
      <c r="J2970" t="s">
        <v>12</v>
      </c>
      <c r="K2970" s="5">
        <v>1575000</v>
      </c>
      <c r="L2970" s="5" t="str">
        <f t="shared" si="230"/>
        <v>low-income earners</v>
      </c>
      <c r="M2970" t="str">
        <f t="shared" si="232"/>
        <v>SUV</v>
      </c>
    </row>
    <row r="2971" spans="1:13" x14ac:dyDescent="0.25">
      <c r="A2971">
        <v>2969</v>
      </c>
      <c r="B2971" t="s">
        <v>65</v>
      </c>
      <c r="C2971">
        <v>2006</v>
      </c>
      <c r="D2971">
        <f>2023-DATA[[#This Row],[YEAR OF MANUFACTURE]]</f>
        <v>17</v>
      </c>
      <c r="E2971" t="s">
        <v>10</v>
      </c>
      <c r="F2971">
        <v>264945</v>
      </c>
      <c r="G2971">
        <v>3200</v>
      </c>
      <c r="H2971" t="s">
        <v>11</v>
      </c>
      <c r="I2971" s="14">
        <f t="shared" si="229"/>
        <v>429.40842787682334</v>
      </c>
      <c r="J2971" t="s">
        <v>12</v>
      </c>
      <c r="K2971" s="5">
        <v>1575000</v>
      </c>
      <c r="L2971" s="5" t="str">
        <f t="shared" si="230"/>
        <v>low-income earners</v>
      </c>
      <c r="M2971" t="s">
        <v>20</v>
      </c>
    </row>
    <row r="2972" spans="1:13" x14ac:dyDescent="0.25">
      <c r="A2972">
        <v>2970</v>
      </c>
      <c r="B2972" t="s">
        <v>13</v>
      </c>
      <c r="C2972">
        <v>1999</v>
      </c>
      <c r="D2972">
        <f>2023-DATA[[#This Row],[YEAR OF MANUFACTURE]]</f>
        <v>24</v>
      </c>
      <c r="E2972" t="s">
        <v>10</v>
      </c>
      <c r="F2972">
        <v>294332</v>
      </c>
      <c r="G2972">
        <v>3000</v>
      </c>
      <c r="H2972" t="s">
        <v>11</v>
      </c>
      <c r="I2972" s="14">
        <f t="shared" si="229"/>
        <v>477.03727714748783</v>
      </c>
      <c r="J2972" t="s">
        <v>12</v>
      </c>
      <c r="K2972" s="5">
        <v>1365000</v>
      </c>
      <c r="L2972" s="5" t="str">
        <f t="shared" si="230"/>
        <v>low-income earners</v>
      </c>
      <c r="M2972" t="s">
        <v>20</v>
      </c>
    </row>
    <row r="2973" spans="1:13" x14ac:dyDescent="0.25">
      <c r="A2973">
        <v>2971</v>
      </c>
      <c r="B2973" t="s">
        <v>65</v>
      </c>
      <c r="C2973">
        <v>2006</v>
      </c>
      <c r="D2973">
        <f>2023-DATA[[#This Row],[YEAR OF MANUFACTURE]]</f>
        <v>17</v>
      </c>
      <c r="E2973" t="s">
        <v>10</v>
      </c>
      <c r="F2973">
        <v>99615</v>
      </c>
      <c r="G2973">
        <v>2500</v>
      </c>
      <c r="H2973" t="s">
        <v>11</v>
      </c>
      <c r="I2973" s="14">
        <f t="shared" si="229"/>
        <v>161.45056726094003</v>
      </c>
      <c r="J2973" t="s">
        <v>12</v>
      </c>
      <c r="K2973" s="5">
        <v>1470000</v>
      </c>
      <c r="L2973" s="5" t="str">
        <f t="shared" si="230"/>
        <v>low-income earners</v>
      </c>
      <c r="M2973" t="str">
        <f>M2972</f>
        <v>SUV</v>
      </c>
    </row>
    <row r="2974" spans="1:13" x14ac:dyDescent="0.25">
      <c r="A2974">
        <v>2972</v>
      </c>
      <c r="B2974" t="s">
        <v>14</v>
      </c>
      <c r="C2974">
        <v>2008</v>
      </c>
      <c r="D2974">
        <f>2023-DATA[[#This Row],[YEAR OF MANUFACTURE]]</f>
        <v>15</v>
      </c>
      <c r="E2974" t="s">
        <v>10</v>
      </c>
      <c r="F2974">
        <v>225273</v>
      </c>
      <c r="G2974">
        <v>3500</v>
      </c>
      <c r="H2974" t="s">
        <v>11</v>
      </c>
      <c r="I2974" s="14">
        <f t="shared" si="229"/>
        <v>365.1102106969206</v>
      </c>
      <c r="J2974" t="s">
        <v>12</v>
      </c>
      <c r="K2974" s="5">
        <v>4680000</v>
      </c>
      <c r="L2974" s="5" t="str">
        <f t="shared" si="230"/>
        <v>low-income earners</v>
      </c>
      <c r="M2974" t="s">
        <v>20</v>
      </c>
    </row>
    <row r="2975" spans="1:13" x14ac:dyDescent="0.25">
      <c r="A2975">
        <v>2973</v>
      </c>
      <c r="B2975" t="s">
        <v>54</v>
      </c>
      <c r="C2975">
        <v>2004</v>
      </c>
      <c r="D2975">
        <f>2023-DATA[[#This Row],[YEAR OF MANUFACTURE]]</f>
        <v>19</v>
      </c>
      <c r="E2975" t="s">
        <v>10</v>
      </c>
      <c r="F2975">
        <v>211080</v>
      </c>
      <c r="G2975">
        <v>2400</v>
      </c>
      <c r="H2975" t="s">
        <v>11</v>
      </c>
      <c r="I2975" s="14">
        <f t="shared" si="229"/>
        <v>342.10696920583467</v>
      </c>
      <c r="J2975" t="s">
        <v>12</v>
      </c>
      <c r="K2975" s="5">
        <v>1250000</v>
      </c>
      <c r="L2975" s="5" t="str">
        <f t="shared" si="230"/>
        <v>low-income earners</v>
      </c>
      <c r="M2975" t="str">
        <f t="shared" ref="M2975:M2981" si="233">M2974</f>
        <v>SUV</v>
      </c>
    </row>
    <row r="2976" spans="1:13" x14ac:dyDescent="0.25">
      <c r="A2976">
        <v>2974</v>
      </c>
      <c r="B2976" t="s">
        <v>49</v>
      </c>
      <c r="C2976">
        <v>2012</v>
      </c>
      <c r="D2976">
        <f>2023-DATA[[#This Row],[YEAR OF MANUFACTURE]]</f>
        <v>11</v>
      </c>
      <c r="E2976" t="s">
        <v>10</v>
      </c>
      <c r="F2976">
        <v>92250</v>
      </c>
      <c r="G2976">
        <v>1800</v>
      </c>
      <c r="H2976" t="s">
        <v>11</v>
      </c>
      <c r="I2976" s="14">
        <f t="shared" si="229"/>
        <v>149.51377633711508</v>
      </c>
      <c r="J2976" t="s">
        <v>12</v>
      </c>
      <c r="K2976" s="5">
        <v>1890000</v>
      </c>
      <c r="L2976" s="5" t="str">
        <f t="shared" si="230"/>
        <v>low-income earners</v>
      </c>
      <c r="M2976" t="str">
        <f t="shared" si="233"/>
        <v>SUV</v>
      </c>
    </row>
    <row r="2977" spans="1:13" x14ac:dyDescent="0.25">
      <c r="A2977">
        <v>2975</v>
      </c>
      <c r="B2977" t="s">
        <v>14</v>
      </c>
      <c r="C2977">
        <v>2013</v>
      </c>
      <c r="D2977">
        <f>2023-DATA[[#This Row],[YEAR OF MANUFACTURE]]</f>
        <v>10</v>
      </c>
      <c r="E2977" t="s">
        <v>10</v>
      </c>
      <c r="F2977">
        <v>22183</v>
      </c>
      <c r="G2977">
        <v>2000</v>
      </c>
      <c r="H2977" t="s">
        <v>11</v>
      </c>
      <c r="I2977" s="14">
        <f t="shared" si="229"/>
        <v>35.95299837925446</v>
      </c>
      <c r="J2977" t="s">
        <v>12</v>
      </c>
      <c r="K2977" s="5">
        <v>9450000</v>
      </c>
      <c r="L2977" s="5" t="str">
        <f t="shared" si="230"/>
        <v>middle-income earners</v>
      </c>
      <c r="M2977" t="str">
        <f t="shared" si="233"/>
        <v>SUV</v>
      </c>
    </row>
    <row r="2978" spans="1:13" x14ac:dyDescent="0.25">
      <c r="A2978">
        <v>2976</v>
      </c>
      <c r="B2978" t="s">
        <v>49</v>
      </c>
      <c r="C2978">
        <v>2007</v>
      </c>
      <c r="D2978">
        <f>2023-DATA[[#This Row],[YEAR OF MANUFACTURE]]</f>
        <v>16</v>
      </c>
      <c r="E2978" t="s">
        <v>10</v>
      </c>
      <c r="F2978">
        <v>341085</v>
      </c>
      <c r="G2978">
        <v>2400</v>
      </c>
      <c r="H2978" t="s">
        <v>11</v>
      </c>
      <c r="I2978" s="14">
        <f t="shared" si="229"/>
        <v>552.81199351701787</v>
      </c>
      <c r="J2978" t="s">
        <v>12</v>
      </c>
      <c r="K2978" s="5">
        <v>1365000</v>
      </c>
      <c r="L2978" s="5" t="str">
        <f t="shared" si="230"/>
        <v>low-income earners</v>
      </c>
      <c r="M2978" t="str">
        <f t="shared" si="233"/>
        <v>SUV</v>
      </c>
    </row>
    <row r="2979" spans="1:13" x14ac:dyDescent="0.25">
      <c r="A2979">
        <v>2977</v>
      </c>
      <c r="B2979" t="s">
        <v>9</v>
      </c>
      <c r="C2979">
        <v>2006</v>
      </c>
      <c r="D2979">
        <f>2023-DATA[[#This Row],[YEAR OF MANUFACTURE]]</f>
        <v>17</v>
      </c>
      <c r="E2979" t="s">
        <v>10</v>
      </c>
      <c r="F2979">
        <v>167168</v>
      </c>
      <c r="G2979">
        <v>1800</v>
      </c>
      <c r="H2979" t="s">
        <v>11</v>
      </c>
      <c r="I2979" s="14">
        <f t="shared" si="229"/>
        <v>270.93679092382496</v>
      </c>
      <c r="J2979" t="s">
        <v>12</v>
      </c>
      <c r="K2979" s="5">
        <v>2288000</v>
      </c>
      <c r="L2979" s="5" t="str">
        <f t="shared" si="230"/>
        <v>low-income earners</v>
      </c>
      <c r="M2979" t="str">
        <f t="shared" si="233"/>
        <v>SUV</v>
      </c>
    </row>
    <row r="2980" spans="1:13" x14ac:dyDescent="0.25">
      <c r="A2980">
        <v>2978</v>
      </c>
      <c r="B2980" t="s">
        <v>54</v>
      </c>
      <c r="C2980">
        <v>2007</v>
      </c>
      <c r="D2980">
        <f>2023-DATA[[#This Row],[YEAR OF MANUFACTURE]]</f>
        <v>16</v>
      </c>
      <c r="E2980" t="s">
        <v>10</v>
      </c>
      <c r="F2980">
        <f>F2979</f>
        <v>167168</v>
      </c>
      <c r="G2980">
        <v>2400</v>
      </c>
      <c r="H2980" t="s">
        <v>11</v>
      </c>
      <c r="I2980" s="14">
        <f t="shared" si="229"/>
        <v>270.93679092382496</v>
      </c>
      <c r="J2980" t="s">
        <v>12</v>
      </c>
      <c r="K2980" s="5">
        <v>1560000</v>
      </c>
      <c r="L2980" s="5" t="str">
        <f t="shared" si="230"/>
        <v>low-income earners</v>
      </c>
      <c r="M2980" t="str">
        <f t="shared" si="233"/>
        <v>SUV</v>
      </c>
    </row>
    <row r="2981" spans="1:13" x14ac:dyDescent="0.25">
      <c r="A2981">
        <v>2979</v>
      </c>
      <c r="B2981" t="s">
        <v>65</v>
      </c>
      <c r="C2981">
        <v>2007</v>
      </c>
      <c r="D2981">
        <f>2023-DATA[[#This Row],[YEAR OF MANUFACTURE]]</f>
        <v>16</v>
      </c>
      <c r="E2981" t="s">
        <v>10</v>
      </c>
      <c r="F2981">
        <v>173561</v>
      </c>
      <c r="G2981">
        <v>1600</v>
      </c>
      <c r="H2981" t="s">
        <v>11</v>
      </c>
      <c r="I2981" s="14">
        <f t="shared" si="229"/>
        <v>281.29821717990274</v>
      </c>
      <c r="J2981" t="s">
        <v>12</v>
      </c>
      <c r="K2981" s="5">
        <v>1404000</v>
      </c>
      <c r="L2981" s="5" t="str">
        <f t="shared" si="230"/>
        <v>low-income earners</v>
      </c>
      <c r="M2981" t="str">
        <f t="shared" si="233"/>
        <v>SUV</v>
      </c>
    </row>
    <row r="2982" spans="1:13" x14ac:dyDescent="0.25">
      <c r="A2982">
        <v>2980</v>
      </c>
      <c r="B2982" t="s">
        <v>62</v>
      </c>
      <c r="C2982">
        <v>2008</v>
      </c>
      <c r="D2982">
        <f>2023-DATA[[#This Row],[YEAR OF MANUFACTURE]]</f>
        <v>15</v>
      </c>
      <c r="E2982" t="s">
        <v>19</v>
      </c>
      <c r="F2982">
        <v>258273</v>
      </c>
      <c r="G2982">
        <v>4800</v>
      </c>
      <c r="H2982" t="s">
        <v>11</v>
      </c>
      <c r="I2982" s="14">
        <f t="shared" si="229"/>
        <v>418.59481361426253</v>
      </c>
      <c r="J2982" t="s">
        <v>12</v>
      </c>
      <c r="K2982" s="5">
        <v>3990000</v>
      </c>
      <c r="L2982" s="5" t="str">
        <f t="shared" si="230"/>
        <v>low-income earners</v>
      </c>
      <c r="M2982" t="s">
        <v>20</v>
      </c>
    </row>
    <row r="2983" spans="1:13" x14ac:dyDescent="0.25">
      <c r="A2983">
        <v>2981</v>
      </c>
      <c r="B2983" t="s">
        <v>48</v>
      </c>
      <c r="C2983">
        <v>2004</v>
      </c>
      <c r="D2983">
        <f>2023-DATA[[#This Row],[YEAR OF MANUFACTURE]]</f>
        <v>19</v>
      </c>
      <c r="E2983" t="s">
        <v>10</v>
      </c>
      <c r="F2983">
        <v>153994</v>
      </c>
      <c r="G2983">
        <v>18000</v>
      </c>
      <c r="H2983" t="s">
        <v>11</v>
      </c>
      <c r="I2983" s="14">
        <f t="shared" si="229"/>
        <v>249.58508914100486</v>
      </c>
      <c r="J2983" t="s">
        <v>16</v>
      </c>
      <c r="K2983" s="5">
        <v>1260000</v>
      </c>
      <c r="L2983" s="5" t="str">
        <f t="shared" si="230"/>
        <v>low-income earners</v>
      </c>
      <c r="M2983" t="str">
        <f t="shared" ref="M2983:M2993" si="234">M2982</f>
        <v>SUV</v>
      </c>
    </row>
    <row r="2984" spans="1:13" x14ac:dyDescent="0.25">
      <c r="A2984">
        <v>2982</v>
      </c>
      <c r="B2984" t="s">
        <v>54</v>
      </c>
      <c r="C2984">
        <f>C2983</f>
        <v>2004</v>
      </c>
      <c r="D2984">
        <f>2023-DATA[[#This Row],[YEAR OF MANUFACTURE]]</f>
        <v>19</v>
      </c>
      <c r="E2984" t="str">
        <f>E2983</f>
        <v>Nigerian Used</v>
      </c>
      <c r="F2984">
        <v>224110</v>
      </c>
      <c r="G2984">
        <f>G2983</f>
        <v>18000</v>
      </c>
      <c r="H2984" t="str">
        <f>H2983</f>
        <v>Petrol</v>
      </c>
      <c r="I2984" s="14">
        <f t="shared" si="229"/>
        <v>363.22528363047002</v>
      </c>
      <c r="J2984" t="s">
        <v>12</v>
      </c>
      <c r="K2984" s="5">
        <v>1578000</v>
      </c>
      <c r="L2984" s="5" t="str">
        <f t="shared" si="230"/>
        <v>low-income earners</v>
      </c>
      <c r="M2984" t="str">
        <f t="shared" si="234"/>
        <v>SUV</v>
      </c>
    </row>
    <row r="2985" spans="1:13" x14ac:dyDescent="0.25">
      <c r="A2985">
        <v>2983</v>
      </c>
      <c r="B2985" t="s">
        <v>9</v>
      </c>
      <c r="C2985">
        <v>2007</v>
      </c>
      <c r="D2985">
        <f>2023-DATA[[#This Row],[YEAR OF MANUFACTURE]]</f>
        <v>16</v>
      </c>
      <c r="E2985" t="s">
        <v>10</v>
      </c>
      <c r="F2985">
        <v>169586</v>
      </c>
      <c r="G2985">
        <v>1800</v>
      </c>
      <c r="H2985" t="s">
        <v>11</v>
      </c>
      <c r="I2985" s="14">
        <f t="shared" si="229"/>
        <v>274.8557536466775</v>
      </c>
      <c r="J2985" t="s">
        <v>12</v>
      </c>
      <c r="K2985" s="5">
        <v>1785000</v>
      </c>
      <c r="L2985" s="5" t="str">
        <f t="shared" si="230"/>
        <v>low-income earners</v>
      </c>
      <c r="M2985" t="str">
        <f t="shared" si="234"/>
        <v>SUV</v>
      </c>
    </row>
    <row r="2986" spans="1:13" x14ac:dyDescent="0.25">
      <c r="A2986">
        <v>2984</v>
      </c>
      <c r="B2986" t="s">
        <v>9</v>
      </c>
      <c r="C2986">
        <v>2006</v>
      </c>
      <c r="D2986">
        <f>2023-DATA[[#This Row],[YEAR OF MANUFACTURE]]</f>
        <v>17</v>
      </c>
      <c r="E2986" t="s">
        <v>10</v>
      </c>
      <c r="F2986">
        <v>232483</v>
      </c>
      <c r="G2986">
        <v>1800</v>
      </c>
      <c r="H2986" t="s">
        <v>11</v>
      </c>
      <c r="I2986" s="14">
        <f t="shared" si="229"/>
        <v>376.79578606158833</v>
      </c>
      <c r="J2986" t="s">
        <v>12</v>
      </c>
      <c r="K2986" s="5">
        <v>2100000</v>
      </c>
      <c r="L2986" s="5" t="str">
        <f t="shared" si="230"/>
        <v>low-income earners</v>
      </c>
      <c r="M2986" t="str">
        <f t="shared" si="234"/>
        <v>SUV</v>
      </c>
    </row>
    <row r="2987" spans="1:13" x14ac:dyDescent="0.25">
      <c r="A2987">
        <v>2985</v>
      </c>
      <c r="B2987" t="s">
        <v>48</v>
      </c>
      <c r="C2987">
        <v>2004</v>
      </c>
      <c r="D2987">
        <f>2023-DATA[[#This Row],[YEAR OF MANUFACTURE]]</f>
        <v>19</v>
      </c>
      <c r="E2987" t="s">
        <v>10</v>
      </c>
      <c r="F2987">
        <v>153994</v>
      </c>
      <c r="G2987">
        <v>18000</v>
      </c>
      <c r="H2987" t="s">
        <v>11</v>
      </c>
      <c r="I2987" s="14">
        <f t="shared" si="229"/>
        <v>249.58508914100486</v>
      </c>
      <c r="J2987" t="s">
        <v>16</v>
      </c>
      <c r="K2987" s="5">
        <v>1260000</v>
      </c>
      <c r="L2987" s="5" t="str">
        <f t="shared" si="230"/>
        <v>low-income earners</v>
      </c>
      <c r="M2987" t="str">
        <f t="shared" si="234"/>
        <v>SUV</v>
      </c>
    </row>
    <row r="2988" spans="1:13" x14ac:dyDescent="0.25">
      <c r="A2988">
        <v>2986</v>
      </c>
      <c r="B2988" t="s">
        <v>9</v>
      </c>
      <c r="C2988">
        <v>2003</v>
      </c>
      <c r="D2988">
        <f>2023-DATA[[#This Row],[YEAR OF MANUFACTURE]]</f>
        <v>20</v>
      </c>
      <c r="E2988" t="s">
        <v>19</v>
      </c>
      <c r="F2988">
        <v>111289</v>
      </c>
      <c r="G2988">
        <v>1800</v>
      </c>
      <c r="H2988" t="s">
        <v>11</v>
      </c>
      <c r="I2988" s="14">
        <f t="shared" si="229"/>
        <v>180.37115072933548</v>
      </c>
      <c r="J2988" t="s">
        <v>16</v>
      </c>
      <c r="K2988" s="5">
        <v>3045000</v>
      </c>
      <c r="L2988" s="5" t="str">
        <f t="shared" si="230"/>
        <v>low-income earners</v>
      </c>
      <c r="M2988" t="str">
        <f t="shared" si="234"/>
        <v>SUV</v>
      </c>
    </row>
    <row r="2989" spans="1:13" x14ac:dyDescent="0.25">
      <c r="A2989">
        <v>2987</v>
      </c>
      <c r="B2989" t="s">
        <v>9</v>
      </c>
      <c r="C2989">
        <v>2005</v>
      </c>
      <c r="D2989">
        <f>2023-DATA[[#This Row],[YEAR OF MANUFACTURE]]</f>
        <v>18</v>
      </c>
      <c r="E2989" t="s">
        <v>10</v>
      </c>
      <c r="F2989">
        <v>124836</v>
      </c>
      <c r="G2989">
        <v>1800</v>
      </c>
      <c r="H2989" t="s">
        <v>11</v>
      </c>
      <c r="I2989" s="14">
        <f t="shared" si="229"/>
        <v>202.32739059967585</v>
      </c>
      <c r="J2989" t="s">
        <v>12</v>
      </c>
      <c r="K2989" s="5">
        <v>1872000</v>
      </c>
      <c r="L2989" s="5" t="str">
        <f t="shared" si="230"/>
        <v>low-income earners</v>
      </c>
      <c r="M2989" t="str">
        <f t="shared" si="234"/>
        <v>SUV</v>
      </c>
    </row>
    <row r="2990" spans="1:13" x14ac:dyDescent="0.25">
      <c r="A2990">
        <v>2988</v>
      </c>
      <c r="B2990" t="s">
        <v>65</v>
      </c>
      <c r="C2990">
        <v>2008</v>
      </c>
      <c r="D2990">
        <f>2023-DATA[[#This Row],[YEAR OF MANUFACTURE]]</f>
        <v>15</v>
      </c>
      <c r="E2990" t="s">
        <v>10</v>
      </c>
      <c r="F2990">
        <v>253331</v>
      </c>
      <c r="G2990">
        <v>2500</v>
      </c>
      <c r="H2990" t="s">
        <v>11</v>
      </c>
      <c r="I2990" s="14">
        <f t="shared" si="229"/>
        <v>410.58508914100486</v>
      </c>
      <c r="J2990" t="s">
        <v>12</v>
      </c>
      <c r="K2990" s="5">
        <v>1575000</v>
      </c>
      <c r="L2990" s="5" t="str">
        <f t="shared" si="230"/>
        <v>low-income earners</v>
      </c>
      <c r="M2990" t="str">
        <f t="shared" si="234"/>
        <v>SUV</v>
      </c>
    </row>
    <row r="2991" spans="1:13" x14ac:dyDescent="0.25">
      <c r="A2991">
        <v>2989</v>
      </c>
      <c r="B2991" t="s">
        <v>62</v>
      </c>
      <c r="C2991">
        <v>2010</v>
      </c>
      <c r="D2991">
        <f>2023-DATA[[#This Row],[YEAR OF MANUFACTURE]]</f>
        <v>13</v>
      </c>
      <c r="E2991" t="s">
        <v>19</v>
      </c>
      <c r="F2991">
        <v>261704</v>
      </c>
      <c r="G2991">
        <v>3000</v>
      </c>
      <c r="H2991" t="s">
        <v>11</v>
      </c>
      <c r="I2991" s="14">
        <f t="shared" si="229"/>
        <v>424.15559157212317</v>
      </c>
      <c r="J2991" t="s">
        <v>16</v>
      </c>
      <c r="K2991" s="5">
        <v>3150000</v>
      </c>
      <c r="L2991" s="5" t="str">
        <f t="shared" si="230"/>
        <v>low-income earners</v>
      </c>
      <c r="M2991" t="str">
        <f t="shared" si="234"/>
        <v>SUV</v>
      </c>
    </row>
    <row r="2992" spans="1:13" x14ac:dyDescent="0.25">
      <c r="A2992">
        <v>2990</v>
      </c>
      <c r="B2992" t="s">
        <v>14</v>
      </c>
      <c r="C2992">
        <f>C2991</f>
        <v>2010</v>
      </c>
      <c r="D2992">
        <f>2023-DATA[[#This Row],[YEAR OF MANUFACTURE]]</f>
        <v>13</v>
      </c>
      <c r="E2992" t="str">
        <f>E2991</f>
        <v>Foreign Used</v>
      </c>
      <c r="F2992">
        <v>197865</v>
      </c>
      <c r="G2992">
        <f>G2991</f>
        <v>3000</v>
      </c>
      <c r="H2992" t="str">
        <f>H2991</f>
        <v>Petrol</v>
      </c>
      <c r="I2992" s="14">
        <f t="shared" si="229"/>
        <v>320.68881685575366</v>
      </c>
      <c r="J2992" t="s">
        <v>12</v>
      </c>
      <c r="K2992" s="5">
        <v>1145000</v>
      </c>
      <c r="L2992" s="5" t="str">
        <f t="shared" si="230"/>
        <v>low-income earners</v>
      </c>
      <c r="M2992" t="str">
        <f t="shared" si="234"/>
        <v>SUV</v>
      </c>
    </row>
    <row r="2993" spans="1:13" x14ac:dyDescent="0.25">
      <c r="A2993">
        <v>2991</v>
      </c>
      <c r="B2993" t="s">
        <v>14</v>
      </c>
      <c r="C2993">
        <v>2001</v>
      </c>
      <c r="D2993">
        <f>2023-DATA[[#This Row],[YEAR OF MANUFACTURE]]</f>
        <v>22</v>
      </c>
      <c r="E2993" t="s">
        <v>10</v>
      </c>
      <c r="F2993">
        <v>314228</v>
      </c>
      <c r="G2993">
        <v>2400</v>
      </c>
      <c r="H2993" t="s">
        <v>11</v>
      </c>
      <c r="I2993" s="14">
        <f t="shared" si="229"/>
        <v>509.28363047001619</v>
      </c>
      <c r="J2993" t="s">
        <v>12</v>
      </c>
      <c r="K2993" s="5">
        <v>1365000</v>
      </c>
      <c r="L2993" s="5" t="str">
        <f t="shared" si="230"/>
        <v>low-income earners</v>
      </c>
      <c r="M2993" t="str">
        <f t="shared" si="234"/>
        <v>SUV</v>
      </c>
    </row>
    <row r="2994" spans="1:13" x14ac:dyDescent="0.25">
      <c r="A2994">
        <v>2992</v>
      </c>
      <c r="B2994" t="s">
        <v>66</v>
      </c>
      <c r="C2994">
        <v>2007</v>
      </c>
      <c r="D2994">
        <f>2023-DATA[[#This Row],[YEAR OF MANUFACTURE]]</f>
        <v>16</v>
      </c>
      <c r="E2994" t="s">
        <v>10</v>
      </c>
      <c r="F2994">
        <v>258928</v>
      </c>
      <c r="G2994">
        <v>3200</v>
      </c>
      <c r="H2994" t="s">
        <v>11</v>
      </c>
      <c r="I2994" s="14">
        <f t="shared" si="229"/>
        <v>419.65640194489464</v>
      </c>
      <c r="J2994" t="s">
        <v>12</v>
      </c>
      <c r="K2994" s="5">
        <v>2835000</v>
      </c>
      <c r="L2994" s="5" t="str">
        <f t="shared" si="230"/>
        <v>low-income earners</v>
      </c>
      <c r="M2994" t="s">
        <v>20</v>
      </c>
    </row>
    <row r="2995" spans="1:13" x14ac:dyDescent="0.25">
      <c r="A2995">
        <v>2993</v>
      </c>
      <c r="B2995" t="s">
        <v>9</v>
      </c>
      <c r="C2995">
        <v>2000</v>
      </c>
      <c r="D2995">
        <f>2023-DATA[[#This Row],[YEAR OF MANUFACTURE]]</f>
        <v>23</v>
      </c>
      <c r="E2995" t="s">
        <v>10</v>
      </c>
      <c r="F2995">
        <v>346001</v>
      </c>
      <c r="G2995">
        <v>2200</v>
      </c>
      <c r="H2995" t="s">
        <v>11</v>
      </c>
      <c r="I2995" s="14">
        <f t="shared" si="229"/>
        <v>560.77957860615879</v>
      </c>
      <c r="J2995" t="s">
        <v>12</v>
      </c>
      <c r="K2995" s="5">
        <v>1248000</v>
      </c>
      <c r="L2995" s="5" t="str">
        <f t="shared" si="230"/>
        <v>low-income earners</v>
      </c>
      <c r="M2995" t="str">
        <f>M2994</f>
        <v>SUV</v>
      </c>
    </row>
    <row r="2996" spans="1:13" x14ac:dyDescent="0.25">
      <c r="A2996">
        <v>2994</v>
      </c>
      <c r="B2996" t="s">
        <v>66</v>
      </c>
      <c r="C2996">
        <v>2005</v>
      </c>
      <c r="D2996">
        <f>2023-DATA[[#This Row],[YEAR OF MANUFACTURE]]</f>
        <v>18</v>
      </c>
      <c r="E2996" t="s">
        <v>10</v>
      </c>
      <c r="F2996">
        <v>125634</v>
      </c>
      <c r="G2996">
        <v>2500</v>
      </c>
      <c r="H2996" t="s">
        <v>11</v>
      </c>
      <c r="I2996" s="14">
        <f t="shared" si="229"/>
        <v>203.62074554294975</v>
      </c>
      <c r="J2996" t="s">
        <v>12</v>
      </c>
      <c r="K2996" s="5">
        <v>1050000</v>
      </c>
      <c r="L2996" s="5" t="str">
        <f t="shared" si="230"/>
        <v>low-income earners</v>
      </c>
      <c r="M2996" t="s">
        <v>20</v>
      </c>
    </row>
    <row r="2997" spans="1:13" x14ac:dyDescent="0.25">
      <c r="A2997">
        <v>2995</v>
      </c>
      <c r="B2997" t="s">
        <v>54</v>
      </c>
      <c r="C2997">
        <v>2008</v>
      </c>
      <c r="D2997">
        <f>2023-DATA[[#This Row],[YEAR OF MANUFACTURE]]</f>
        <v>15</v>
      </c>
      <c r="E2997" t="s">
        <v>10</v>
      </c>
      <c r="F2997">
        <v>169918</v>
      </c>
      <c r="G2997">
        <v>2400</v>
      </c>
      <c r="H2997" t="s">
        <v>11</v>
      </c>
      <c r="I2997" s="14">
        <f t="shared" si="229"/>
        <v>275.3938411669368</v>
      </c>
      <c r="J2997" t="s">
        <v>12</v>
      </c>
      <c r="K2997" s="5">
        <v>2496000</v>
      </c>
      <c r="L2997" s="5" t="str">
        <f t="shared" si="230"/>
        <v>low-income earners</v>
      </c>
      <c r="M2997" t="s">
        <v>20</v>
      </c>
    </row>
    <row r="2998" spans="1:13" x14ac:dyDescent="0.25">
      <c r="A2998">
        <v>2996</v>
      </c>
      <c r="B2998" t="s">
        <v>9</v>
      </c>
      <c r="C2998">
        <v>2006</v>
      </c>
      <c r="D2998">
        <f>2023-DATA[[#This Row],[YEAR OF MANUFACTURE]]</f>
        <v>17</v>
      </c>
      <c r="E2998" t="s">
        <v>10</v>
      </c>
      <c r="F2998">
        <v>167168</v>
      </c>
      <c r="G2998">
        <v>1800</v>
      </c>
      <c r="H2998" t="s">
        <v>11</v>
      </c>
      <c r="I2998" s="14">
        <f t="shared" si="229"/>
        <v>270.93679092382496</v>
      </c>
      <c r="J2998" t="s">
        <v>12</v>
      </c>
      <c r="K2998" s="5">
        <v>2288000</v>
      </c>
      <c r="L2998" s="5" t="str">
        <f t="shared" si="230"/>
        <v>low-income earners</v>
      </c>
      <c r="M2998" t="str">
        <f>M2997</f>
        <v>SUV</v>
      </c>
    </row>
    <row r="2999" spans="1:13" x14ac:dyDescent="0.25">
      <c r="A2999">
        <v>2997</v>
      </c>
      <c r="B2999" t="s">
        <v>49</v>
      </c>
      <c r="C2999">
        <v>2007</v>
      </c>
      <c r="D2999">
        <f>2023-DATA[[#This Row],[YEAR OF MANUFACTURE]]</f>
        <v>16</v>
      </c>
      <c r="E2999" t="s">
        <v>10</v>
      </c>
      <c r="F2999">
        <v>341085</v>
      </c>
      <c r="G2999">
        <v>2400</v>
      </c>
      <c r="H2999" t="s">
        <v>11</v>
      </c>
      <c r="I2999" s="14">
        <f t="shared" si="229"/>
        <v>552.81199351701787</v>
      </c>
      <c r="J2999" t="s">
        <v>12</v>
      </c>
      <c r="K2999" s="5">
        <v>1365000</v>
      </c>
      <c r="L2999" s="5" t="str">
        <f t="shared" si="230"/>
        <v>low-income earners</v>
      </c>
      <c r="M2999" t="str">
        <f>M2998</f>
        <v>SUV</v>
      </c>
    </row>
    <row r="3000" spans="1:13" x14ac:dyDescent="0.25">
      <c r="A3000">
        <v>2998</v>
      </c>
      <c r="B3000" t="s">
        <v>9</v>
      </c>
      <c r="C3000">
        <f>C2999</f>
        <v>2007</v>
      </c>
      <c r="D3000">
        <f>2023-DATA[[#This Row],[YEAR OF MANUFACTURE]]</f>
        <v>16</v>
      </c>
      <c r="E3000" t="str">
        <f>E2999</f>
        <v>Nigerian Used</v>
      </c>
      <c r="F3000">
        <v>110239</v>
      </c>
      <c r="G3000">
        <f>G2999</f>
        <v>2400</v>
      </c>
      <c r="H3000" t="str">
        <f>H2999</f>
        <v>Petrol</v>
      </c>
      <c r="I3000" s="14">
        <f t="shared" si="229"/>
        <v>178.66936790923825</v>
      </c>
      <c r="J3000" t="s">
        <v>12</v>
      </c>
      <c r="K3000" s="5">
        <v>2474000</v>
      </c>
      <c r="L3000" s="5" t="str">
        <f t="shared" si="230"/>
        <v>low-income earners</v>
      </c>
      <c r="M3000" t="str">
        <f>M2999</f>
        <v>SUV</v>
      </c>
    </row>
    <row r="3001" spans="1:13" x14ac:dyDescent="0.25">
      <c r="A3001">
        <v>2999</v>
      </c>
      <c r="B3001" t="s">
        <v>54</v>
      </c>
      <c r="C3001">
        <v>2006</v>
      </c>
      <c r="D3001">
        <f>2023-DATA[[#This Row],[YEAR OF MANUFACTURE]]</f>
        <v>17</v>
      </c>
      <c r="E3001" t="s">
        <v>10</v>
      </c>
      <c r="F3001">
        <v>151650</v>
      </c>
      <c r="G3001">
        <v>2400</v>
      </c>
      <c r="H3001" t="s">
        <v>11</v>
      </c>
      <c r="I3001" s="14">
        <f t="shared" si="229"/>
        <v>245.78606158833063</v>
      </c>
      <c r="J3001" t="s">
        <v>12</v>
      </c>
      <c r="K3001" s="5">
        <v>1365000</v>
      </c>
      <c r="L3001" s="5" t="str">
        <f t="shared" si="230"/>
        <v>low-income earners</v>
      </c>
      <c r="M3001" t="str">
        <f>M3000</f>
        <v>SUV</v>
      </c>
    </row>
    <row r="3002" spans="1:13" x14ac:dyDescent="0.25">
      <c r="A3002">
        <v>3000</v>
      </c>
      <c r="B3002" t="s">
        <v>23</v>
      </c>
      <c r="C3002">
        <v>2005</v>
      </c>
      <c r="D3002">
        <f>2023-DATA[[#This Row],[YEAR OF MANUFACTURE]]</f>
        <v>18</v>
      </c>
      <c r="E3002" t="s">
        <v>10</v>
      </c>
      <c r="F3002">
        <v>340959</v>
      </c>
      <c r="G3002">
        <v>3500</v>
      </c>
      <c r="H3002" t="s">
        <v>11</v>
      </c>
      <c r="I3002" s="14">
        <f t="shared" si="229"/>
        <v>552.60777957860614</v>
      </c>
      <c r="J3002" t="s">
        <v>12</v>
      </c>
      <c r="K3002" s="5">
        <v>1155000</v>
      </c>
      <c r="L3002" s="5" t="str">
        <f t="shared" si="230"/>
        <v>low-income earners</v>
      </c>
      <c r="M3002" t="s">
        <v>20</v>
      </c>
    </row>
    <row r="3003" spans="1:13" x14ac:dyDescent="0.25">
      <c r="A3003">
        <v>3001</v>
      </c>
      <c r="B3003" t="s">
        <v>9</v>
      </c>
      <c r="C3003">
        <v>2004</v>
      </c>
      <c r="D3003">
        <f>2023-DATA[[#This Row],[YEAR OF MANUFACTURE]]</f>
        <v>19</v>
      </c>
      <c r="E3003" t="s">
        <v>10</v>
      </c>
      <c r="F3003">
        <v>270148</v>
      </c>
      <c r="G3003">
        <v>2400</v>
      </c>
      <c r="H3003" t="s">
        <v>11</v>
      </c>
      <c r="I3003" s="14">
        <f t="shared" si="229"/>
        <v>437.8411669367909</v>
      </c>
      <c r="J3003" t="s">
        <v>12</v>
      </c>
      <c r="K3003" s="5">
        <v>1768000</v>
      </c>
      <c r="L3003" s="5" t="str">
        <f t="shared" si="230"/>
        <v>low-income earners</v>
      </c>
      <c r="M3003" t="str">
        <f>M3002</f>
        <v>SUV</v>
      </c>
    </row>
    <row r="3004" spans="1:13" x14ac:dyDescent="0.25">
      <c r="A3004">
        <v>3002</v>
      </c>
      <c r="B3004" t="s">
        <v>62</v>
      </c>
      <c r="C3004">
        <v>2008</v>
      </c>
      <c r="D3004">
        <f>2023-DATA[[#This Row],[YEAR OF MANUFACTURE]]</f>
        <v>15</v>
      </c>
      <c r="E3004" t="s">
        <v>10</v>
      </c>
      <c r="F3004">
        <v>4629</v>
      </c>
      <c r="G3004">
        <v>3000</v>
      </c>
      <c r="H3004" t="s">
        <v>11</v>
      </c>
      <c r="I3004" s="14">
        <f t="shared" si="229"/>
        <v>7.5024311183144246</v>
      </c>
      <c r="J3004" t="s">
        <v>12</v>
      </c>
      <c r="K3004" s="5">
        <v>4200000</v>
      </c>
      <c r="L3004" s="5" t="str">
        <f t="shared" si="230"/>
        <v>low-income earners</v>
      </c>
      <c r="M3004" t="str">
        <f>M3003</f>
        <v>SUV</v>
      </c>
    </row>
    <row r="3005" spans="1:13" x14ac:dyDescent="0.25">
      <c r="A3005">
        <v>3003</v>
      </c>
      <c r="B3005" t="s">
        <v>54</v>
      </c>
      <c r="C3005">
        <v>2007</v>
      </c>
      <c r="D3005">
        <f>2023-DATA[[#This Row],[YEAR OF MANUFACTURE]]</f>
        <v>16</v>
      </c>
      <c r="E3005" t="s">
        <v>10</v>
      </c>
      <c r="F3005">
        <v>181435</v>
      </c>
      <c r="G3005">
        <v>3000</v>
      </c>
      <c r="H3005" t="s">
        <v>11</v>
      </c>
      <c r="I3005" s="14">
        <f t="shared" si="229"/>
        <v>294.05996758508917</v>
      </c>
      <c r="J3005" t="s">
        <v>12</v>
      </c>
      <c r="K3005" s="5">
        <v>1260000</v>
      </c>
      <c r="L3005" s="5" t="str">
        <f t="shared" si="230"/>
        <v>low-income earners</v>
      </c>
      <c r="M3005" t="str">
        <f>M3004</f>
        <v>SUV</v>
      </c>
    </row>
    <row r="3006" spans="1:13" x14ac:dyDescent="0.25">
      <c r="A3006">
        <v>3004</v>
      </c>
      <c r="B3006" t="s">
        <v>9</v>
      </c>
      <c r="C3006">
        <v>2002</v>
      </c>
      <c r="D3006">
        <f>2023-DATA[[#This Row],[YEAR OF MANUFACTURE]]</f>
        <v>21</v>
      </c>
      <c r="E3006" t="s">
        <v>10</v>
      </c>
      <c r="F3006">
        <v>458552</v>
      </c>
      <c r="G3006">
        <v>2400</v>
      </c>
      <c r="H3006" t="s">
        <v>11</v>
      </c>
      <c r="I3006" s="14">
        <f t="shared" si="229"/>
        <v>743.19611021069693</v>
      </c>
      <c r="J3006" t="s">
        <v>12</v>
      </c>
      <c r="K3006" s="5">
        <v>1560000</v>
      </c>
      <c r="L3006" s="5" t="str">
        <f t="shared" si="230"/>
        <v>low-income earners</v>
      </c>
      <c r="M3006" t="str">
        <f>M3005</f>
        <v>SUV</v>
      </c>
    </row>
    <row r="3007" spans="1:13" x14ac:dyDescent="0.25">
      <c r="A3007">
        <v>3005</v>
      </c>
      <c r="B3007" t="s">
        <v>48</v>
      </c>
      <c r="C3007">
        <v>2005</v>
      </c>
      <c r="D3007">
        <f>2023-DATA[[#This Row],[YEAR OF MANUFACTURE]]</f>
        <v>18</v>
      </c>
      <c r="E3007" t="s">
        <v>10</v>
      </c>
      <c r="F3007">
        <v>174427</v>
      </c>
      <c r="G3007">
        <v>4000</v>
      </c>
      <c r="H3007" t="s">
        <v>11</v>
      </c>
      <c r="I3007" s="14">
        <f t="shared" si="229"/>
        <v>282.70178282009726</v>
      </c>
      <c r="J3007" t="s">
        <v>12</v>
      </c>
      <c r="K3007" s="5">
        <v>1575000</v>
      </c>
      <c r="L3007" s="5" t="str">
        <f t="shared" si="230"/>
        <v>low-income earners</v>
      </c>
      <c r="M3007" t="s">
        <v>20</v>
      </c>
    </row>
    <row r="3008" spans="1:13" x14ac:dyDescent="0.25">
      <c r="A3008">
        <v>3006</v>
      </c>
      <c r="B3008" t="s">
        <v>62</v>
      </c>
      <c r="C3008">
        <v>2010</v>
      </c>
      <c r="D3008">
        <f>2023-DATA[[#This Row],[YEAR OF MANUFACTURE]]</f>
        <v>13</v>
      </c>
      <c r="E3008" t="s">
        <v>19</v>
      </c>
      <c r="F3008">
        <v>261704</v>
      </c>
      <c r="G3008">
        <v>3000</v>
      </c>
      <c r="H3008" t="s">
        <v>11</v>
      </c>
      <c r="I3008" s="14">
        <f t="shared" si="229"/>
        <v>424.15559157212317</v>
      </c>
      <c r="J3008" t="s">
        <v>16</v>
      </c>
      <c r="K3008" s="5">
        <v>3150000</v>
      </c>
      <c r="L3008" s="5" t="str">
        <f t="shared" si="230"/>
        <v>low-income earners</v>
      </c>
      <c r="M3008" t="str">
        <f>M3007</f>
        <v>SUV</v>
      </c>
    </row>
    <row r="3009" spans="1:13" x14ac:dyDescent="0.25">
      <c r="A3009">
        <v>3007</v>
      </c>
      <c r="B3009" t="s">
        <v>42</v>
      </c>
      <c r="C3009">
        <v>2006</v>
      </c>
      <c r="D3009">
        <f>2023-DATA[[#This Row],[YEAR OF MANUFACTURE]]</f>
        <v>17</v>
      </c>
      <c r="E3009" t="s">
        <v>10</v>
      </c>
      <c r="F3009">
        <v>291398</v>
      </c>
      <c r="G3009">
        <v>2900</v>
      </c>
      <c r="H3009" t="s">
        <v>11</v>
      </c>
      <c r="I3009" s="14">
        <f t="shared" si="229"/>
        <v>472.28200972447326</v>
      </c>
      <c r="J3009" t="s">
        <v>12</v>
      </c>
      <c r="K3009" s="5">
        <v>1470000</v>
      </c>
      <c r="L3009" s="5" t="str">
        <f t="shared" si="230"/>
        <v>low-income earners</v>
      </c>
      <c r="M3009" t="str">
        <f>M3008</f>
        <v>SUV</v>
      </c>
    </row>
    <row r="3010" spans="1:13" x14ac:dyDescent="0.25">
      <c r="A3010">
        <v>3008</v>
      </c>
      <c r="B3010" t="s">
        <v>9</v>
      </c>
      <c r="C3010">
        <v>2003</v>
      </c>
      <c r="D3010">
        <f>2023-DATA[[#This Row],[YEAR OF MANUFACTURE]]</f>
        <v>20</v>
      </c>
      <c r="E3010" t="s">
        <v>10</v>
      </c>
      <c r="F3010">
        <v>158207</v>
      </c>
      <c r="G3010">
        <v>3000</v>
      </c>
      <c r="H3010" t="s">
        <v>11</v>
      </c>
      <c r="I3010" s="14">
        <f t="shared" ref="I3010:I3073" si="235">F3010/617</f>
        <v>256.41329011345221</v>
      </c>
      <c r="J3010" t="s">
        <v>12</v>
      </c>
      <c r="K3010" s="5">
        <v>1890000</v>
      </c>
      <c r="L3010" s="5" t="str">
        <f t="shared" ref="L3010:L3073" si="236">IF(K3010&gt;=25000000,"politicians",IF(K3010&gt;10000000,"high-income earners",IF(K3010&gt;=5000000,"middle-income earners",IF(K3010&lt;5000000,"low-income earners","invalid"))))</f>
        <v>low-income earners</v>
      </c>
      <c r="M3010" t="s">
        <v>20</v>
      </c>
    </row>
    <row r="3011" spans="1:13" x14ac:dyDescent="0.25">
      <c r="A3011">
        <v>3009</v>
      </c>
      <c r="B3011" t="s">
        <v>14</v>
      </c>
      <c r="C3011">
        <v>2011</v>
      </c>
      <c r="D3011">
        <f>2023-DATA[[#This Row],[YEAR OF MANUFACTURE]]</f>
        <v>12</v>
      </c>
      <c r="E3011" t="s">
        <v>10</v>
      </c>
      <c r="F3011">
        <v>123550</v>
      </c>
      <c r="G3011">
        <v>3000</v>
      </c>
      <c r="H3011" t="s">
        <v>22</v>
      </c>
      <c r="I3011" s="14">
        <f t="shared" si="235"/>
        <v>200.24311183144246</v>
      </c>
      <c r="J3011" t="s">
        <v>12</v>
      </c>
      <c r="K3011" s="5">
        <v>2100000</v>
      </c>
      <c r="L3011" s="5" t="str">
        <f t="shared" si="236"/>
        <v>low-income earners</v>
      </c>
      <c r="M3011" t="str">
        <f>M3010</f>
        <v>SUV</v>
      </c>
    </row>
    <row r="3012" spans="1:13" x14ac:dyDescent="0.25">
      <c r="A3012">
        <v>3010</v>
      </c>
      <c r="B3012" t="s">
        <v>37</v>
      </c>
      <c r="C3012">
        <v>1998</v>
      </c>
      <c r="D3012">
        <f>2023-DATA[[#This Row],[YEAR OF MANUFACTURE]]</f>
        <v>25</v>
      </c>
      <c r="E3012" t="s">
        <v>10</v>
      </c>
      <c r="F3012">
        <v>155292</v>
      </c>
      <c r="G3012">
        <v>1800</v>
      </c>
      <c r="H3012" t="s">
        <v>11</v>
      </c>
      <c r="I3012" s="14">
        <f t="shared" si="235"/>
        <v>251.68881685575366</v>
      </c>
      <c r="J3012" t="s">
        <v>16</v>
      </c>
      <c r="K3012" s="5">
        <v>900000</v>
      </c>
      <c r="L3012" s="5" t="str">
        <f t="shared" si="236"/>
        <v>low-income earners</v>
      </c>
      <c r="M3012" t="str">
        <f>M3011</f>
        <v>SUV</v>
      </c>
    </row>
    <row r="3013" spans="1:13" x14ac:dyDescent="0.25">
      <c r="A3013">
        <v>3011</v>
      </c>
      <c r="B3013" t="s">
        <v>14</v>
      </c>
      <c r="C3013">
        <f>C3012</f>
        <v>1998</v>
      </c>
      <c r="D3013">
        <f>2023-DATA[[#This Row],[YEAR OF MANUFACTURE]]</f>
        <v>25</v>
      </c>
      <c r="E3013" t="str">
        <f>E3012</f>
        <v>Nigerian Used</v>
      </c>
      <c r="F3013">
        <v>275242</v>
      </c>
      <c r="G3013">
        <f>G3012</f>
        <v>1800</v>
      </c>
      <c r="H3013" t="str">
        <f>H3012</f>
        <v>Petrol</v>
      </c>
      <c r="I3013" s="14">
        <f t="shared" si="235"/>
        <v>446.097244732577</v>
      </c>
      <c r="J3013" t="s">
        <v>12</v>
      </c>
      <c r="K3013" s="5">
        <v>2474000</v>
      </c>
      <c r="L3013" s="5" t="str">
        <f t="shared" si="236"/>
        <v>low-income earners</v>
      </c>
      <c r="M3013" t="str">
        <f>M3012</f>
        <v>SUV</v>
      </c>
    </row>
    <row r="3014" spans="1:13" x14ac:dyDescent="0.25">
      <c r="A3014">
        <v>3012</v>
      </c>
      <c r="B3014" t="s">
        <v>14</v>
      </c>
      <c r="C3014">
        <f>C3013</f>
        <v>1998</v>
      </c>
      <c r="D3014">
        <f>2023-DATA[[#This Row],[YEAR OF MANUFACTURE]]</f>
        <v>25</v>
      </c>
      <c r="E3014" t="str">
        <f>E3013</f>
        <v>Nigerian Used</v>
      </c>
      <c r="F3014">
        <v>285690</v>
      </c>
      <c r="G3014">
        <f>G3013</f>
        <v>1800</v>
      </c>
      <c r="H3014" t="str">
        <f>H3013</f>
        <v>Petrol</v>
      </c>
      <c r="I3014" s="14">
        <f t="shared" si="235"/>
        <v>463.03079416531602</v>
      </c>
      <c r="J3014" t="s">
        <v>12</v>
      </c>
      <c r="K3014" s="5">
        <v>1242000</v>
      </c>
      <c r="L3014" s="5" t="str">
        <f t="shared" si="236"/>
        <v>low-income earners</v>
      </c>
      <c r="M3014" t="str">
        <f>M3013</f>
        <v>SUV</v>
      </c>
    </row>
    <row r="3015" spans="1:13" x14ac:dyDescent="0.25">
      <c r="A3015">
        <v>3013</v>
      </c>
      <c r="B3015" t="s">
        <v>66</v>
      </c>
      <c r="C3015">
        <v>2005</v>
      </c>
      <c r="D3015">
        <f>2023-DATA[[#This Row],[YEAR OF MANUFACTURE]]</f>
        <v>18</v>
      </c>
      <c r="E3015" t="s">
        <v>10</v>
      </c>
      <c r="F3015">
        <v>125634</v>
      </c>
      <c r="G3015">
        <v>2500</v>
      </c>
      <c r="H3015" t="s">
        <v>11</v>
      </c>
      <c r="I3015" s="14">
        <f t="shared" si="235"/>
        <v>203.62074554294975</v>
      </c>
      <c r="J3015" t="s">
        <v>12</v>
      </c>
      <c r="K3015" s="5">
        <v>1050000</v>
      </c>
      <c r="L3015" s="5" t="str">
        <f t="shared" si="236"/>
        <v>low-income earners</v>
      </c>
      <c r="M3015" t="s">
        <v>20</v>
      </c>
    </row>
    <row r="3016" spans="1:13" x14ac:dyDescent="0.25">
      <c r="A3016">
        <v>3014</v>
      </c>
      <c r="B3016" t="s">
        <v>54</v>
      </c>
      <c r="C3016">
        <v>2008</v>
      </c>
      <c r="D3016">
        <f>2023-DATA[[#This Row],[YEAR OF MANUFACTURE]]</f>
        <v>15</v>
      </c>
      <c r="E3016" t="s">
        <v>10</v>
      </c>
      <c r="F3016">
        <v>169918</v>
      </c>
      <c r="G3016">
        <v>2400</v>
      </c>
      <c r="H3016" t="s">
        <v>11</v>
      </c>
      <c r="I3016" s="14">
        <f t="shared" si="235"/>
        <v>275.3938411669368</v>
      </c>
      <c r="J3016" t="s">
        <v>12</v>
      </c>
      <c r="K3016" s="5">
        <v>2496000</v>
      </c>
      <c r="L3016" s="5" t="str">
        <f t="shared" si="236"/>
        <v>low-income earners</v>
      </c>
      <c r="M3016" t="s">
        <v>20</v>
      </c>
    </row>
    <row r="3017" spans="1:13" x14ac:dyDescent="0.25">
      <c r="A3017">
        <v>3015</v>
      </c>
      <c r="B3017" t="s">
        <v>9</v>
      </c>
      <c r="C3017">
        <v>2007</v>
      </c>
      <c r="D3017">
        <f>2023-DATA[[#This Row],[YEAR OF MANUFACTURE]]</f>
        <v>16</v>
      </c>
      <c r="E3017" t="s">
        <v>10</v>
      </c>
      <c r="F3017">
        <v>170928</v>
      </c>
      <c r="G3017">
        <v>2400</v>
      </c>
      <c r="H3017" t="s">
        <v>11</v>
      </c>
      <c r="I3017" s="14">
        <f t="shared" si="235"/>
        <v>277.03079416531602</v>
      </c>
      <c r="J3017" t="s">
        <v>12</v>
      </c>
      <c r="K3017" s="5">
        <v>1995000</v>
      </c>
      <c r="L3017" s="5" t="str">
        <f t="shared" si="236"/>
        <v>low-income earners</v>
      </c>
      <c r="M3017" t="str">
        <f>M3016</f>
        <v>SUV</v>
      </c>
    </row>
    <row r="3018" spans="1:13" x14ac:dyDescent="0.25">
      <c r="A3018">
        <v>3016</v>
      </c>
      <c r="B3018" t="s">
        <v>14</v>
      </c>
      <c r="C3018">
        <v>2008</v>
      </c>
      <c r="D3018">
        <f>2023-DATA[[#This Row],[YEAR OF MANUFACTURE]]</f>
        <v>15</v>
      </c>
      <c r="E3018" t="s">
        <v>10</v>
      </c>
      <c r="F3018">
        <v>232522</v>
      </c>
      <c r="G3018">
        <v>3000</v>
      </c>
      <c r="H3018" t="s">
        <v>11</v>
      </c>
      <c r="I3018" s="14">
        <f t="shared" si="235"/>
        <v>376.85899513776337</v>
      </c>
      <c r="J3018" t="s">
        <v>12</v>
      </c>
      <c r="K3018" s="5">
        <v>2520000</v>
      </c>
      <c r="L3018" s="5" t="str">
        <f t="shared" si="236"/>
        <v>low-income earners</v>
      </c>
      <c r="M3018" t="str">
        <f>M3017</f>
        <v>SUV</v>
      </c>
    </row>
    <row r="3019" spans="1:13" x14ac:dyDescent="0.25">
      <c r="A3019">
        <v>3017</v>
      </c>
      <c r="B3019" t="s">
        <v>23</v>
      </c>
      <c r="C3019">
        <v>2005</v>
      </c>
      <c r="D3019">
        <f>2023-DATA[[#This Row],[YEAR OF MANUFACTURE]]</f>
        <v>18</v>
      </c>
      <c r="E3019" t="s">
        <v>10</v>
      </c>
      <c r="F3019">
        <v>340959</v>
      </c>
      <c r="G3019">
        <v>3500</v>
      </c>
      <c r="H3019" t="s">
        <v>11</v>
      </c>
      <c r="I3019" s="14">
        <f t="shared" si="235"/>
        <v>552.60777957860614</v>
      </c>
      <c r="J3019" t="s">
        <v>12</v>
      </c>
      <c r="K3019" s="5">
        <v>1155000</v>
      </c>
      <c r="L3019" s="5" t="str">
        <f t="shared" si="236"/>
        <v>low-income earners</v>
      </c>
      <c r="M3019" t="s">
        <v>20</v>
      </c>
    </row>
    <row r="3020" spans="1:13" x14ac:dyDescent="0.25">
      <c r="A3020">
        <v>3018</v>
      </c>
      <c r="B3020" t="s">
        <v>49</v>
      </c>
      <c r="C3020">
        <v>2007</v>
      </c>
      <c r="D3020">
        <f>2023-DATA[[#This Row],[YEAR OF MANUFACTURE]]</f>
        <v>16</v>
      </c>
      <c r="E3020" t="s">
        <v>10</v>
      </c>
      <c r="F3020">
        <v>170109</v>
      </c>
      <c r="G3020">
        <v>2000</v>
      </c>
      <c r="H3020" t="s">
        <v>11</v>
      </c>
      <c r="I3020" s="14">
        <f t="shared" si="235"/>
        <v>275.7034035656402</v>
      </c>
      <c r="J3020" t="s">
        <v>12</v>
      </c>
      <c r="K3020" s="5">
        <v>1575000</v>
      </c>
      <c r="L3020" s="5" t="str">
        <f t="shared" si="236"/>
        <v>low-income earners</v>
      </c>
      <c r="M3020" t="str">
        <f>M3019</f>
        <v>SUV</v>
      </c>
    </row>
    <row r="3021" spans="1:13" x14ac:dyDescent="0.25">
      <c r="A3021">
        <v>3019</v>
      </c>
      <c r="B3021" t="s">
        <v>9</v>
      </c>
      <c r="C3021">
        <v>2002</v>
      </c>
      <c r="D3021">
        <f>2023-DATA[[#This Row],[YEAR OF MANUFACTURE]]</f>
        <v>21</v>
      </c>
      <c r="E3021" t="s">
        <v>10</v>
      </c>
      <c r="F3021">
        <v>458552</v>
      </c>
      <c r="G3021">
        <v>2400</v>
      </c>
      <c r="H3021" t="s">
        <v>11</v>
      </c>
      <c r="I3021" s="14">
        <f t="shared" si="235"/>
        <v>743.19611021069693</v>
      </c>
      <c r="J3021" t="s">
        <v>12</v>
      </c>
      <c r="K3021" s="5">
        <v>1560000</v>
      </c>
      <c r="L3021" s="5" t="str">
        <f t="shared" si="236"/>
        <v>low-income earners</v>
      </c>
      <c r="M3021" t="str">
        <f>M3020</f>
        <v>SUV</v>
      </c>
    </row>
    <row r="3022" spans="1:13" x14ac:dyDescent="0.25">
      <c r="A3022">
        <v>3020</v>
      </c>
      <c r="B3022" t="s">
        <v>62</v>
      </c>
      <c r="C3022">
        <v>2007</v>
      </c>
      <c r="D3022">
        <f>2023-DATA[[#This Row],[YEAR OF MANUFACTURE]]</f>
        <v>16</v>
      </c>
      <c r="E3022" t="s">
        <v>10</v>
      </c>
      <c r="F3022">
        <v>188169</v>
      </c>
      <c r="G3022">
        <v>3000</v>
      </c>
      <c r="H3022" t="s">
        <v>11</v>
      </c>
      <c r="I3022" s="14">
        <f t="shared" si="235"/>
        <v>304.97406807131279</v>
      </c>
      <c r="J3022" t="s">
        <v>12</v>
      </c>
      <c r="K3022" s="5">
        <v>1837500</v>
      </c>
      <c r="L3022" s="5" t="str">
        <f t="shared" si="236"/>
        <v>low-income earners</v>
      </c>
      <c r="M3022" t="str">
        <f>M3021</f>
        <v>SUV</v>
      </c>
    </row>
    <row r="3023" spans="1:13" x14ac:dyDescent="0.25">
      <c r="A3023">
        <v>3021</v>
      </c>
      <c r="B3023" t="s">
        <v>56</v>
      </c>
      <c r="C3023">
        <v>2013</v>
      </c>
      <c r="D3023">
        <f>2023-DATA[[#This Row],[YEAR OF MANUFACTURE]]</f>
        <v>10</v>
      </c>
      <c r="E3023" t="s">
        <v>10</v>
      </c>
      <c r="F3023">
        <v>110980</v>
      </c>
      <c r="G3023">
        <v>1600</v>
      </c>
      <c r="H3023" t="s">
        <v>11</v>
      </c>
      <c r="I3023" s="14">
        <f t="shared" si="235"/>
        <v>179.87034035656401</v>
      </c>
      <c r="J3023" t="s">
        <v>16</v>
      </c>
      <c r="K3023" s="5">
        <v>1260000</v>
      </c>
      <c r="L3023" s="5" t="str">
        <f t="shared" si="236"/>
        <v>low-income earners</v>
      </c>
      <c r="M3023" t="str">
        <f>M3022</f>
        <v>SUV</v>
      </c>
    </row>
    <row r="3024" spans="1:13" x14ac:dyDescent="0.25">
      <c r="A3024">
        <v>3022</v>
      </c>
      <c r="B3024" t="s">
        <v>48</v>
      </c>
      <c r="C3024">
        <v>2006</v>
      </c>
      <c r="D3024">
        <f>2023-DATA[[#This Row],[YEAR OF MANUFACTURE]]</f>
        <v>17</v>
      </c>
      <c r="E3024" t="s">
        <v>10</v>
      </c>
      <c r="F3024">
        <v>208687</v>
      </c>
      <c r="G3024">
        <v>25</v>
      </c>
      <c r="H3024" t="s">
        <v>11</v>
      </c>
      <c r="I3024" s="14">
        <f t="shared" si="235"/>
        <v>338.22852512155589</v>
      </c>
      <c r="J3024" t="s">
        <v>12</v>
      </c>
      <c r="K3024" s="5">
        <v>1365000</v>
      </c>
      <c r="L3024" s="5" t="str">
        <f t="shared" si="236"/>
        <v>low-income earners</v>
      </c>
      <c r="M3024" t="s">
        <v>20</v>
      </c>
    </row>
    <row r="3025" spans="1:13" x14ac:dyDescent="0.25">
      <c r="A3025">
        <v>3023</v>
      </c>
      <c r="B3025" t="s">
        <v>34</v>
      </c>
      <c r="C3025">
        <v>2008</v>
      </c>
      <c r="D3025">
        <f>2023-DATA[[#This Row],[YEAR OF MANUFACTURE]]</f>
        <v>15</v>
      </c>
      <c r="E3025" t="s">
        <v>10</v>
      </c>
      <c r="F3025">
        <v>320599</v>
      </c>
      <c r="G3025">
        <v>3000</v>
      </c>
      <c r="H3025" t="s">
        <v>11</v>
      </c>
      <c r="I3025" s="14">
        <f t="shared" si="235"/>
        <v>519.60940032414908</v>
      </c>
      <c r="J3025" t="s">
        <v>12</v>
      </c>
      <c r="K3025" s="5">
        <v>1680000</v>
      </c>
      <c r="L3025" s="5" t="str">
        <f t="shared" si="236"/>
        <v>low-income earners</v>
      </c>
      <c r="M3025" t="str">
        <f>M3024</f>
        <v>SUV</v>
      </c>
    </row>
    <row r="3026" spans="1:13" x14ac:dyDescent="0.25">
      <c r="A3026">
        <v>3024</v>
      </c>
      <c r="B3026" t="s">
        <v>54</v>
      </c>
      <c r="C3026">
        <v>2003</v>
      </c>
      <c r="D3026">
        <f>2023-DATA[[#This Row],[YEAR OF MANUFACTURE]]</f>
        <v>20</v>
      </c>
      <c r="E3026" t="s">
        <v>10</v>
      </c>
      <c r="F3026">
        <v>162032</v>
      </c>
      <c r="G3026">
        <v>2400</v>
      </c>
      <c r="H3026" t="s">
        <v>11</v>
      </c>
      <c r="I3026" s="14">
        <f t="shared" si="235"/>
        <v>262.61264181523501</v>
      </c>
      <c r="J3026" t="s">
        <v>12</v>
      </c>
      <c r="K3026" s="5">
        <v>1352000</v>
      </c>
      <c r="L3026" s="5" t="str">
        <f t="shared" si="236"/>
        <v>low-income earners</v>
      </c>
      <c r="M3026" t="str">
        <f>M3025</f>
        <v>SUV</v>
      </c>
    </row>
    <row r="3027" spans="1:13" x14ac:dyDescent="0.25">
      <c r="A3027">
        <v>3025</v>
      </c>
      <c r="B3027" t="s">
        <v>42</v>
      </c>
      <c r="C3027">
        <v>2006</v>
      </c>
      <c r="D3027">
        <f>2023-DATA[[#This Row],[YEAR OF MANUFACTURE]]</f>
        <v>17</v>
      </c>
      <c r="E3027" t="s">
        <v>10</v>
      </c>
      <c r="F3027">
        <v>960000</v>
      </c>
      <c r="G3027">
        <v>2900</v>
      </c>
      <c r="H3027" t="s">
        <v>11</v>
      </c>
      <c r="I3027" s="14">
        <f t="shared" si="235"/>
        <v>1555.9157212317666</v>
      </c>
      <c r="J3027" t="s">
        <v>12</v>
      </c>
      <c r="K3027" s="5">
        <v>2100000</v>
      </c>
      <c r="L3027" s="5" t="str">
        <f t="shared" si="236"/>
        <v>low-income earners</v>
      </c>
      <c r="M3027" t="str">
        <f>M3026</f>
        <v>SUV</v>
      </c>
    </row>
    <row r="3028" spans="1:13" x14ac:dyDescent="0.25">
      <c r="A3028">
        <v>3026</v>
      </c>
      <c r="B3028" t="s">
        <v>9</v>
      </c>
      <c r="C3028">
        <v>2009</v>
      </c>
      <c r="D3028">
        <f>2023-DATA[[#This Row],[YEAR OF MANUFACTURE]]</f>
        <v>14</v>
      </c>
      <c r="E3028" t="s">
        <v>10</v>
      </c>
      <c r="F3028">
        <v>156428</v>
      </c>
      <c r="G3028">
        <v>1330</v>
      </c>
      <c r="H3028" t="s">
        <v>11</v>
      </c>
      <c r="I3028" s="14">
        <f t="shared" si="235"/>
        <v>253.52998379254458</v>
      </c>
      <c r="J3028" t="s">
        <v>16</v>
      </c>
      <c r="K3028" s="5">
        <v>1680000</v>
      </c>
      <c r="L3028" s="5" t="str">
        <f t="shared" si="236"/>
        <v>low-income earners</v>
      </c>
      <c r="M3028" t="str">
        <f>M3027</f>
        <v>SUV</v>
      </c>
    </row>
    <row r="3029" spans="1:13" x14ac:dyDescent="0.25">
      <c r="A3029">
        <v>3027</v>
      </c>
      <c r="B3029" t="s">
        <v>9</v>
      </c>
      <c r="C3029">
        <v>2003</v>
      </c>
      <c r="D3029">
        <f>2023-DATA[[#This Row],[YEAR OF MANUFACTURE]]</f>
        <v>20</v>
      </c>
      <c r="E3029" t="s">
        <v>10</v>
      </c>
      <c r="F3029">
        <v>158207</v>
      </c>
      <c r="G3029">
        <v>3000</v>
      </c>
      <c r="H3029" t="s">
        <v>11</v>
      </c>
      <c r="I3029" s="14">
        <f t="shared" si="235"/>
        <v>256.41329011345221</v>
      </c>
      <c r="J3029" t="s">
        <v>12</v>
      </c>
      <c r="K3029" s="5">
        <v>1890000</v>
      </c>
      <c r="L3029" s="5" t="str">
        <f t="shared" si="236"/>
        <v>low-income earners</v>
      </c>
      <c r="M3029" t="s">
        <v>20</v>
      </c>
    </row>
    <row r="3030" spans="1:13" x14ac:dyDescent="0.25">
      <c r="A3030">
        <v>3028</v>
      </c>
      <c r="B3030" t="s">
        <v>65</v>
      </c>
      <c r="C3030">
        <v>2006</v>
      </c>
      <c r="D3030">
        <f>2023-DATA[[#This Row],[YEAR OF MANUFACTURE]]</f>
        <v>17</v>
      </c>
      <c r="E3030" t="s">
        <v>10</v>
      </c>
      <c r="F3030">
        <v>264945</v>
      </c>
      <c r="G3030">
        <v>3200</v>
      </c>
      <c r="H3030" t="s">
        <v>11</v>
      </c>
      <c r="I3030" s="14">
        <f t="shared" si="235"/>
        <v>429.40842787682334</v>
      </c>
      <c r="J3030" t="s">
        <v>12</v>
      </c>
      <c r="K3030" s="5">
        <v>1575000</v>
      </c>
      <c r="L3030" s="5" t="str">
        <f t="shared" si="236"/>
        <v>low-income earners</v>
      </c>
      <c r="M3030" t="s">
        <v>20</v>
      </c>
    </row>
    <row r="3031" spans="1:13" x14ac:dyDescent="0.25">
      <c r="A3031">
        <v>3029</v>
      </c>
      <c r="B3031" t="s">
        <v>54</v>
      </c>
      <c r="C3031">
        <v>2010</v>
      </c>
      <c r="D3031">
        <f>2023-DATA[[#This Row],[YEAR OF MANUFACTURE]]</f>
        <v>13</v>
      </c>
      <c r="E3031" t="s">
        <v>10</v>
      </c>
      <c r="F3031">
        <v>79733</v>
      </c>
      <c r="G3031">
        <v>2400</v>
      </c>
      <c r="H3031" t="s">
        <v>11</v>
      </c>
      <c r="I3031" s="14">
        <f t="shared" si="235"/>
        <v>129.22690437601295</v>
      </c>
      <c r="J3031" t="s">
        <v>12</v>
      </c>
      <c r="K3031" s="5">
        <v>1995000</v>
      </c>
      <c r="L3031" s="5" t="str">
        <f t="shared" si="236"/>
        <v>low-income earners</v>
      </c>
      <c r="M3031" t="s">
        <v>20</v>
      </c>
    </row>
    <row r="3032" spans="1:13" x14ac:dyDescent="0.25">
      <c r="A3032">
        <v>3030</v>
      </c>
      <c r="B3032" t="s">
        <v>54</v>
      </c>
      <c r="C3032">
        <v>2014</v>
      </c>
      <c r="D3032">
        <f>2023-DATA[[#This Row],[YEAR OF MANUFACTURE]]</f>
        <v>9</v>
      </c>
      <c r="E3032" t="s">
        <v>19</v>
      </c>
      <c r="F3032">
        <v>86101</v>
      </c>
      <c r="G3032">
        <v>2400</v>
      </c>
      <c r="H3032" t="s">
        <v>11</v>
      </c>
      <c r="I3032" s="14">
        <f t="shared" si="235"/>
        <v>139.54781199351703</v>
      </c>
      <c r="J3032" t="s">
        <v>12</v>
      </c>
      <c r="K3032" s="5">
        <v>6760000</v>
      </c>
      <c r="L3032" s="5" t="str">
        <f t="shared" si="236"/>
        <v>middle-income earners</v>
      </c>
      <c r="M3032" t="str">
        <f t="shared" ref="M3032:M3039" si="237">M3031</f>
        <v>SUV</v>
      </c>
    </row>
    <row r="3033" spans="1:13" x14ac:dyDescent="0.25">
      <c r="A3033">
        <v>3031</v>
      </c>
      <c r="B3033" t="s">
        <v>13</v>
      </c>
      <c r="C3033">
        <v>2007</v>
      </c>
      <c r="D3033">
        <f>2023-DATA[[#This Row],[YEAR OF MANUFACTURE]]</f>
        <v>16</v>
      </c>
      <c r="E3033" t="s">
        <v>19</v>
      </c>
      <c r="F3033">
        <v>91808</v>
      </c>
      <c r="G3033">
        <v>3500</v>
      </c>
      <c r="H3033" t="s">
        <v>11</v>
      </c>
      <c r="I3033" s="14">
        <f t="shared" si="235"/>
        <v>148.79740680713127</v>
      </c>
      <c r="J3033" t="s">
        <v>12</v>
      </c>
      <c r="K3033" s="5">
        <v>4680000</v>
      </c>
      <c r="L3033" s="5" t="str">
        <f t="shared" si="236"/>
        <v>low-income earners</v>
      </c>
      <c r="M3033" t="str">
        <f t="shared" si="237"/>
        <v>SUV</v>
      </c>
    </row>
    <row r="3034" spans="1:13" x14ac:dyDescent="0.25">
      <c r="A3034">
        <v>3032</v>
      </c>
      <c r="B3034" t="s">
        <v>54</v>
      </c>
      <c r="C3034">
        <v>2006</v>
      </c>
      <c r="D3034">
        <f>2023-DATA[[#This Row],[YEAR OF MANUFACTURE]]</f>
        <v>17</v>
      </c>
      <c r="E3034" t="s">
        <v>10</v>
      </c>
      <c r="F3034">
        <v>151650</v>
      </c>
      <c r="G3034">
        <v>2400</v>
      </c>
      <c r="H3034" t="s">
        <v>11</v>
      </c>
      <c r="I3034" s="14">
        <f t="shared" si="235"/>
        <v>245.78606158833063</v>
      </c>
      <c r="J3034" t="s">
        <v>12</v>
      </c>
      <c r="K3034" s="5">
        <v>1365000</v>
      </c>
      <c r="L3034" s="5" t="str">
        <f t="shared" si="236"/>
        <v>low-income earners</v>
      </c>
      <c r="M3034" t="str">
        <f t="shared" si="237"/>
        <v>SUV</v>
      </c>
    </row>
    <row r="3035" spans="1:13" x14ac:dyDescent="0.25">
      <c r="A3035">
        <v>3033</v>
      </c>
      <c r="B3035" t="s">
        <v>9</v>
      </c>
      <c r="C3035">
        <v>1999</v>
      </c>
      <c r="D3035">
        <f>2023-DATA[[#This Row],[YEAR OF MANUFACTURE]]</f>
        <v>24</v>
      </c>
      <c r="E3035" t="s">
        <v>10</v>
      </c>
      <c r="F3035">
        <v>296290</v>
      </c>
      <c r="G3035">
        <v>3000</v>
      </c>
      <c r="H3035" t="s">
        <v>11</v>
      </c>
      <c r="I3035" s="14">
        <f t="shared" si="235"/>
        <v>480.21069692058347</v>
      </c>
      <c r="J3035" t="s">
        <v>12</v>
      </c>
      <c r="K3035" s="5">
        <v>1260000</v>
      </c>
      <c r="L3035" s="5" t="str">
        <f t="shared" si="236"/>
        <v>low-income earners</v>
      </c>
      <c r="M3035" t="str">
        <f t="shared" si="237"/>
        <v>SUV</v>
      </c>
    </row>
    <row r="3036" spans="1:13" x14ac:dyDescent="0.25">
      <c r="A3036">
        <v>3034</v>
      </c>
      <c r="B3036" t="s">
        <v>54</v>
      </c>
      <c r="C3036">
        <v>2003</v>
      </c>
      <c r="D3036">
        <f>2023-DATA[[#This Row],[YEAR OF MANUFACTURE]]</f>
        <v>20</v>
      </c>
      <c r="E3036" t="s">
        <v>10</v>
      </c>
      <c r="F3036">
        <v>156431</v>
      </c>
      <c r="G3036">
        <v>3000</v>
      </c>
      <c r="H3036" t="s">
        <v>11</v>
      </c>
      <c r="I3036" s="14">
        <f t="shared" si="235"/>
        <v>253.53484602917342</v>
      </c>
      <c r="J3036" t="s">
        <v>12</v>
      </c>
      <c r="K3036" s="5">
        <v>1248000</v>
      </c>
      <c r="L3036" s="5" t="str">
        <f t="shared" si="236"/>
        <v>low-income earners</v>
      </c>
      <c r="M3036" t="str">
        <f t="shared" si="237"/>
        <v>SUV</v>
      </c>
    </row>
    <row r="3037" spans="1:13" x14ac:dyDescent="0.25">
      <c r="A3037">
        <v>3035</v>
      </c>
      <c r="B3037" t="s">
        <v>66</v>
      </c>
      <c r="C3037">
        <f>C3036</f>
        <v>2003</v>
      </c>
      <c r="D3037">
        <f>2023-DATA[[#This Row],[YEAR OF MANUFACTURE]]</f>
        <v>20</v>
      </c>
      <c r="E3037" t="str">
        <f>E3036</f>
        <v>Nigerian Used</v>
      </c>
      <c r="F3037">
        <v>46849</v>
      </c>
      <c r="G3037">
        <f>G3036</f>
        <v>3000</v>
      </c>
      <c r="H3037" t="str">
        <f>H3036</f>
        <v>Petrol</v>
      </c>
      <c r="I3037" s="14">
        <f t="shared" si="235"/>
        <v>75.930307941653155</v>
      </c>
      <c r="J3037" t="s">
        <v>12</v>
      </c>
      <c r="K3037" s="5">
        <v>1145000</v>
      </c>
      <c r="L3037" s="5" t="str">
        <f t="shared" si="236"/>
        <v>low-income earners</v>
      </c>
      <c r="M3037" t="str">
        <f t="shared" si="237"/>
        <v>SUV</v>
      </c>
    </row>
    <row r="3038" spans="1:13" x14ac:dyDescent="0.25">
      <c r="A3038">
        <v>3036</v>
      </c>
      <c r="B3038" t="s">
        <v>9</v>
      </c>
      <c r="C3038">
        <v>2002</v>
      </c>
      <c r="D3038">
        <f>2023-DATA[[#This Row],[YEAR OF MANUFACTURE]]</f>
        <v>21</v>
      </c>
      <c r="E3038" t="s">
        <v>10</v>
      </c>
      <c r="F3038">
        <v>267228</v>
      </c>
      <c r="G3038">
        <v>2400</v>
      </c>
      <c r="H3038" t="s">
        <v>11</v>
      </c>
      <c r="I3038" s="14">
        <f t="shared" si="235"/>
        <v>433.10858995137761</v>
      </c>
      <c r="J3038" t="s">
        <v>12</v>
      </c>
      <c r="K3038" s="5">
        <v>1404000</v>
      </c>
      <c r="L3038" s="5" t="str">
        <f t="shared" si="236"/>
        <v>low-income earners</v>
      </c>
      <c r="M3038" t="str">
        <f t="shared" si="237"/>
        <v>SUV</v>
      </c>
    </row>
    <row r="3039" spans="1:13" x14ac:dyDescent="0.25">
      <c r="A3039">
        <v>3037</v>
      </c>
      <c r="B3039" t="s">
        <v>13</v>
      </c>
      <c r="C3039">
        <v>2007</v>
      </c>
      <c r="D3039">
        <f>2023-DATA[[#This Row],[YEAR OF MANUFACTURE]]</f>
        <v>16</v>
      </c>
      <c r="E3039" t="s">
        <v>10</v>
      </c>
      <c r="F3039">
        <v>238937</v>
      </c>
      <c r="G3039">
        <v>3500</v>
      </c>
      <c r="H3039" t="s">
        <v>11</v>
      </c>
      <c r="I3039" s="14">
        <f t="shared" si="235"/>
        <v>387.25607779578604</v>
      </c>
      <c r="J3039" t="s">
        <v>12</v>
      </c>
      <c r="K3039" s="5">
        <v>2835000</v>
      </c>
      <c r="L3039" s="5" t="str">
        <f t="shared" si="236"/>
        <v>low-income earners</v>
      </c>
      <c r="M3039" t="str">
        <f t="shared" si="237"/>
        <v>SUV</v>
      </c>
    </row>
    <row r="3040" spans="1:13" x14ac:dyDescent="0.25">
      <c r="A3040">
        <v>3038</v>
      </c>
      <c r="B3040" t="s">
        <v>58</v>
      </c>
      <c r="C3040">
        <v>2007</v>
      </c>
      <c r="D3040">
        <f>2023-DATA[[#This Row],[YEAR OF MANUFACTURE]]</f>
        <v>16</v>
      </c>
      <c r="E3040" t="s">
        <v>10</v>
      </c>
      <c r="F3040">
        <v>167427</v>
      </c>
      <c r="G3040">
        <v>2300</v>
      </c>
      <c r="H3040" t="s">
        <v>11</v>
      </c>
      <c r="I3040" s="14">
        <f t="shared" si="235"/>
        <v>271.35656401944897</v>
      </c>
      <c r="J3040" t="s">
        <v>12</v>
      </c>
      <c r="K3040" s="5">
        <v>1260000</v>
      </c>
      <c r="L3040" s="5" t="str">
        <f t="shared" si="236"/>
        <v>low-income earners</v>
      </c>
      <c r="M3040" t="s">
        <v>20</v>
      </c>
    </row>
    <row r="3041" spans="1:13" x14ac:dyDescent="0.25">
      <c r="A3041">
        <v>3039</v>
      </c>
      <c r="B3041" t="s">
        <v>9</v>
      </c>
      <c r="C3041">
        <v>2002</v>
      </c>
      <c r="D3041">
        <f>2023-DATA[[#This Row],[YEAR OF MANUFACTURE]]</f>
        <v>21</v>
      </c>
      <c r="E3041" t="s">
        <v>10</v>
      </c>
      <c r="F3041">
        <v>133258</v>
      </c>
      <c r="G3041">
        <v>2300</v>
      </c>
      <c r="H3041" t="s">
        <v>11</v>
      </c>
      <c r="I3041" s="14">
        <f t="shared" si="235"/>
        <v>215.97730956239872</v>
      </c>
      <c r="J3041" t="s">
        <v>12</v>
      </c>
      <c r="K3041" s="5">
        <v>1456000</v>
      </c>
      <c r="L3041" s="5" t="str">
        <f t="shared" si="236"/>
        <v>low-income earners</v>
      </c>
      <c r="M3041" t="str">
        <f>M3040</f>
        <v>SUV</v>
      </c>
    </row>
    <row r="3042" spans="1:13" x14ac:dyDescent="0.25">
      <c r="A3042">
        <v>3040</v>
      </c>
      <c r="B3042" t="s">
        <v>65</v>
      </c>
      <c r="C3042">
        <v>2006</v>
      </c>
      <c r="D3042">
        <f>2023-DATA[[#This Row],[YEAR OF MANUFACTURE]]</f>
        <v>17</v>
      </c>
      <c r="E3042" t="s">
        <v>10</v>
      </c>
      <c r="F3042">
        <v>193371</v>
      </c>
      <c r="G3042">
        <v>2000</v>
      </c>
      <c r="H3042" t="s">
        <v>11</v>
      </c>
      <c r="I3042" s="14">
        <f t="shared" si="235"/>
        <v>313.40518638573747</v>
      </c>
      <c r="J3042" t="s">
        <v>12</v>
      </c>
      <c r="K3042" s="5">
        <v>1470000</v>
      </c>
      <c r="L3042" s="5" t="str">
        <f t="shared" si="236"/>
        <v>low-income earners</v>
      </c>
      <c r="M3042" t="str">
        <f>M3041</f>
        <v>SUV</v>
      </c>
    </row>
    <row r="3043" spans="1:13" x14ac:dyDescent="0.25">
      <c r="A3043">
        <v>3041</v>
      </c>
      <c r="B3043" t="s">
        <v>56</v>
      </c>
      <c r="C3043">
        <v>2006</v>
      </c>
      <c r="D3043">
        <f>2023-DATA[[#This Row],[YEAR OF MANUFACTURE]]</f>
        <v>17</v>
      </c>
      <c r="E3043" t="s">
        <v>10</v>
      </c>
      <c r="F3043">
        <v>284462</v>
      </c>
      <c r="G3043">
        <v>2000</v>
      </c>
      <c r="H3043" t="s">
        <v>11</v>
      </c>
      <c r="I3043" s="14">
        <f t="shared" si="235"/>
        <v>461.04051863857376</v>
      </c>
      <c r="J3043" t="s">
        <v>16</v>
      </c>
      <c r="K3043" s="5">
        <v>1260000</v>
      </c>
      <c r="L3043" s="5" t="str">
        <f t="shared" si="236"/>
        <v>low-income earners</v>
      </c>
      <c r="M3043" t="s">
        <v>20</v>
      </c>
    </row>
    <row r="3044" spans="1:13" x14ac:dyDescent="0.25">
      <c r="A3044">
        <v>3042</v>
      </c>
      <c r="B3044" t="s">
        <v>9</v>
      </c>
      <c r="C3044">
        <v>2008</v>
      </c>
      <c r="D3044">
        <f>2023-DATA[[#This Row],[YEAR OF MANUFACTURE]]</f>
        <v>15</v>
      </c>
      <c r="E3044" t="s">
        <v>10</v>
      </c>
      <c r="F3044">
        <v>94494</v>
      </c>
      <c r="G3044">
        <v>1800</v>
      </c>
      <c r="H3044" t="s">
        <v>11</v>
      </c>
      <c r="I3044" s="14">
        <f t="shared" si="235"/>
        <v>153.15072933549433</v>
      </c>
      <c r="J3044" t="s">
        <v>12</v>
      </c>
      <c r="K3044" s="5">
        <v>1470000</v>
      </c>
      <c r="L3044" s="5" t="str">
        <f t="shared" si="236"/>
        <v>low-income earners</v>
      </c>
      <c r="M3044" t="str">
        <f>M3043</f>
        <v>SUV</v>
      </c>
    </row>
    <row r="3045" spans="1:13" x14ac:dyDescent="0.25">
      <c r="A3045">
        <v>3043</v>
      </c>
      <c r="B3045" t="s">
        <v>62</v>
      </c>
      <c r="C3045">
        <f>C3044</f>
        <v>2008</v>
      </c>
      <c r="D3045">
        <f>2023-DATA[[#This Row],[YEAR OF MANUFACTURE]]</f>
        <v>15</v>
      </c>
      <c r="E3045" t="str">
        <f>E3044</f>
        <v>Nigerian Used</v>
      </c>
      <c r="F3045">
        <v>176430</v>
      </c>
      <c r="G3045">
        <f>G3044</f>
        <v>1800</v>
      </c>
      <c r="H3045" t="str">
        <f>H3044</f>
        <v>Petrol</v>
      </c>
      <c r="I3045" s="14">
        <f t="shared" si="235"/>
        <v>285.94813614262563</v>
      </c>
      <c r="J3045" t="s">
        <v>12</v>
      </c>
      <c r="K3045" s="5">
        <v>2250000</v>
      </c>
      <c r="L3045" s="5" t="str">
        <f t="shared" si="236"/>
        <v>low-income earners</v>
      </c>
      <c r="M3045" t="str">
        <f>M3044</f>
        <v>SUV</v>
      </c>
    </row>
    <row r="3046" spans="1:13" x14ac:dyDescent="0.25">
      <c r="A3046">
        <v>3044</v>
      </c>
      <c r="B3046" t="s">
        <v>62</v>
      </c>
      <c r="C3046">
        <f>C3045</f>
        <v>2008</v>
      </c>
      <c r="D3046">
        <f>2023-DATA[[#This Row],[YEAR OF MANUFACTURE]]</f>
        <v>15</v>
      </c>
      <c r="E3046" t="str">
        <f>E3045</f>
        <v>Nigerian Used</v>
      </c>
      <c r="F3046">
        <v>165466</v>
      </c>
      <c r="G3046">
        <f>G3045</f>
        <v>1800</v>
      </c>
      <c r="H3046" t="str">
        <f>H3045</f>
        <v>Petrol</v>
      </c>
      <c r="I3046" s="14">
        <f t="shared" si="235"/>
        <v>268.17828200972446</v>
      </c>
      <c r="J3046" t="s">
        <v>12</v>
      </c>
      <c r="K3046" s="5">
        <v>2810000</v>
      </c>
      <c r="L3046" s="5" t="str">
        <f t="shared" si="236"/>
        <v>low-income earners</v>
      </c>
      <c r="M3046" t="str">
        <f>M3045</f>
        <v>SUV</v>
      </c>
    </row>
    <row r="3047" spans="1:13" x14ac:dyDescent="0.25">
      <c r="A3047">
        <v>3045</v>
      </c>
      <c r="B3047" t="s">
        <v>9</v>
      </c>
      <c r="C3047">
        <v>2003</v>
      </c>
      <c r="D3047">
        <f>2023-DATA[[#This Row],[YEAR OF MANUFACTURE]]</f>
        <v>20</v>
      </c>
      <c r="E3047" t="s">
        <v>10</v>
      </c>
      <c r="F3047">
        <v>300634</v>
      </c>
      <c r="G3047">
        <v>1800</v>
      </c>
      <c r="H3047" t="s">
        <v>11</v>
      </c>
      <c r="I3047" s="14">
        <f t="shared" si="235"/>
        <v>487.25121555915723</v>
      </c>
      <c r="J3047" t="s">
        <v>12</v>
      </c>
      <c r="K3047" s="5">
        <v>1680000</v>
      </c>
      <c r="L3047" s="5" t="str">
        <f t="shared" si="236"/>
        <v>low-income earners</v>
      </c>
      <c r="M3047" t="str">
        <f>M3046</f>
        <v>SUV</v>
      </c>
    </row>
    <row r="3048" spans="1:13" x14ac:dyDescent="0.25">
      <c r="A3048">
        <v>3046</v>
      </c>
      <c r="B3048" t="s">
        <v>68</v>
      </c>
      <c r="C3048">
        <f>C3047</f>
        <v>2003</v>
      </c>
      <c r="D3048">
        <f>2023-DATA[[#This Row],[YEAR OF MANUFACTURE]]</f>
        <v>20</v>
      </c>
      <c r="E3048" t="str">
        <f>E3047</f>
        <v>Nigerian Used</v>
      </c>
      <c r="F3048">
        <v>64754</v>
      </c>
      <c r="G3048">
        <f>G3047</f>
        <v>1800</v>
      </c>
      <c r="H3048" t="str">
        <f>H3047</f>
        <v>Petrol</v>
      </c>
      <c r="I3048" s="14">
        <f t="shared" si="235"/>
        <v>104.94975688816855</v>
      </c>
      <c r="J3048" t="s">
        <v>12</v>
      </c>
      <c r="K3048" s="5">
        <v>16895000</v>
      </c>
      <c r="L3048" s="5" t="str">
        <f t="shared" si="236"/>
        <v>high-income earners</v>
      </c>
      <c r="M3048" t="str">
        <f>M3047</f>
        <v>SUV</v>
      </c>
    </row>
    <row r="3049" spans="1:13" x14ac:dyDescent="0.25">
      <c r="A3049">
        <v>3047</v>
      </c>
      <c r="B3049" t="s">
        <v>13</v>
      </c>
      <c r="C3049">
        <v>2005</v>
      </c>
      <c r="D3049">
        <f>2023-DATA[[#This Row],[YEAR OF MANUFACTURE]]</f>
        <v>18</v>
      </c>
      <c r="E3049" t="s">
        <v>10</v>
      </c>
      <c r="F3049">
        <v>196345</v>
      </c>
      <c r="G3049">
        <v>3300</v>
      </c>
      <c r="H3049" t="s">
        <v>11</v>
      </c>
      <c r="I3049" s="14">
        <f t="shared" si="235"/>
        <v>318.22528363047002</v>
      </c>
      <c r="J3049" t="s">
        <v>12</v>
      </c>
      <c r="K3049" s="5">
        <v>3432000</v>
      </c>
      <c r="L3049" s="5" t="str">
        <f t="shared" si="236"/>
        <v>low-income earners</v>
      </c>
      <c r="M3049" t="s">
        <v>20</v>
      </c>
    </row>
    <row r="3050" spans="1:13" x14ac:dyDescent="0.25">
      <c r="A3050">
        <v>3048</v>
      </c>
      <c r="B3050" t="s">
        <v>65</v>
      </c>
      <c r="C3050">
        <v>2006</v>
      </c>
      <c r="D3050">
        <f>2023-DATA[[#This Row],[YEAR OF MANUFACTURE]]</f>
        <v>17</v>
      </c>
      <c r="E3050" t="s">
        <v>10</v>
      </c>
      <c r="F3050">
        <v>375888</v>
      </c>
      <c r="G3050">
        <v>2500</v>
      </c>
      <c r="H3050" t="s">
        <v>11</v>
      </c>
      <c r="I3050" s="14">
        <f t="shared" si="235"/>
        <v>609.21880064829827</v>
      </c>
      <c r="J3050" t="s">
        <v>12</v>
      </c>
      <c r="K3050" s="5">
        <v>1575000</v>
      </c>
      <c r="L3050" s="5" t="str">
        <f t="shared" si="236"/>
        <v>low-income earners</v>
      </c>
      <c r="M3050" t="str">
        <f>M3049</f>
        <v>SUV</v>
      </c>
    </row>
    <row r="3051" spans="1:13" x14ac:dyDescent="0.25">
      <c r="A3051">
        <v>3049</v>
      </c>
      <c r="B3051" t="s">
        <v>9</v>
      </c>
      <c r="C3051">
        <v>2013</v>
      </c>
      <c r="D3051">
        <f>2023-DATA[[#This Row],[YEAR OF MANUFACTURE]]</f>
        <v>10</v>
      </c>
      <c r="E3051" t="s">
        <v>10</v>
      </c>
      <c r="F3051">
        <v>107526</v>
      </c>
      <c r="G3051">
        <v>2000</v>
      </c>
      <c r="H3051" t="s">
        <v>11</v>
      </c>
      <c r="I3051" s="14">
        <f t="shared" si="235"/>
        <v>174.27228525121555</v>
      </c>
      <c r="J3051" t="s">
        <v>12</v>
      </c>
      <c r="K3051" s="5">
        <v>4264000</v>
      </c>
      <c r="L3051" s="5" t="str">
        <f t="shared" si="236"/>
        <v>low-income earners</v>
      </c>
      <c r="M3051" t="str">
        <f>M3050</f>
        <v>SUV</v>
      </c>
    </row>
    <row r="3052" spans="1:13" x14ac:dyDescent="0.25">
      <c r="A3052">
        <v>3050</v>
      </c>
      <c r="B3052" t="s">
        <v>14</v>
      </c>
      <c r="C3052">
        <v>2008</v>
      </c>
      <c r="D3052">
        <f>2023-DATA[[#This Row],[YEAR OF MANUFACTURE]]</f>
        <v>15</v>
      </c>
      <c r="E3052" t="s">
        <v>10</v>
      </c>
      <c r="F3052">
        <v>232522</v>
      </c>
      <c r="G3052">
        <v>3000</v>
      </c>
      <c r="H3052" t="s">
        <v>11</v>
      </c>
      <c r="I3052" s="14">
        <f t="shared" si="235"/>
        <v>376.85899513776337</v>
      </c>
      <c r="J3052" t="s">
        <v>12</v>
      </c>
      <c r="K3052" s="5">
        <v>2520000</v>
      </c>
      <c r="L3052" s="5" t="str">
        <f t="shared" si="236"/>
        <v>low-income earners</v>
      </c>
      <c r="M3052" t="str">
        <f>M3051</f>
        <v>SUV</v>
      </c>
    </row>
    <row r="3053" spans="1:13" x14ac:dyDescent="0.25">
      <c r="A3053">
        <v>3051</v>
      </c>
      <c r="B3053" t="s">
        <v>14</v>
      </c>
      <c r="C3053">
        <v>2008</v>
      </c>
      <c r="D3053">
        <f>2023-DATA[[#This Row],[YEAR OF MANUFACTURE]]</f>
        <v>15</v>
      </c>
      <c r="E3053" t="s">
        <v>10</v>
      </c>
      <c r="F3053">
        <v>88737</v>
      </c>
      <c r="G3053">
        <v>5600</v>
      </c>
      <c r="H3053" t="s">
        <v>11</v>
      </c>
      <c r="I3053" s="14">
        <f t="shared" si="235"/>
        <v>143.82009724473258</v>
      </c>
      <c r="J3053" t="s">
        <v>12</v>
      </c>
      <c r="K3053" s="5">
        <v>4837500</v>
      </c>
      <c r="L3053" s="5" t="str">
        <f t="shared" si="236"/>
        <v>low-income earners</v>
      </c>
      <c r="M3053" t="s">
        <v>20</v>
      </c>
    </row>
    <row r="3054" spans="1:13" x14ac:dyDescent="0.25">
      <c r="A3054">
        <v>3052</v>
      </c>
      <c r="B3054" t="s">
        <v>9</v>
      </c>
      <c r="C3054">
        <v>2016</v>
      </c>
      <c r="D3054">
        <f>2023-DATA[[#This Row],[YEAR OF MANUFACTURE]]</f>
        <v>7</v>
      </c>
      <c r="E3054" t="s">
        <v>10</v>
      </c>
      <c r="F3054">
        <v>82716</v>
      </c>
      <c r="G3054">
        <v>2500</v>
      </c>
      <c r="H3054" t="s">
        <v>11</v>
      </c>
      <c r="I3054" s="14">
        <f t="shared" si="235"/>
        <v>134.06158833063208</v>
      </c>
      <c r="J3054" t="s">
        <v>12</v>
      </c>
      <c r="K3054" s="5">
        <v>9360000</v>
      </c>
      <c r="L3054" s="5" t="str">
        <f t="shared" si="236"/>
        <v>middle-income earners</v>
      </c>
      <c r="M3054" t="s">
        <v>20</v>
      </c>
    </row>
    <row r="3055" spans="1:13" x14ac:dyDescent="0.25">
      <c r="A3055">
        <v>3053</v>
      </c>
      <c r="B3055" t="s">
        <v>9</v>
      </c>
      <c r="C3055">
        <v>2004</v>
      </c>
      <c r="D3055">
        <f>2023-DATA[[#This Row],[YEAR OF MANUFACTURE]]</f>
        <v>19</v>
      </c>
      <c r="E3055" t="s">
        <v>10</v>
      </c>
      <c r="F3055">
        <v>144579</v>
      </c>
      <c r="G3055">
        <v>1800</v>
      </c>
      <c r="H3055" t="s">
        <v>11</v>
      </c>
      <c r="I3055" s="14">
        <f t="shared" si="235"/>
        <v>234.32576985413291</v>
      </c>
      <c r="J3055" t="s">
        <v>12</v>
      </c>
      <c r="K3055" s="5">
        <v>2090000</v>
      </c>
      <c r="L3055" s="5" t="str">
        <f t="shared" si="236"/>
        <v>low-income earners</v>
      </c>
      <c r="M3055" t="str">
        <f t="shared" ref="M3055:M3087" si="238">M3054</f>
        <v>SUV</v>
      </c>
    </row>
    <row r="3056" spans="1:13" x14ac:dyDescent="0.25">
      <c r="A3056">
        <v>3054</v>
      </c>
      <c r="B3056" t="s">
        <v>9</v>
      </c>
      <c r="C3056">
        <v>2006</v>
      </c>
      <c r="D3056">
        <f>2023-DATA[[#This Row],[YEAR OF MANUFACTURE]]</f>
        <v>17</v>
      </c>
      <c r="E3056" t="s">
        <v>10</v>
      </c>
      <c r="F3056">
        <v>249298</v>
      </c>
      <c r="G3056">
        <v>1800</v>
      </c>
      <c r="H3056" t="s">
        <v>11</v>
      </c>
      <c r="I3056" s="14">
        <f t="shared" si="235"/>
        <v>404.0486223662885</v>
      </c>
      <c r="J3056" t="s">
        <v>12</v>
      </c>
      <c r="K3056" s="5">
        <v>1627500</v>
      </c>
      <c r="L3056" s="5" t="str">
        <f t="shared" si="236"/>
        <v>low-income earners</v>
      </c>
      <c r="M3056" t="str">
        <f t="shared" si="238"/>
        <v>SUV</v>
      </c>
    </row>
    <row r="3057" spans="1:13" x14ac:dyDescent="0.25">
      <c r="A3057">
        <v>3055</v>
      </c>
      <c r="B3057" t="s">
        <v>54</v>
      </c>
      <c r="C3057">
        <v>2007</v>
      </c>
      <c r="D3057">
        <f>2023-DATA[[#This Row],[YEAR OF MANUFACTURE]]</f>
        <v>16</v>
      </c>
      <c r="E3057" t="s">
        <v>10</v>
      </c>
      <c r="F3057">
        <v>412753</v>
      </c>
      <c r="G3057">
        <v>2400</v>
      </c>
      <c r="H3057" t="s">
        <v>11</v>
      </c>
      <c r="I3057" s="14">
        <f t="shared" si="235"/>
        <v>668.96758508914104</v>
      </c>
      <c r="J3057" t="s">
        <v>12</v>
      </c>
      <c r="K3057" s="5">
        <v>1260000</v>
      </c>
      <c r="L3057" s="5" t="str">
        <f t="shared" si="236"/>
        <v>low-income earners</v>
      </c>
      <c r="M3057" t="str">
        <f t="shared" si="238"/>
        <v>SUV</v>
      </c>
    </row>
    <row r="3058" spans="1:13" x14ac:dyDescent="0.25">
      <c r="A3058">
        <v>3056</v>
      </c>
      <c r="B3058" t="s">
        <v>54</v>
      </c>
      <c r="C3058">
        <v>2008</v>
      </c>
      <c r="D3058">
        <f>2023-DATA[[#This Row],[YEAR OF MANUFACTURE]]</f>
        <v>15</v>
      </c>
      <c r="E3058" t="s">
        <v>10</v>
      </c>
      <c r="F3058">
        <v>334446</v>
      </c>
      <c r="G3058">
        <v>2400</v>
      </c>
      <c r="H3058" t="s">
        <v>11</v>
      </c>
      <c r="I3058" s="14">
        <f t="shared" si="235"/>
        <v>542.05186385737443</v>
      </c>
      <c r="J3058" t="s">
        <v>12</v>
      </c>
      <c r="K3058" s="5">
        <v>1260000</v>
      </c>
      <c r="L3058" s="5" t="str">
        <f t="shared" si="236"/>
        <v>low-income earners</v>
      </c>
      <c r="M3058" t="str">
        <f t="shared" si="238"/>
        <v>SUV</v>
      </c>
    </row>
    <row r="3059" spans="1:13" x14ac:dyDescent="0.25">
      <c r="A3059">
        <v>3057</v>
      </c>
      <c r="B3059" t="s">
        <v>42</v>
      </c>
      <c r="C3059">
        <v>2002</v>
      </c>
      <c r="D3059">
        <f>2023-DATA[[#This Row],[YEAR OF MANUFACTURE]]</f>
        <v>21</v>
      </c>
      <c r="E3059" t="s">
        <v>19</v>
      </c>
      <c r="F3059">
        <v>178636</v>
      </c>
      <c r="G3059">
        <v>1600</v>
      </c>
      <c r="H3059" t="s">
        <v>11</v>
      </c>
      <c r="I3059" s="14">
        <f t="shared" si="235"/>
        <v>289.52350081037275</v>
      </c>
      <c r="J3059" t="s">
        <v>16</v>
      </c>
      <c r="K3059" s="5">
        <v>1890000</v>
      </c>
      <c r="L3059" s="5" t="str">
        <f t="shared" si="236"/>
        <v>low-income earners</v>
      </c>
      <c r="M3059" t="str">
        <f t="shared" si="238"/>
        <v>SUV</v>
      </c>
    </row>
    <row r="3060" spans="1:13" x14ac:dyDescent="0.25">
      <c r="A3060">
        <v>3058</v>
      </c>
      <c r="B3060" t="s">
        <v>9</v>
      </c>
      <c r="C3060">
        <v>2004</v>
      </c>
      <c r="D3060">
        <f>2023-DATA[[#This Row],[YEAR OF MANUFACTURE]]</f>
        <v>19</v>
      </c>
      <c r="E3060" t="s">
        <v>10</v>
      </c>
      <c r="F3060">
        <v>271446</v>
      </c>
      <c r="G3060">
        <v>1800</v>
      </c>
      <c r="H3060" t="s">
        <v>11</v>
      </c>
      <c r="I3060" s="14">
        <f t="shared" si="235"/>
        <v>439.9448946515397</v>
      </c>
      <c r="J3060" t="s">
        <v>12</v>
      </c>
      <c r="K3060" s="5">
        <v>1732500</v>
      </c>
      <c r="L3060" s="5" t="str">
        <f t="shared" si="236"/>
        <v>low-income earners</v>
      </c>
      <c r="M3060" t="str">
        <f t="shared" si="238"/>
        <v>SUV</v>
      </c>
    </row>
    <row r="3061" spans="1:13" x14ac:dyDescent="0.25">
      <c r="A3061">
        <v>3059</v>
      </c>
      <c r="B3061" t="s">
        <v>9</v>
      </c>
      <c r="C3061">
        <f>C3060</f>
        <v>2004</v>
      </c>
      <c r="D3061">
        <f>2023-DATA[[#This Row],[YEAR OF MANUFACTURE]]</f>
        <v>19</v>
      </c>
      <c r="E3061" t="str">
        <f>E3060</f>
        <v>Nigerian Used</v>
      </c>
      <c r="F3061">
        <v>156228</v>
      </c>
      <c r="G3061">
        <f>G3060</f>
        <v>1800</v>
      </c>
      <c r="H3061" t="str">
        <f>H3060</f>
        <v>Petrol</v>
      </c>
      <c r="I3061" s="14">
        <f t="shared" si="235"/>
        <v>253.20583468395461</v>
      </c>
      <c r="J3061" t="s">
        <v>12</v>
      </c>
      <c r="K3061" s="5">
        <v>2362500</v>
      </c>
      <c r="L3061" s="5" t="str">
        <f t="shared" si="236"/>
        <v>low-income earners</v>
      </c>
      <c r="M3061" t="str">
        <f t="shared" si="238"/>
        <v>SUV</v>
      </c>
    </row>
    <row r="3062" spans="1:13" x14ac:dyDescent="0.25">
      <c r="A3062">
        <v>3060</v>
      </c>
      <c r="B3062" t="s">
        <v>13</v>
      </c>
      <c r="C3062">
        <v>2010</v>
      </c>
      <c r="D3062">
        <f>2023-DATA[[#This Row],[YEAR OF MANUFACTURE]]</f>
        <v>13</v>
      </c>
      <c r="E3062" t="s">
        <v>10</v>
      </c>
      <c r="F3062">
        <v>305623</v>
      </c>
      <c r="G3062">
        <v>3400</v>
      </c>
      <c r="H3062" t="s">
        <v>11</v>
      </c>
      <c r="I3062" s="14">
        <f t="shared" si="235"/>
        <v>495.33711507293356</v>
      </c>
      <c r="J3062" t="s">
        <v>12</v>
      </c>
      <c r="K3062" s="5">
        <v>3120000</v>
      </c>
      <c r="L3062" s="5" t="str">
        <f t="shared" si="236"/>
        <v>low-income earners</v>
      </c>
      <c r="M3062" t="str">
        <f t="shared" si="238"/>
        <v>SUV</v>
      </c>
    </row>
    <row r="3063" spans="1:13" x14ac:dyDescent="0.25">
      <c r="A3063">
        <v>3061</v>
      </c>
      <c r="B3063" t="s">
        <v>66</v>
      </c>
      <c r="C3063">
        <f>C3062</f>
        <v>2010</v>
      </c>
      <c r="D3063">
        <f>2023-DATA[[#This Row],[YEAR OF MANUFACTURE]]</f>
        <v>13</v>
      </c>
      <c r="E3063" t="str">
        <f>E3062</f>
        <v>Nigerian Used</v>
      </c>
      <c r="F3063">
        <v>46849</v>
      </c>
      <c r="G3063">
        <f>G3062</f>
        <v>3400</v>
      </c>
      <c r="H3063" t="str">
        <f>H3062</f>
        <v>Petrol</v>
      </c>
      <c r="I3063" s="14">
        <f t="shared" si="235"/>
        <v>75.930307941653155</v>
      </c>
      <c r="J3063" t="s">
        <v>12</v>
      </c>
      <c r="K3063" s="5">
        <v>1145000</v>
      </c>
      <c r="L3063" s="5" t="str">
        <f t="shared" si="236"/>
        <v>low-income earners</v>
      </c>
      <c r="M3063" t="str">
        <f t="shared" si="238"/>
        <v>SUV</v>
      </c>
    </row>
    <row r="3064" spans="1:13" x14ac:dyDescent="0.25">
      <c r="A3064">
        <v>3062</v>
      </c>
      <c r="B3064" t="s">
        <v>9</v>
      </c>
      <c r="C3064">
        <v>2005</v>
      </c>
      <c r="D3064">
        <f>2023-DATA[[#This Row],[YEAR OF MANUFACTURE]]</f>
        <v>18</v>
      </c>
      <c r="E3064" t="s">
        <v>10</v>
      </c>
      <c r="F3064">
        <v>156362</v>
      </c>
      <c r="G3064">
        <v>1800</v>
      </c>
      <c r="H3064" t="s">
        <v>11</v>
      </c>
      <c r="I3064" s="14">
        <f t="shared" si="235"/>
        <v>253.42301458670988</v>
      </c>
      <c r="J3064" t="s">
        <v>12</v>
      </c>
      <c r="K3064" s="5">
        <v>1890000</v>
      </c>
      <c r="L3064" s="5" t="str">
        <f t="shared" si="236"/>
        <v>low-income earners</v>
      </c>
      <c r="M3064" t="str">
        <f t="shared" si="238"/>
        <v>SUV</v>
      </c>
    </row>
    <row r="3065" spans="1:13" x14ac:dyDescent="0.25">
      <c r="A3065">
        <v>3063</v>
      </c>
      <c r="B3065" t="s">
        <v>54</v>
      </c>
      <c r="C3065">
        <v>2004</v>
      </c>
      <c r="D3065">
        <f>2023-DATA[[#This Row],[YEAR OF MANUFACTURE]]</f>
        <v>19</v>
      </c>
      <c r="E3065" t="s">
        <v>19</v>
      </c>
      <c r="F3065">
        <v>417697</v>
      </c>
      <c r="G3065">
        <v>35000</v>
      </c>
      <c r="H3065" t="s">
        <v>11</v>
      </c>
      <c r="I3065" s="14">
        <f t="shared" si="235"/>
        <v>676.98055105348465</v>
      </c>
      <c r="J3065" t="s">
        <v>12</v>
      </c>
      <c r="K3065" s="5">
        <v>1890000</v>
      </c>
      <c r="L3065" s="5" t="str">
        <f t="shared" si="236"/>
        <v>low-income earners</v>
      </c>
      <c r="M3065" t="str">
        <f t="shared" si="238"/>
        <v>SUV</v>
      </c>
    </row>
    <row r="3066" spans="1:13" x14ac:dyDescent="0.25">
      <c r="A3066">
        <v>3064</v>
      </c>
      <c r="B3066" t="s">
        <v>49</v>
      </c>
      <c r="C3066">
        <v>2016</v>
      </c>
      <c r="D3066">
        <f>2023-DATA[[#This Row],[YEAR OF MANUFACTURE]]</f>
        <v>7</v>
      </c>
      <c r="E3066" t="s">
        <v>10</v>
      </c>
      <c r="F3066">
        <v>248179</v>
      </c>
      <c r="G3066">
        <v>2400</v>
      </c>
      <c r="H3066" t="s">
        <v>11</v>
      </c>
      <c r="I3066" s="14">
        <f t="shared" si="235"/>
        <v>402.23500810372769</v>
      </c>
      <c r="J3066" t="s">
        <v>12</v>
      </c>
      <c r="K3066" s="5">
        <v>5720000</v>
      </c>
      <c r="L3066" s="5" t="str">
        <f t="shared" si="236"/>
        <v>middle-income earners</v>
      </c>
      <c r="M3066" t="str">
        <f t="shared" si="238"/>
        <v>SUV</v>
      </c>
    </row>
    <row r="3067" spans="1:13" x14ac:dyDescent="0.25">
      <c r="A3067">
        <v>3065</v>
      </c>
      <c r="B3067" t="s">
        <v>65</v>
      </c>
      <c r="C3067">
        <v>2006</v>
      </c>
      <c r="D3067">
        <f>2023-DATA[[#This Row],[YEAR OF MANUFACTURE]]</f>
        <v>17</v>
      </c>
      <c r="E3067" t="s">
        <v>10</v>
      </c>
      <c r="F3067">
        <v>375888</v>
      </c>
      <c r="G3067">
        <v>2500</v>
      </c>
      <c r="H3067" t="s">
        <v>11</v>
      </c>
      <c r="I3067" s="14">
        <f t="shared" si="235"/>
        <v>609.21880064829827</v>
      </c>
      <c r="J3067" t="s">
        <v>12</v>
      </c>
      <c r="K3067" s="5">
        <v>1575000</v>
      </c>
      <c r="L3067" s="5" t="str">
        <f t="shared" si="236"/>
        <v>low-income earners</v>
      </c>
      <c r="M3067" t="str">
        <f t="shared" si="238"/>
        <v>SUV</v>
      </c>
    </row>
    <row r="3068" spans="1:13" x14ac:dyDescent="0.25">
      <c r="A3068">
        <v>3066</v>
      </c>
      <c r="B3068" t="s">
        <v>54</v>
      </c>
      <c r="C3068">
        <v>2008</v>
      </c>
      <c r="D3068">
        <f>2023-DATA[[#This Row],[YEAR OF MANUFACTURE]]</f>
        <v>15</v>
      </c>
      <c r="E3068" t="s">
        <v>10</v>
      </c>
      <c r="F3068">
        <v>181293</v>
      </c>
      <c r="G3068">
        <v>2500</v>
      </c>
      <c r="H3068" t="s">
        <v>11</v>
      </c>
      <c r="I3068" s="14">
        <f t="shared" si="235"/>
        <v>293.82982171799028</v>
      </c>
      <c r="J3068" t="s">
        <v>12</v>
      </c>
      <c r="K3068" s="5">
        <v>1575000</v>
      </c>
      <c r="L3068" s="5" t="str">
        <f t="shared" si="236"/>
        <v>low-income earners</v>
      </c>
      <c r="M3068" t="str">
        <f t="shared" si="238"/>
        <v>SUV</v>
      </c>
    </row>
    <row r="3069" spans="1:13" x14ac:dyDescent="0.25">
      <c r="A3069">
        <v>3067</v>
      </c>
      <c r="B3069" t="s">
        <v>62</v>
      </c>
      <c r="C3069">
        <f>C3068</f>
        <v>2008</v>
      </c>
      <c r="D3069">
        <f>2023-DATA[[#This Row],[YEAR OF MANUFACTURE]]</f>
        <v>15</v>
      </c>
      <c r="E3069" t="str">
        <f>E3068</f>
        <v>Nigerian Used</v>
      </c>
      <c r="F3069">
        <v>165466</v>
      </c>
      <c r="G3069">
        <f>G3068</f>
        <v>2500</v>
      </c>
      <c r="H3069" t="str">
        <f>H3068</f>
        <v>Petrol</v>
      </c>
      <c r="I3069" s="14">
        <f t="shared" si="235"/>
        <v>268.17828200972446</v>
      </c>
      <c r="J3069" t="s">
        <v>12</v>
      </c>
      <c r="K3069" s="5">
        <v>2810000</v>
      </c>
      <c r="L3069" s="5" t="str">
        <f t="shared" si="236"/>
        <v>low-income earners</v>
      </c>
      <c r="M3069" t="str">
        <f t="shared" si="238"/>
        <v>SUV</v>
      </c>
    </row>
    <row r="3070" spans="1:13" x14ac:dyDescent="0.25">
      <c r="A3070">
        <v>3068</v>
      </c>
      <c r="B3070" t="s">
        <v>54</v>
      </c>
      <c r="C3070">
        <v>2003</v>
      </c>
      <c r="D3070">
        <f>2023-DATA[[#This Row],[YEAR OF MANUFACTURE]]</f>
        <v>20</v>
      </c>
      <c r="E3070" t="s">
        <v>10</v>
      </c>
      <c r="F3070">
        <v>143913</v>
      </c>
      <c r="G3070">
        <v>2400</v>
      </c>
      <c r="H3070" t="s">
        <v>11</v>
      </c>
      <c r="I3070" s="14">
        <f t="shared" si="235"/>
        <v>233.24635332252836</v>
      </c>
      <c r="J3070" t="s">
        <v>12</v>
      </c>
      <c r="K3070" s="5">
        <v>1352000</v>
      </c>
      <c r="L3070" s="5" t="str">
        <f t="shared" si="236"/>
        <v>low-income earners</v>
      </c>
      <c r="M3070" t="str">
        <f t="shared" si="238"/>
        <v>SUV</v>
      </c>
    </row>
    <row r="3071" spans="1:13" x14ac:dyDescent="0.25">
      <c r="A3071">
        <v>3069</v>
      </c>
      <c r="B3071" t="s">
        <v>14</v>
      </c>
      <c r="C3071">
        <v>2008</v>
      </c>
      <c r="D3071">
        <f>2023-DATA[[#This Row],[YEAR OF MANUFACTURE]]</f>
        <v>15</v>
      </c>
      <c r="E3071" t="s">
        <v>10</v>
      </c>
      <c r="F3071">
        <v>238074</v>
      </c>
      <c r="G3071">
        <v>3000</v>
      </c>
      <c r="H3071" t="s">
        <v>11</v>
      </c>
      <c r="I3071" s="14">
        <f t="shared" si="235"/>
        <v>385.85737439222044</v>
      </c>
      <c r="J3071" t="s">
        <v>12</v>
      </c>
      <c r="K3071" s="5">
        <v>2730000</v>
      </c>
      <c r="L3071" s="5" t="str">
        <f t="shared" si="236"/>
        <v>low-income earners</v>
      </c>
      <c r="M3071" t="str">
        <f t="shared" si="238"/>
        <v>SUV</v>
      </c>
    </row>
    <row r="3072" spans="1:13" x14ac:dyDescent="0.25">
      <c r="A3072">
        <v>3070</v>
      </c>
      <c r="B3072" t="s">
        <v>49</v>
      </c>
      <c r="C3072">
        <v>2007</v>
      </c>
      <c r="D3072">
        <f>2023-DATA[[#This Row],[YEAR OF MANUFACTURE]]</f>
        <v>16</v>
      </c>
      <c r="E3072" t="s">
        <v>10</v>
      </c>
      <c r="F3072">
        <v>391597</v>
      </c>
      <c r="G3072">
        <v>2000</v>
      </c>
      <c r="H3072" t="s">
        <v>11</v>
      </c>
      <c r="I3072" s="14">
        <f t="shared" si="235"/>
        <v>634.67909238249592</v>
      </c>
      <c r="J3072" t="s">
        <v>12</v>
      </c>
      <c r="K3072" s="5">
        <v>1680000</v>
      </c>
      <c r="L3072" s="5" t="str">
        <f t="shared" si="236"/>
        <v>low-income earners</v>
      </c>
      <c r="M3072" t="str">
        <f t="shared" si="238"/>
        <v>SUV</v>
      </c>
    </row>
    <row r="3073" spans="1:13" x14ac:dyDescent="0.25">
      <c r="A3073">
        <v>3071</v>
      </c>
      <c r="B3073" t="s">
        <v>9</v>
      </c>
      <c r="C3073">
        <v>2008</v>
      </c>
      <c r="D3073">
        <f>2023-DATA[[#This Row],[YEAR OF MANUFACTURE]]</f>
        <v>15</v>
      </c>
      <c r="E3073" t="s">
        <v>10</v>
      </c>
      <c r="F3073">
        <v>229292</v>
      </c>
      <c r="G3073">
        <v>1800</v>
      </c>
      <c r="H3073" t="s">
        <v>11</v>
      </c>
      <c r="I3073" s="14">
        <f t="shared" si="235"/>
        <v>371.62398703403568</v>
      </c>
      <c r="J3073" t="s">
        <v>12</v>
      </c>
      <c r="K3073" s="5">
        <v>1890000</v>
      </c>
      <c r="L3073" s="5" t="str">
        <f t="shared" si="236"/>
        <v>low-income earners</v>
      </c>
      <c r="M3073" t="str">
        <f t="shared" si="238"/>
        <v>SUV</v>
      </c>
    </row>
    <row r="3074" spans="1:13" x14ac:dyDescent="0.25">
      <c r="A3074">
        <v>3072</v>
      </c>
      <c r="B3074" t="s">
        <v>42</v>
      </c>
      <c r="C3074">
        <v>2002</v>
      </c>
      <c r="D3074">
        <f>2023-DATA[[#This Row],[YEAR OF MANUFACTURE]]</f>
        <v>21</v>
      </c>
      <c r="E3074" t="s">
        <v>19</v>
      </c>
      <c r="F3074">
        <v>178636</v>
      </c>
      <c r="G3074">
        <v>1600</v>
      </c>
      <c r="H3074" t="s">
        <v>11</v>
      </c>
      <c r="I3074" s="14">
        <f t="shared" ref="I3074:I3137" si="239">F3074/617</f>
        <v>289.52350081037275</v>
      </c>
      <c r="J3074" t="s">
        <v>16</v>
      </c>
      <c r="K3074" s="5">
        <v>1890000</v>
      </c>
      <c r="L3074" s="5" t="str">
        <f t="shared" ref="L3074:L3137" si="240">IF(K3074&gt;=25000000,"politicians",IF(K3074&gt;10000000,"high-income earners",IF(K3074&gt;=5000000,"middle-income earners",IF(K3074&lt;5000000,"low-income earners","invalid"))))</f>
        <v>low-income earners</v>
      </c>
      <c r="M3074" t="str">
        <f t="shared" si="238"/>
        <v>SUV</v>
      </c>
    </row>
    <row r="3075" spans="1:13" x14ac:dyDescent="0.25">
      <c r="A3075">
        <v>3073</v>
      </c>
      <c r="B3075" t="s">
        <v>14</v>
      </c>
      <c r="C3075">
        <v>2006</v>
      </c>
      <c r="D3075">
        <f>2023-DATA[[#This Row],[YEAR OF MANUFACTURE]]</f>
        <v>17</v>
      </c>
      <c r="E3075" t="s">
        <v>10</v>
      </c>
      <c r="F3075">
        <v>256298</v>
      </c>
      <c r="G3075">
        <v>2500</v>
      </c>
      <c r="H3075" t="s">
        <v>11</v>
      </c>
      <c r="I3075" s="14">
        <f t="shared" si="239"/>
        <v>415.3938411669368</v>
      </c>
      <c r="J3075" t="s">
        <v>12</v>
      </c>
      <c r="K3075" s="5">
        <v>1575000</v>
      </c>
      <c r="L3075" s="5" t="str">
        <f t="shared" si="240"/>
        <v>low-income earners</v>
      </c>
      <c r="M3075" t="str">
        <f t="shared" si="238"/>
        <v>SUV</v>
      </c>
    </row>
    <row r="3076" spans="1:13" x14ac:dyDescent="0.25">
      <c r="A3076">
        <v>3074</v>
      </c>
      <c r="B3076" t="s">
        <v>49</v>
      </c>
      <c r="C3076">
        <v>2011</v>
      </c>
      <c r="D3076">
        <f>2023-DATA[[#This Row],[YEAR OF MANUFACTURE]]</f>
        <v>12</v>
      </c>
      <c r="E3076" t="s">
        <v>10</v>
      </c>
      <c r="F3076">
        <v>249319</v>
      </c>
      <c r="G3076">
        <v>2000</v>
      </c>
      <c r="H3076" t="s">
        <v>11</v>
      </c>
      <c r="I3076" s="14">
        <f t="shared" si="239"/>
        <v>404.08265802269045</v>
      </c>
      <c r="J3076" t="s">
        <v>12</v>
      </c>
      <c r="K3076" s="5">
        <v>2825000</v>
      </c>
      <c r="L3076" s="5" t="str">
        <f t="shared" si="240"/>
        <v>low-income earners</v>
      </c>
      <c r="M3076" t="str">
        <f t="shared" si="238"/>
        <v>SUV</v>
      </c>
    </row>
    <row r="3077" spans="1:13" x14ac:dyDescent="0.25">
      <c r="A3077">
        <v>3075</v>
      </c>
      <c r="B3077" t="s">
        <v>42</v>
      </c>
      <c r="C3077">
        <v>2005</v>
      </c>
      <c r="D3077">
        <f>2023-DATA[[#This Row],[YEAR OF MANUFACTURE]]</f>
        <v>18</v>
      </c>
      <c r="E3077" t="s">
        <v>19</v>
      </c>
      <c r="F3077">
        <v>100000</v>
      </c>
      <c r="G3077">
        <v>2500</v>
      </c>
      <c r="H3077" t="s">
        <v>11</v>
      </c>
      <c r="I3077" s="14">
        <f t="shared" si="239"/>
        <v>162.07455429497568</v>
      </c>
      <c r="J3077" t="s">
        <v>12</v>
      </c>
      <c r="K3077" s="5">
        <v>1995000</v>
      </c>
      <c r="L3077" s="5" t="str">
        <f t="shared" si="240"/>
        <v>low-income earners</v>
      </c>
      <c r="M3077" t="str">
        <f t="shared" si="238"/>
        <v>SUV</v>
      </c>
    </row>
    <row r="3078" spans="1:13" x14ac:dyDescent="0.25">
      <c r="A3078">
        <v>3076</v>
      </c>
      <c r="B3078" t="s">
        <v>9</v>
      </c>
      <c r="C3078">
        <v>2005</v>
      </c>
      <c r="D3078">
        <f>2023-DATA[[#This Row],[YEAR OF MANUFACTURE]]</f>
        <v>18</v>
      </c>
      <c r="E3078" t="s">
        <v>10</v>
      </c>
      <c r="F3078">
        <v>124541</v>
      </c>
      <c r="G3078">
        <v>1800</v>
      </c>
      <c r="H3078" t="s">
        <v>11</v>
      </c>
      <c r="I3078" s="14">
        <f t="shared" si="239"/>
        <v>201.84927066450567</v>
      </c>
      <c r="J3078" t="s">
        <v>12</v>
      </c>
      <c r="K3078" s="5">
        <v>1680000</v>
      </c>
      <c r="L3078" s="5" t="str">
        <f t="shared" si="240"/>
        <v>low-income earners</v>
      </c>
      <c r="M3078" t="str">
        <f t="shared" si="238"/>
        <v>SUV</v>
      </c>
    </row>
    <row r="3079" spans="1:13" x14ac:dyDescent="0.25">
      <c r="A3079">
        <v>3077</v>
      </c>
      <c r="B3079" t="s">
        <v>9</v>
      </c>
      <c r="C3079">
        <v>2013</v>
      </c>
      <c r="D3079">
        <f>2023-DATA[[#This Row],[YEAR OF MANUFACTURE]]</f>
        <v>10</v>
      </c>
      <c r="E3079" t="s">
        <v>10</v>
      </c>
      <c r="F3079">
        <v>112285</v>
      </c>
      <c r="G3079">
        <v>2000</v>
      </c>
      <c r="H3079" t="s">
        <v>11</v>
      </c>
      <c r="I3079" s="14">
        <f t="shared" si="239"/>
        <v>181.98541329011346</v>
      </c>
      <c r="J3079" t="s">
        <v>12</v>
      </c>
      <c r="K3079" s="5">
        <v>2940000</v>
      </c>
      <c r="L3079" s="5" t="str">
        <f t="shared" si="240"/>
        <v>low-income earners</v>
      </c>
      <c r="M3079" t="str">
        <f t="shared" si="238"/>
        <v>SUV</v>
      </c>
    </row>
    <row r="3080" spans="1:13" x14ac:dyDescent="0.25">
      <c r="A3080">
        <v>3078</v>
      </c>
      <c r="B3080" t="s">
        <v>65</v>
      </c>
      <c r="C3080">
        <v>2006</v>
      </c>
      <c r="D3080">
        <f>2023-DATA[[#This Row],[YEAR OF MANUFACTURE]]</f>
        <v>17</v>
      </c>
      <c r="E3080" t="s">
        <v>10</v>
      </c>
      <c r="F3080">
        <v>273299</v>
      </c>
      <c r="G3080">
        <v>2000</v>
      </c>
      <c r="H3080" t="s">
        <v>11</v>
      </c>
      <c r="I3080" s="14">
        <f t="shared" si="239"/>
        <v>442.94813614262563</v>
      </c>
      <c r="J3080" t="s">
        <v>12</v>
      </c>
      <c r="K3080" s="5">
        <v>1260000</v>
      </c>
      <c r="L3080" s="5" t="str">
        <f t="shared" si="240"/>
        <v>low-income earners</v>
      </c>
      <c r="M3080" t="str">
        <f t="shared" si="238"/>
        <v>SUV</v>
      </c>
    </row>
    <row r="3081" spans="1:13" x14ac:dyDescent="0.25">
      <c r="A3081">
        <v>3079</v>
      </c>
      <c r="B3081" t="s">
        <v>54</v>
      </c>
      <c r="C3081">
        <v>2006</v>
      </c>
      <c r="D3081">
        <f>2023-DATA[[#This Row],[YEAR OF MANUFACTURE]]</f>
        <v>17</v>
      </c>
      <c r="E3081" t="s">
        <v>10</v>
      </c>
      <c r="F3081">
        <v>190345</v>
      </c>
      <c r="G3081">
        <v>2400</v>
      </c>
      <c r="H3081" t="s">
        <v>11</v>
      </c>
      <c r="I3081" s="14">
        <f t="shared" si="239"/>
        <v>308.50081037277147</v>
      </c>
      <c r="J3081" t="s">
        <v>12</v>
      </c>
      <c r="K3081" s="5">
        <v>1575000</v>
      </c>
      <c r="L3081" s="5" t="str">
        <f t="shared" si="240"/>
        <v>low-income earners</v>
      </c>
      <c r="M3081" t="str">
        <f t="shared" si="238"/>
        <v>SUV</v>
      </c>
    </row>
    <row r="3082" spans="1:13" x14ac:dyDescent="0.25">
      <c r="A3082">
        <v>3080</v>
      </c>
      <c r="B3082" t="s">
        <v>9</v>
      </c>
      <c r="C3082">
        <v>2004</v>
      </c>
      <c r="D3082">
        <f>2023-DATA[[#This Row],[YEAR OF MANUFACTURE]]</f>
        <v>19</v>
      </c>
      <c r="E3082" t="s">
        <v>10</v>
      </c>
      <c r="F3082">
        <v>178443</v>
      </c>
      <c r="G3082">
        <v>1800</v>
      </c>
      <c r="H3082" t="s">
        <v>11</v>
      </c>
      <c r="I3082" s="14">
        <f t="shared" si="239"/>
        <v>289.21069692058347</v>
      </c>
      <c r="J3082" t="s">
        <v>12</v>
      </c>
      <c r="K3082" s="5">
        <v>1575000</v>
      </c>
      <c r="L3082" s="5" t="str">
        <f t="shared" si="240"/>
        <v>low-income earners</v>
      </c>
      <c r="M3082" t="str">
        <f t="shared" si="238"/>
        <v>SUV</v>
      </c>
    </row>
    <row r="3083" spans="1:13" x14ac:dyDescent="0.25">
      <c r="A3083">
        <v>3081</v>
      </c>
      <c r="B3083" t="s">
        <v>9</v>
      </c>
      <c r="C3083">
        <v>2013</v>
      </c>
      <c r="D3083">
        <f>2023-DATA[[#This Row],[YEAR OF MANUFACTURE]]</f>
        <v>10</v>
      </c>
      <c r="E3083" t="s">
        <v>10</v>
      </c>
      <c r="F3083">
        <v>107526</v>
      </c>
      <c r="G3083">
        <v>2000</v>
      </c>
      <c r="H3083" t="s">
        <v>11</v>
      </c>
      <c r="I3083" s="14">
        <f t="shared" si="239"/>
        <v>174.27228525121555</v>
      </c>
      <c r="J3083" t="s">
        <v>12</v>
      </c>
      <c r="K3083" s="5">
        <v>4264000</v>
      </c>
      <c r="L3083" s="5" t="str">
        <f t="shared" si="240"/>
        <v>low-income earners</v>
      </c>
      <c r="M3083" t="str">
        <f t="shared" si="238"/>
        <v>SUV</v>
      </c>
    </row>
    <row r="3084" spans="1:13" x14ac:dyDescent="0.25">
      <c r="A3084">
        <v>3082</v>
      </c>
      <c r="B3084" t="s">
        <v>9</v>
      </c>
      <c r="C3084">
        <v>2004</v>
      </c>
      <c r="D3084">
        <f>2023-DATA[[#This Row],[YEAR OF MANUFACTURE]]</f>
        <v>19</v>
      </c>
      <c r="E3084" t="s">
        <v>19</v>
      </c>
      <c r="F3084">
        <v>386957</v>
      </c>
      <c r="G3084">
        <v>1800</v>
      </c>
      <c r="H3084" t="s">
        <v>11</v>
      </c>
      <c r="I3084" s="14">
        <f t="shared" si="239"/>
        <v>627.15883306320904</v>
      </c>
      <c r="J3084" t="s">
        <v>12</v>
      </c>
      <c r="K3084" s="5">
        <v>1890000</v>
      </c>
      <c r="L3084" s="5" t="str">
        <f t="shared" si="240"/>
        <v>low-income earners</v>
      </c>
      <c r="M3084" t="str">
        <f t="shared" si="238"/>
        <v>SUV</v>
      </c>
    </row>
    <row r="3085" spans="1:13" x14ac:dyDescent="0.25">
      <c r="A3085">
        <v>3083</v>
      </c>
      <c r="B3085" t="s">
        <v>9</v>
      </c>
      <c r="C3085">
        <v>2008</v>
      </c>
      <c r="D3085">
        <f>2023-DATA[[#This Row],[YEAR OF MANUFACTURE]]</f>
        <v>15</v>
      </c>
      <c r="E3085" t="s">
        <v>10</v>
      </c>
      <c r="F3085">
        <v>228754</v>
      </c>
      <c r="G3085">
        <v>2400</v>
      </c>
      <c r="H3085" t="s">
        <v>11</v>
      </c>
      <c r="I3085" s="14">
        <f t="shared" si="239"/>
        <v>370.7520259319287</v>
      </c>
      <c r="J3085" t="s">
        <v>12</v>
      </c>
      <c r="K3085" s="5">
        <v>2100000</v>
      </c>
      <c r="L3085" s="5" t="str">
        <f t="shared" si="240"/>
        <v>low-income earners</v>
      </c>
      <c r="M3085" t="str">
        <f t="shared" si="238"/>
        <v>SUV</v>
      </c>
    </row>
    <row r="3086" spans="1:13" x14ac:dyDescent="0.25">
      <c r="A3086">
        <v>3084</v>
      </c>
      <c r="B3086" t="s">
        <v>42</v>
      </c>
      <c r="C3086">
        <v>2008</v>
      </c>
      <c r="D3086">
        <f>2023-DATA[[#This Row],[YEAR OF MANUFACTURE]]</f>
        <v>15</v>
      </c>
      <c r="E3086" t="s">
        <v>10</v>
      </c>
      <c r="F3086">
        <v>259030</v>
      </c>
      <c r="G3086">
        <v>2000</v>
      </c>
      <c r="H3086" t="s">
        <v>11</v>
      </c>
      <c r="I3086" s="14">
        <f t="shared" si="239"/>
        <v>419.82171799027554</v>
      </c>
      <c r="J3086" t="s">
        <v>16</v>
      </c>
      <c r="K3086" s="5">
        <v>1575000</v>
      </c>
      <c r="L3086" s="5" t="str">
        <f t="shared" si="240"/>
        <v>low-income earners</v>
      </c>
      <c r="M3086" t="str">
        <f t="shared" si="238"/>
        <v>SUV</v>
      </c>
    </row>
    <row r="3087" spans="1:13" x14ac:dyDescent="0.25">
      <c r="A3087">
        <v>3085</v>
      </c>
      <c r="B3087" t="s">
        <v>14</v>
      </c>
      <c r="C3087">
        <v>2008</v>
      </c>
      <c r="D3087">
        <f>2023-DATA[[#This Row],[YEAR OF MANUFACTURE]]</f>
        <v>15</v>
      </c>
      <c r="E3087" t="s">
        <v>10</v>
      </c>
      <c r="F3087">
        <v>123288</v>
      </c>
      <c r="G3087">
        <v>3500</v>
      </c>
      <c r="H3087" t="s">
        <v>11</v>
      </c>
      <c r="I3087" s="14">
        <f t="shared" si="239"/>
        <v>199.81847649918961</v>
      </c>
      <c r="J3087" t="s">
        <v>12</v>
      </c>
      <c r="K3087" s="5">
        <v>1785000</v>
      </c>
      <c r="L3087" s="5" t="str">
        <f t="shared" si="240"/>
        <v>low-income earners</v>
      </c>
      <c r="M3087" t="str">
        <f t="shared" si="238"/>
        <v>SUV</v>
      </c>
    </row>
    <row r="3088" spans="1:13" x14ac:dyDescent="0.25">
      <c r="A3088">
        <v>3086</v>
      </c>
      <c r="B3088" t="s">
        <v>49</v>
      </c>
      <c r="C3088">
        <v>2016</v>
      </c>
      <c r="D3088">
        <f>2023-DATA[[#This Row],[YEAR OF MANUFACTURE]]</f>
        <v>7</v>
      </c>
      <c r="E3088" t="s">
        <v>10</v>
      </c>
      <c r="F3088">
        <v>207198</v>
      </c>
      <c r="G3088">
        <v>1600</v>
      </c>
      <c r="H3088" t="s">
        <v>11</v>
      </c>
      <c r="I3088" s="14">
        <f t="shared" si="239"/>
        <v>335.81523500810374</v>
      </c>
      <c r="J3088" t="s">
        <v>12</v>
      </c>
      <c r="K3088" s="5">
        <v>4200000</v>
      </c>
      <c r="L3088" s="5" t="str">
        <f t="shared" si="240"/>
        <v>low-income earners</v>
      </c>
      <c r="M3088" t="s">
        <v>20</v>
      </c>
    </row>
    <row r="3089" spans="1:13" x14ac:dyDescent="0.25">
      <c r="A3089">
        <v>3087</v>
      </c>
      <c r="B3089" t="s">
        <v>54</v>
      </c>
      <c r="C3089">
        <v>2003</v>
      </c>
      <c r="D3089">
        <f>2023-DATA[[#This Row],[YEAR OF MANUFACTURE]]</f>
        <v>20</v>
      </c>
      <c r="E3089" t="s">
        <v>10</v>
      </c>
      <c r="F3089">
        <v>288804</v>
      </c>
      <c r="G3089">
        <v>2400</v>
      </c>
      <c r="H3089" t="s">
        <v>11</v>
      </c>
      <c r="I3089" s="14">
        <f t="shared" si="239"/>
        <v>468.07779578606159</v>
      </c>
      <c r="J3089" t="s">
        <v>12</v>
      </c>
      <c r="K3089" s="5">
        <v>1352000</v>
      </c>
      <c r="L3089" s="5" t="str">
        <f t="shared" si="240"/>
        <v>low-income earners</v>
      </c>
      <c r="M3089" t="str">
        <f>M3088</f>
        <v>SUV</v>
      </c>
    </row>
    <row r="3090" spans="1:13" x14ac:dyDescent="0.25">
      <c r="A3090">
        <v>3088</v>
      </c>
      <c r="B3090" t="s">
        <v>54</v>
      </c>
      <c r="C3090">
        <v>2010</v>
      </c>
      <c r="D3090">
        <f>2023-DATA[[#This Row],[YEAR OF MANUFACTURE]]</f>
        <v>13</v>
      </c>
      <c r="E3090" t="s">
        <v>19</v>
      </c>
      <c r="F3090">
        <v>116737</v>
      </c>
      <c r="G3090">
        <v>3500</v>
      </c>
      <c r="H3090" t="s">
        <v>11</v>
      </c>
      <c r="I3090" s="14">
        <f t="shared" si="239"/>
        <v>189.20097244732577</v>
      </c>
      <c r="J3090" t="s">
        <v>12</v>
      </c>
      <c r="K3090" s="5">
        <v>4200000</v>
      </c>
      <c r="L3090" s="5" t="str">
        <f t="shared" si="240"/>
        <v>low-income earners</v>
      </c>
      <c r="M3090" t="s">
        <v>20</v>
      </c>
    </row>
    <row r="3091" spans="1:13" x14ac:dyDescent="0.25">
      <c r="A3091">
        <v>3089</v>
      </c>
      <c r="B3091" t="s">
        <v>37</v>
      </c>
      <c r="C3091">
        <v>2009</v>
      </c>
      <c r="D3091">
        <f>2023-DATA[[#This Row],[YEAR OF MANUFACTURE]]</f>
        <v>14</v>
      </c>
      <c r="E3091" t="s">
        <v>10</v>
      </c>
      <c r="F3091">
        <v>99833</v>
      </c>
      <c r="G3091">
        <v>2000</v>
      </c>
      <c r="H3091" t="s">
        <v>11</v>
      </c>
      <c r="I3091" s="14">
        <f t="shared" si="239"/>
        <v>161.80388978930307</v>
      </c>
      <c r="J3091" t="s">
        <v>12</v>
      </c>
      <c r="K3091" s="5">
        <v>1995000</v>
      </c>
      <c r="L3091" s="5" t="str">
        <f t="shared" si="240"/>
        <v>low-income earners</v>
      </c>
      <c r="M3091" t="str">
        <f t="shared" ref="M3091:M3098" si="241">M3090</f>
        <v>SUV</v>
      </c>
    </row>
    <row r="3092" spans="1:13" x14ac:dyDescent="0.25">
      <c r="A3092">
        <v>3090</v>
      </c>
      <c r="B3092" t="s">
        <v>48</v>
      </c>
      <c r="C3092">
        <v>2016</v>
      </c>
      <c r="D3092">
        <f>2023-DATA[[#This Row],[YEAR OF MANUFACTURE]]</f>
        <v>7</v>
      </c>
      <c r="E3092" t="s">
        <v>10</v>
      </c>
      <c r="F3092">
        <v>96673</v>
      </c>
      <c r="G3092">
        <v>1500</v>
      </c>
      <c r="H3092" t="s">
        <v>11</v>
      </c>
      <c r="I3092" s="14">
        <f t="shared" si="239"/>
        <v>156.68233387358185</v>
      </c>
      <c r="J3092" t="s">
        <v>12</v>
      </c>
      <c r="K3092" s="5">
        <v>3045000</v>
      </c>
      <c r="L3092" s="5" t="str">
        <f t="shared" si="240"/>
        <v>low-income earners</v>
      </c>
      <c r="M3092" t="str">
        <f t="shared" si="241"/>
        <v>SUV</v>
      </c>
    </row>
    <row r="3093" spans="1:13" x14ac:dyDescent="0.25">
      <c r="A3093">
        <v>3091</v>
      </c>
      <c r="B3093" t="s">
        <v>62</v>
      </c>
      <c r="C3093">
        <v>2006</v>
      </c>
      <c r="D3093">
        <f>2023-DATA[[#This Row],[YEAR OF MANUFACTURE]]</f>
        <v>17</v>
      </c>
      <c r="E3093" t="s">
        <v>10</v>
      </c>
      <c r="F3093">
        <v>282957</v>
      </c>
      <c r="G3093">
        <v>4800</v>
      </c>
      <c r="H3093" t="s">
        <v>11</v>
      </c>
      <c r="I3093" s="14">
        <f t="shared" si="239"/>
        <v>458.60129659643434</v>
      </c>
      <c r="J3093" t="s">
        <v>12</v>
      </c>
      <c r="K3093" s="5">
        <v>2835000</v>
      </c>
      <c r="L3093" s="5" t="str">
        <f t="shared" si="240"/>
        <v>low-income earners</v>
      </c>
      <c r="M3093" t="str">
        <f t="shared" si="241"/>
        <v>SUV</v>
      </c>
    </row>
    <row r="3094" spans="1:13" x14ac:dyDescent="0.25">
      <c r="A3094">
        <v>3092</v>
      </c>
      <c r="B3094" t="s">
        <v>14</v>
      </c>
      <c r="C3094">
        <v>2001</v>
      </c>
      <c r="D3094">
        <f>2023-DATA[[#This Row],[YEAR OF MANUFACTURE]]</f>
        <v>22</v>
      </c>
      <c r="E3094" t="s">
        <v>19</v>
      </c>
      <c r="F3094">
        <v>197708</v>
      </c>
      <c r="G3094">
        <v>2200</v>
      </c>
      <c r="H3094" t="s">
        <v>11</v>
      </c>
      <c r="I3094" s="14">
        <f t="shared" si="239"/>
        <v>320.43435980551055</v>
      </c>
      <c r="J3094" t="s">
        <v>12</v>
      </c>
      <c r="K3094" s="5">
        <v>2835000</v>
      </c>
      <c r="L3094" s="5" t="str">
        <f t="shared" si="240"/>
        <v>low-income earners</v>
      </c>
      <c r="M3094" t="str">
        <f t="shared" si="241"/>
        <v>SUV</v>
      </c>
    </row>
    <row r="3095" spans="1:13" x14ac:dyDescent="0.25">
      <c r="A3095">
        <v>3093</v>
      </c>
      <c r="B3095" t="s">
        <v>48</v>
      </c>
      <c r="C3095">
        <v>2000</v>
      </c>
      <c r="D3095">
        <f>2023-DATA[[#This Row],[YEAR OF MANUFACTURE]]</f>
        <v>23</v>
      </c>
      <c r="E3095" t="s">
        <v>19</v>
      </c>
      <c r="F3095">
        <v>131730</v>
      </c>
      <c r="G3095">
        <v>1500</v>
      </c>
      <c r="H3095" t="s">
        <v>11</v>
      </c>
      <c r="I3095" s="14">
        <f t="shared" si="239"/>
        <v>213.50081037277147</v>
      </c>
      <c r="J3095" t="s">
        <v>16</v>
      </c>
      <c r="K3095" s="5">
        <v>1680000</v>
      </c>
      <c r="L3095" s="5" t="str">
        <f t="shared" si="240"/>
        <v>low-income earners</v>
      </c>
      <c r="M3095" t="str">
        <f t="shared" si="241"/>
        <v>SUV</v>
      </c>
    </row>
    <row r="3096" spans="1:13" x14ac:dyDescent="0.25">
      <c r="A3096">
        <v>3094</v>
      </c>
      <c r="B3096" t="s">
        <v>54</v>
      </c>
      <c r="C3096">
        <v>2009</v>
      </c>
      <c r="D3096">
        <f>2023-DATA[[#This Row],[YEAR OF MANUFACTURE]]</f>
        <v>14</v>
      </c>
      <c r="E3096" t="s">
        <v>10</v>
      </c>
      <c r="F3096">
        <v>187090</v>
      </c>
      <c r="G3096">
        <v>2400</v>
      </c>
      <c r="H3096" t="s">
        <v>11</v>
      </c>
      <c r="I3096" s="14">
        <f t="shared" si="239"/>
        <v>303.22528363047002</v>
      </c>
      <c r="J3096" t="s">
        <v>12</v>
      </c>
      <c r="K3096" s="5">
        <v>1995000</v>
      </c>
      <c r="L3096" s="5" t="str">
        <f t="shared" si="240"/>
        <v>low-income earners</v>
      </c>
      <c r="M3096" t="str">
        <f t="shared" si="241"/>
        <v>SUV</v>
      </c>
    </row>
    <row r="3097" spans="1:13" x14ac:dyDescent="0.25">
      <c r="A3097">
        <v>3095</v>
      </c>
      <c r="B3097" t="s">
        <v>14</v>
      </c>
      <c r="C3097">
        <v>2009</v>
      </c>
      <c r="D3097">
        <f>2023-DATA[[#This Row],[YEAR OF MANUFACTURE]]</f>
        <v>14</v>
      </c>
      <c r="E3097" t="s">
        <v>10</v>
      </c>
      <c r="F3097">
        <v>286201</v>
      </c>
      <c r="G3097">
        <v>3000</v>
      </c>
      <c r="H3097" t="s">
        <v>11</v>
      </c>
      <c r="I3097" s="14">
        <f t="shared" si="239"/>
        <v>463.85899513776337</v>
      </c>
      <c r="J3097" t="s">
        <v>12</v>
      </c>
      <c r="K3097" s="5">
        <v>2940000</v>
      </c>
      <c r="L3097" s="5" t="str">
        <f t="shared" si="240"/>
        <v>low-income earners</v>
      </c>
      <c r="M3097" t="str">
        <f t="shared" si="241"/>
        <v>SUV</v>
      </c>
    </row>
    <row r="3098" spans="1:13" x14ac:dyDescent="0.25">
      <c r="A3098">
        <v>3096</v>
      </c>
      <c r="B3098" t="s">
        <v>9</v>
      </c>
      <c r="C3098">
        <v>2001</v>
      </c>
      <c r="D3098">
        <f>2023-DATA[[#This Row],[YEAR OF MANUFACTURE]]</f>
        <v>22</v>
      </c>
      <c r="E3098" t="s">
        <v>10</v>
      </c>
      <c r="F3098">
        <v>222572</v>
      </c>
      <c r="G3098">
        <v>3000</v>
      </c>
      <c r="H3098" t="s">
        <v>11</v>
      </c>
      <c r="I3098" s="14">
        <f t="shared" si="239"/>
        <v>360.73257698541329</v>
      </c>
      <c r="J3098" t="s">
        <v>12</v>
      </c>
      <c r="K3098" s="5">
        <v>1050000</v>
      </c>
      <c r="L3098" s="5" t="str">
        <f t="shared" si="240"/>
        <v>low-income earners</v>
      </c>
      <c r="M3098" t="str">
        <f t="shared" si="241"/>
        <v>SUV</v>
      </c>
    </row>
    <row r="3099" spans="1:13" x14ac:dyDescent="0.25">
      <c r="A3099">
        <v>3097</v>
      </c>
      <c r="B3099" t="s">
        <v>9</v>
      </c>
      <c r="C3099">
        <v>2001</v>
      </c>
      <c r="D3099">
        <f>2023-DATA[[#This Row],[YEAR OF MANUFACTURE]]</f>
        <v>22</v>
      </c>
      <c r="E3099" t="s">
        <v>10</v>
      </c>
      <c r="F3099">
        <v>43473</v>
      </c>
      <c r="G3099">
        <v>2000</v>
      </c>
      <c r="H3099" t="s">
        <v>11</v>
      </c>
      <c r="I3099" s="14">
        <f t="shared" si="239"/>
        <v>70.458670988654788</v>
      </c>
      <c r="J3099" t="s">
        <v>12</v>
      </c>
      <c r="K3099" s="5">
        <v>1050000</v>
      </c>
      <c r="L3099" s="5" t="str">
        <f t="shared" si="240"/>
        <v>low-income earners</v>
      </c>
      <c r="M3099" t="s">
        <v>20</v>
      </c>
    </row>
    <row r="3100" spans="1:13" x14ac:dyDescent="0.25">
      <c r="A3100">
        <v>3098</v>
      </c>
      <c r="B3100" t="s">
        <v>14</v>
      </c>
      <c r="C3100">
        <v>2011</v>
      </c>
      <c r="D3100">
        <f>2023-DATA[[#This Row],[YEAR OF MANUFACTURE]]</f>
        <v>12</v>
      </c>
      <c r="E3100" t="s">
        <v>19</v>
      </c>
      <c r="F3100">
        <v>113796</v>
      </c>
      <c r="G3100">
        <v>4600</v>
      </c>
      <c r="H3100" t="s">
        <v>11</v>
      </c>
      <c r="I3100" s="14">
        <f t="shared" si="239"/>
        <v>184.43435980551052</v>
      </c>
      <c r="J3100" t="s">
        <v>12</v>
      </c>
      <c r="K3100" s="5">
        <v>8320000</v>
      </c>
      <c r="L3100" s="5" t="str">
        <f t="shared" si="240"/>
        <v>middle-income earners</v>
      </c>
      <c r="M3100" t="s">
        <v>20</v>
      </c>
    </row>
    <row r="3101" spans="1:13" x14ac:dyDescent="0.25">
      <c r="A3101">
        <v>3099</v>
      </c>
      <c r="B3101" t="s">
        <v>42</v>
      </c>
      <c r="C3101">
        <v>2004</v>
      </c>
      <c r="D3101">
        <f>2023-DATA[[#This Row],[YEAR OF MANUFACTURE]]</f>
        <v>19</v>
      </c>
      <c r="E3101" t="s">
        <v>19</v>
      </c>
      <c r="F3101">
        <v>228342</v>
      </c>
      <c r="G3101">
        <v>1600</v>
      </c>
      <c r="H3101" t="s">
        <v>11</v>
      </c>
      <c r="I3101" s="14">
        <f t="shared" si="239"/>
        <v>370.08427876823339</v>
      </c>
      <c r="J3101" t="s">
        <v>16</v>
      </c>
      <c r="K3101" s="5">
        <v>1890000</v>
      </c>
      <c r="L3101" s="5" t="str">
        <f t="shared" si="240"/>
        <v>low-income earners</v>
      </c>
      <c r="M3101" t="str">
        <f>M3100</f>
        <v>SUV</v>
      </c>
    </row>
    <row r="3102" spans="1:13" x14ac:dyDescent="0.25">
      <c r="A3102">
        <v>3100</v>
      </c>
      <c r="B3102" t="s">
        <v>9</v>
      </c>
      <c r="C3102">
        <f>C3101</f>
        <v>2004</v>
      </c>
      <c r="D3102">
        <f>2023-DATA[[#This Row],[YEAR OF MANUFACTURE]]</f>
        <v>19</v>
      </c>
      <c r="E3102" t="str">
        <f>E3101</f>
        <v>Foreign Used</v>
      </c>
      <c r="F3102">
        <v>132587</v>
      </c>
      <c r="G3102">
        <f>G3101</f>
        <v>1600</v>
      </c>
      <c r="H3102" t="str">
        <f>H3101</f>
        <v>Petrol</v>
      </c>
      <c r="I3102" s="14">
        <f t="shared" si="239"/>
        <v>214.88978930307943</v>
      </c>
      <c r="J3102" t="s">
        <v>12</v>
      </c>
      <c r="K3102" s="5">
        <v>1802000</v>
      </c>
      <c r="L3102" s="5" t="str">
        <f t="shared" si="240"/>
        <v>low-income earners</v>
      </c>
      <c r="M3102" t="str">
        <f>M3101</f>
        <v>SUV</v>
      </c>
    </row>
    <row r="3103" spans="1:13" x14ac:dyDescent="0.25">
      <c r="A3103">
        <v>3101</v>
      </c>
      <c r="B3103" t="s">
        <v>48</v>
      </c>
      <c r="C3103">
        <f>C3102</f>
        <v>2004</v>
      </c>
      <c r="D3103">
        <f>2023-DATA[[#This Row],[YEAR OF MANUFACTURE]]</f>
        <v>19</v>
      </c>
      <c r="E3103" t="str">
        <f>E3102</f>
        <v>Foreign Used</v>
      </c>
      <c r="F3103">
        <v>145037</v>
      </c>
      <c r="G3103">
        <f>G3102</f>
        <v>1600</v>
      </c>
      <c r="H3103" t="str">
        <f>H3102</f>
        <v>Petrol</v>
      </c>
      <c r="I3103" s="14">
        <f t="shared" si="239"/>
        <v>235.06807131280388</v>
      </c>
      <c r="J3103" t="s">
        <v>12</v>
      </c>
      <c r="K3103" s="5">
        <v>1032500</v>
      </c>
      <c r="L3103" s="5" t="str">
        <f t="shared" si="240"/>
        <v>low-income earners</v>
      </c>
      <c r="M3103" t="str">
        <f>M3102</f>
        <v>SUV</v>
      </c>
    </row>
    <row r="3104" spans="1:13" x14ac:dyDescent="0.25">
      <c r="A3104">
        <v>3102</v>
      </c>
      <c r="B3104" t="s">
        <v>9</v>
      </c>
      <c r="C3104">
        <v>2005</v>
      </c>
      <c r="D3104">
        <f>2023-DATA[[#This Row],[YEAR OF MANUFACTURE]]</f>
        <v>18</v>
      </c>
      <c r="E3104" t="s">
        <v>10</v>
      </c>
      <c r="F3104">
        <v>147906</v>
      </c>
      <c r="G3104">
        <v>1800</v>
      </c>
      <c r="H3104" t="s">
        <v>22</v>
      </c>
      <c r="I3104" s="14">
        <f t="shared" si="239"/>
        <v>239.71799027552674</v>
      </c>
      <c r="J3104" t="s">
        <v>12</v>
      </c>
      <c r="K3104" s="5">
        <v>1890000</v>
      </c>
      <c r="L3104" s="5" t="str">
        <f t="shared" si="240"/>
        <v>low-income earners</v>
      </c>
      <c r="M3104" t="str">
        <f>M3103</f>
        <v>SUV</v>
      </c>
    </row>
    <row r="3105" spans="1:13" x14ac:dyDescent="0.25">
      <c r="A3105">
        <v>3103</v>
      </c>
      <c r="B3105" t="s">
        <v>54</v>
      </c>
      <c r="C3105">
        <v>2003</v>
      </c>
      <c r="D3105">
        <f>2023-DATA[[#This Row],[YEAR OF MANUFACTURE]]</f>
        <v>20</v>
      </c>
      <c r="E3105" t="s">
        <v>10</v>
      </c>
      <c r="F3105">
        <v>166375</v>
      </c>
      <c r="G3105">
        <v>2400</v>
      </c>
      <c r="H3105" t="s">
        <v>11</v>
      </c>
      <c r="I3105" s="14">
        <f t="shared" si="239"/>
        <v>269.65153970826583</v>
      </c>
      <c r="J3105" t="s">
        <v>12</v>
      </c>
      <c r="K3105" s="5">
        <v>1155000</v>
      </c>
      <c r="L3105" s="5" t="str">
        <f t="shared" si="240"/>
        <v>low-income earners</v>
      </c>
      <c r="M3105" t="s">
        <v>20</v>
      </c>
    </row>
    <row r="3106" spans="1:13" x14ac:dyDescent="0.25">
      <c r="A3106">
        <v>3104</v>
      </c>
      <c r="B3106" t="s">
        <v>34</v>
      </c>
      <c r="C3106">
        <v>2008</v>
      </c>
      <c r="D3106">
        <f>2023-DATA[[#This Row],[YEAR OF MANUFACTURE]]</f>
        <v>15</v>
      </c>
      <c r="E3106" t="s">
        <v>10</v>
      </c>
      <c r="F3106">
        <v>320599</v>
      </c>
      <c r="G3106">
        <v>3000</v>
      </c>
      <c r="H3106" t="s">
        <v>11</v>
      </c>
      <c r="I3106" s="14">
        <f t="shared" si="239"/>
        <v>519.60940032414908</v>
      </c>
      <c r="J3106" t="s">
        <v>12</v>
      </c>
      <c r="K3106" s="5">
        <v>1680000</v>
      </c>
      <c r="L3106" s="5" t="str">
        <f t="shared" si="240"/>
        <v>low-income earners</v>
      </c>
      <c r="M3106" t="str">
        <f>M3105</f>
        <v>SUV</v>
      </c>
    </row>
    <row r="3107" spans="1:13" x14ac:dyDescent="0.25">
      <c r="A3107">
        <v>3105</v>
      </c>
      <c r="B3107" t="s">
        <v>9</v>
      </c>
      <c r="C3107">
        <v>2005</v>
      </c>
      <c r="D3107">
        <f>2023-DATA[[#This Row],[YEAR OF MANUFACTURE]]</f>
        <v>18</v>
      </c>
      <c r="E3107" t="s">
        <v>19</v>
      </c>
      <c r="F3107">
        <v>250884</v>
      </c>
      <c r="G3107">
        <v>1800</v>
      </c>
      <c r="H3107" t="s">
        <v>11</v>
      </c>
      <c r="I3107" s="14">
        <f t="shared" si="239"/>
        <v>406.61912479740681</v>
      </c>
      <c r="J3107" t="s">
        <v>16</v>
      </c>
      <c r="K3107" s="5">
        <v>2415000</v>
      </c>
      <c r="L3107" s="5" t="str">
        <f t="shared" si="240"/>
        <v>low-income earners</v>
      </c>
      <c r="M3107" t="str">
        <f>M3106</f>
        <v>SUV</v>
      </c>
    </row>
    <row r="3108" spans="1:13" x14ac:dyDescent="0.25">
      <c r="A3108">
        <v>3106</v>
      </c>
      <c r="B3108" t="s">
        <v>9</v>
      </c>
      <c r="C3108">
        <v>2002</v>
      </c>
      <c r="D3108">
        <f>2023-DATA[[#This Row],[YEAR OF MANUFACTURE]]</f>
        <v>21</v>
      </c>
      <c r="E3108" t="s">
        <v>10</v>
      </c>
      <c r="F3108">
        <v>256771</v>
      </c>
      <c r="G3108">
        <v>3000</v>
      </c>
      <c r="H3108" t="s">
        <v>11</v>
      </c>
      <c r="I3108" s="14">
        <f t="shared" si="239"/>
        <v>416.16045380875204</v>
      </c>
      <c r="J3108" t="s">
        <v>12</v>
      </c>
      <c r="K3108" s="5">
        <v>1155000</v>
      </c>
      <c r="L3108" s="5" t="str">
        <f t="shared" si="240"/>
        <v>low-income earners</v>
      </c>
      <c r="M3108" t="str">
        <f>M3107</f>
        <v>SUV</v>
      </c>
    </row>
    <row r="3109" spans="1:13" x14ac:dyDescent="0.25">
      <c r="A3109">
        <v>3107</v>
      </c>
      <c r="B3109" t="s">
        <v>9</v>
      </c>
      <c r="C3109">
        <f>C3108</f>
        <v>2002</v>
      </c>
      <c r="D3109">
        <f>2023-DATA[[#This Row],[YEAR OF MANUFACTURE]]</f>
        <v>21</v>
      </c>
      <c r="E3109" t="str">
        <f>E3108</f>
        <v>Nigerian Used</v>
      </c>
      <c r="F3109">
        <v>156228</v>
      </c>
      <c r="G3109">
        <f>G3108</f>
        <v>3000</v>
      </c>
      <c r="H3109" t="str">
        <f>H3108</f>
        <v>Petrol</v>
      </c>
      <c r="I3109" s="14">
        <f t="shared" si="239"/>
        <v>253.20583468395461</v>
      </c>
      <c r="J3109" t="s">
        <v>12</v>
      </c>
      <c r="K3109" s="5">
        <v>2362500</v>
      </c>
      <c r="L3109" s="5" t="str">
        <f t="shared" si="240"/>
        <v>low-income earners</v>
      </c>
      <c r="M3109" t="str">
        <f>M3108</f>
        <v>SUV</v>
      </c>
    </row>
    <row r="3110" spans="1:13" x14ac:dyDescent="0.25">
      <c r="A3110">
        <v>3108</v>
      </c>
      <c r="B3110" t="s">
        <v>14</v>
      </c>
      <c r="C3110">
        <v>2015</v>
      </c>
      <c r="D3110">
        <f>2023-DATA[[#This Row],[YEAR OF MANUFACTURE]]</f>
        <v>8</v>
      </c>
      <c r="E3110" t="s">
        <v>19</v>
      </c>
      <c r="F3110">
        <v>225529</v>
      </c>
      <c r="G3110">
        <v>2500</v>
      </c>
      <c r="H3110" t="s">
        <v>11</v>
      </c>
      <c r="I3110" s="14">
        <f t="shared" si="239"/>
        <v>365.52512155591575</v>
      </c>
      <c r="J3110" t="s">
        <v>12</v>
      </c>
      <c r="K3110" s="5">
        <v>16640000</v>
      </c>
      <c r="L3110" s="5" t="str">
        <f t="shared" si="240"/>
        <v>high-income earners</v>
      </c>
      <c r="M3110" t="s">
        <v>20</v>
      </c>
    </row>
    <row r="3111" spans="1:13" x14ac:dyDescent="0.25">
      <c r="A3111">
        <v>3109</v>
      </c>
      <c r="B3111" t="s">
        <v>48</v>
      </c>
      <c r="C3111">
        <v>2000</v>
      </c>
      <c r="D3111">
        <f>2023-DATA[[#This Row],[YEAR OF MANUFACTURE]]</f>
        <v>23</v>
      </c>
      <c r="E3111" t="s">
        <v>19</v>
      </c>
      <c r="F3111">
        <v>131730</v>
      </c>
      <c r="G3111">
        <v>1500</v>
      </c>
      <c r="H3111" t="s">
        <v>11</v>
      </c>
      <c r="I3111" s="14">
        <f t="shared" si="239"/>
        <v>213.50081037277147</v>
      </c>
      <c r="J3111" t="s">
        <v>16</v>
      </c>
      <c r="K3111" s="5">
        <v>1680000</v>
      </c>
      <c r="L3111" s="5" t="str">
        <f t="shared" si="240"/>
        <v>low-income earners</v>
      </c>
      <c r="M3111" t="str">
        <f>M3110</f>
        <v>SUV</v>
      </c>
    </row>
    <row r="3112" spans="1:13" x14ac:dyDescent="0.25">
      <c r="A3112">
        <v>3110</v>
      </c>
      <c r="B3112" t="s">
        <v>54</v>
      </c>
      <c r="C3112">
        <v>2012</v>
      </c>
      <c r="D3112">
        <f>2023-DATA[[#This Row],[YEAR OF MANUFACTURE]]</f>
        <v>11</v>
      </c>
      <c r="E3112" t="s">
        <v>10</v>
      </c>
      <c r="F3112">
        <v>162740</v>
      </c>
      <c r="G3112">
        <v>2400</v>
      </c>
      <c r="H3112" t="s">
        <v>11</v>
      </c>
      <c r="I3112" s="14">
        <f t="shared" si="239"/>
        <v>263.76012965964344</v>
      </c>
      <c r="J3112" t="s">
        <v>12</v>
      </c>
      <c r="K3112" s="5">
        <v>1890000</v>
      </c>
      <c r="L3112" s="5" t="str">
        <f t="shared" si="240"/>
        <v>low-income earners</v>
      </c>
      <c r="M3112" t="str">
        <f>M3111</f>
        <v>SUV</v>
      </c>
    </row>
    <row r="3113" spans="1:13" x14ac:dyDescent="0.25">
      <c r="A3113">
        <v>3111</v>
      </c>
      <c r="B3113" t="s">
        <v>9</v>
      </c>
      <c r="C3113">
        <f>C3112</f>
        <v>2012</v>
      </c>
      <c r="D3113">
        <f>2023-DATA[[#This Row],[YEAR OF MANUFACTURE]]</f>
        <v>11</v>
      </c>
      <c r="E3113" t="str">
        <f>E3112</f>
        <v>Nigerian Used</v>
      </c>
      <c r="F3113">
        <v>132587</v>
      </c>
      <c r="G3113">
        <f>G3112</f>
        <v>2400</v>
      </c>
      <c r="H3113" t="str">
        <f>H3112</f>
        <v>Petrol</v>
      </c>
      <c r="I3113" s="14">
        <f t="shared" si="239"/>
        <v>214.88978930307943</v>
      </c>
      <c r="J3113" t="s">
        <v>12</v>
      </c>
      <c r="K3113" s="5">
        <v>1802000</v>
      </c>
      <c r="L3113" s="5" t="str">
        <f t="shared" si="240"/>
        <v>low-income earners</v>
      </c>
      <c r="M3113" t="str">
        <f>M3112</f>
        <v>SUV</v>
      </c>
    </row>
    <row r="3114" spans="1:13" x14ac:dyDescent="0.25">
      <c r="A3114">
        <v>3112</v>
      </c>
      <c r="B3114" t="s">
        <v>9</v>
      </c>
      <c r="C3114">
        <v>2002</v>
      </c>
      <c r="D3114">
        <f>2023-DATA[[#This Row],[YEAR OF MANUFACTURE]]</f>
        <v>21</v>
      </c>
      <c r="E3114" t="s">
        <v>10</v>
      </c>
      <c r="F3114">
        <v>143864</v>
      </c>
      <c r="G3114">
        <v>2400</v>
      </c>
      <c r="H3114" t="s">
        <v>11</v>
      </c>
      <c r="I3114" s="14">
        <f t="shared" si="239"/>
        <v>233.16693679092381</v>
      </c>
      <c r="J3114" t="s">
        <v>12</v>
      </c>
      <c r="K3114" s="5">
        <v>1352000</v>
      </c>
      <c r="L3114" s="5" t="str">
        <f t="shared" si="240"/>
        <v>low-income earners</v>
      </c>
      <c r="M3114" t="str">
        <f>M3113</f>
        <v>SUV</v>
      </c>
    </row>
    <row r="3115" spans="1:13" x14ac:dyDescent="0.25">
      <c r="A3115">
        <v>3113</v>
      </c>
      <c r="B3115" t="s">
        <v>9</v>
      </c>
      <c r="C3115">
        <v>2007</v>
      </c>
      <c r="D3115">
        <f>2023-DATA[[#This Row],[YEAR OF MANUFACTURE]]</f>
        <v>16</v>
      </c>
      <c r="E3115" t="s">
        <v>10</v>
      </c>
      <c r="F3115">
        <v>190328</v>
      </c>
      <c r="G3115">
        <v>1800</v>
      </c>
      <c r="H3115" t="s">
        <v>11</v>
      </c>
      <c r="I3115" s="14">
        <f t="shared" si="239"/>
        <v>308.47325769854132</v>
      </c>
      <c r="J3115" t="s">
        <v>12</v>
      </c>
      <c r="K3115" s="5">
        <v>1680000</v>
      </c>
      <c r="L3115" s="5" t="str">
        <f t="shared" si="240"/>
        <v>low-income earners</v>
      </c>
      <c r="M3115" t="str">
        <f>M3114</f>
        <v>SUV</v>
      </c>
    </row>
    <row r="3116" spans="1:13" x14ac:dyDescent="0.25">
      <c r="A3116">
        <v>3114</v>
      </c>
      <c r="B3116" t="s">
        <v>48</v>
      </c>
      <c r="C3116">
        <v>2002</v>
      </c>
      <c r="D3116">
        <f>2023-DATA[[#This Row],[YEAR OF MANUFACTURE]]</f>
        <v>21</v>
      </c>
      <c r="E3116" t="s">
        <v>10</v>
      </c>
      <c r="F3116">
        <v>253070</v>
      </c>
      <c r="G3116">
        <v>3500</v>
      </c>
      <c r="H3116" t="s">
        <v>11</v>
      </c>
      <c r="I3116" s="14">
        <f t="shared" si="239"/>
        <v>410.16207455429497</v>
      </c>
      <c r="J3116" t="s">
        <v>12</v>
      </c>
      <c r="K3116" s="5">
        <v>1144000</v>
      </c>
      <c r="L3116" s="5" t="str">
        <f t="shared" si="240"/>
        <v>low-income earners</v>
      </c>
      <c r="M3116" t="s">
        <v>20</v>
      </c>
    </row>
    <row r="3117" spans="1:13" x14ac:dyDescent="0.25">
      <c r="A3117">
        <v>3115</v>
      </c>
      <c r="B3117" t="s">
        <v>13</v>
      </c>
      <c r="C3117">
        <v>2005</v>
      </c>
      <c r="D3117">
        <f>2023-DATA[[#This Row],[YEAR OF MANUFACTURE]]</f>
        <v>18</v>
      </c>
      <c r="E3117" t="s">
        <v>10</v>
      </c>
      <c r="F3117">
        <v>196345</v>
      </c>
      <c r="G3117">
        <v>3300</v>
      </c>
      <c r="H3117" t="s">
        <v>11</v>
      </c>
      <c r="I3117" s="14">
        <f t="shared" si="239"/>
        <v>318.22528363047002</v>
      </c>
      <c r="J3117" t="s">
        <v>12</v>
      </c>
      <c r="K3117" s="5">
        <v>3432000</v>
      </c>
      <c r="L3117" s="5" t="str">
        <f t="shared" si="240"/>
        <v>low-income earners</v>
      </c>
      <c r="M3117" t="s">
        <v>20</v>
      </c>
    </row>
    <row r="3118" spans="1:13" x14ac:dyDescent="0.25">
      <c r="A3118">
        <v>3116</v>
      </c>
      <c r="B3118" t="s">
        <v>9</v>
      </c>
      <c r="C3118">
        <v>2007</v>
      </c>
      <c r="D3118">
        <f>2023-DATA[[#This Row],[YEAR OF MANUFACTURE]]</f>
        <v>16</v>
      </c>
      <c r="E3118" t="s">
        <v>10</v>
      </c>
      <c r="F3118">
        <v>208233</v>
      </c>
      <c r="G3118">
        <v>2000</v>
      </c>
      <c r="H3118" t="s">
        <v>11</v>
      </c>
      <c r="I3118" s="14">
        <f t="shared" si="239"/>
        <v>337.49270664505673</v>
      </c>
      <c r="J3118" t="s">
        <v>12</v>
      </c>
      <c r="K3118" s="5">
        <v>1470000</v>
      </c>
      <c r="L3118" s="5" t="str">
        <f t="shared" si="240"/>
        <v>low-income earners</v>
      </c>
      <c r="M3118" t="str">
        <f>M3117</f>
        <v>SUV</v>
      </c>
    </row>
    <row r="3119" spans="1:13" x14ac:dyDescent="0.25">
      <c r="A3119">
        <v>3117</v>
      </c>
      <c r="B3119" t="s">
        <v>54</v>
      </c>
      <c r="C3119">
        <v>2008</v>
      </c>
      <c r="D3119">
        <f>2023-DATA[[#This Row],[YEAR OF MANUFACTURE]]</f>
        <v>15</v>
      </c>
      <c r="E3119" t="s">
        <v>10</v>
      </c>
      <c r="F3119">
        <v>252410</v>
      </c>
      <c r="G3119">
        <v>3500</v>
      </c>
      <c r="H3119" t="s">
        <v>11</v>
      </c>
      <c r="I3119" s="14">
        <f t="shared" si="239"/>
        <v>409.09238249594813</v>
      </c>
      <c r="J3119" t="s">
        <v>12</v>
      </c>
      <c r="K3119" s="5">
        <v>2625000</v>
      </c>
      <c r="L3119" s="5" t="str">
        <f t="shared" si="240"/>
        <v>low-income earners</v>
      </c>
      <c r="M3119" t="str">
        <f>M3118</f>
        <v>SUV</v>
      </c>
    </row>
    <row r="3120" spans="1:13" x14ac:dyDescent="0.25">
      <c r="A3120">
        <v>3118</v>
      </c>
      <c r="B3120" t="s">
        <v>54</v>
      </c>
      <c r="C3120">
        <v>2003</v>
      </c>
      <c r="D3120">
        <f>2023-DATA[[#This Row],[YEAR OF MANUFACTURE]]</f>
        <v>20</v>
      </c>
      <c r="E3120" t="s">
        <v>10</v>
      </c>
      <c r="F3120">
        <v>166375</v>
      </c>
      <c r="G3120">
        <v>2400</v>
      </c>
      <c r="H3120" t="s">
        <v>11</v>
      </c>
      <c r="I3120" s="14">
        <f t="shared" si="239"/>
        <v>269.65153970826583</v>
      </c>
      <c r="J3120" t="s">
        <v>12</v>
      </c>
      <c r="K3120" s="5">
        <v>1155000</v>
      </c>
      <c r="L3120" s="5" t="str">
        <f t="shared" si="240"/>
        <v>low-income earners</v>
      </c>
      <c r="M3120" t="s">
        <v>20</v>
      </c>
    </row>
    <row r="3121" spans="1:13" x14ac:dyDescent="0.25">
      <c r="A3121">
        <v>3119</v>
      </c>
      <c r="B3121" t="s">
        <v>9</v>
      </c>
      <c r="C3121">
        <v>2007</v>
      </c>
      <c r="D3121">
        <f>2023-DATA[[#This Row],[YEAR OF MANUFACTURE]]</f>
        <v>16</v>
      </c>
      <c r="E3121" t="s">
        <v>10</v>
      </c>
      <c r="F3121">
        <v>123575</v>
      </c>
      <c r="G3121">
        <v>2400</v>
      </c>
      <c r="H3121" t="s">
        <v>11</v>
      </c>
      <c r="I3121" s="14">
        <f t="shared" si="239"/>
        <v>200.28363047001622</v>
      </c>
      <c r="J3121" t="s">
        <v>12</v>
      </c>
      <c r="K3121" s="5">
        <v>1890000</v>
      </c>
      <c r="L3121" s="5" t="str">
        <f t="shared" si="240"/>
        <v>low-income earners</v>
      </c>
      <c r="M3121" t="str">
        <f t="shared" ref="M3121:M3127" si="242">M3120</f>
        <v>SUV</v>
      </c>
    </row>
    <row r="3122" spans="1:13" x14ac:dyDescent="0.25">
      <c r="A3122">
        <v>3120</v>
      </c>
      <c r="B3122" t="s">
        <v>9</v>
      </c>
      <c r="C3122">
        <v>2004</v>
      </c>
      <c r="D3122">
        <f>2023-DATA[[#This Row],[YEAR OF MANUFACTURE]]</f>
        <v>19</v>
      </c>
      <c r="E3122" t="s">
        <v>10</v>
      </c>
      <c r="F3122">
        <v>327474</v>
      </c>
      <c r="G3122">
        <v>2000</v>
      </c>
      <c r="H3122" t="s">
        <v>11</v>
      </c>
      <c r="I3122" s="14">
        <f t="shared" si="239"/>
        <v>530.75202593192864</v>
      </c>
      <c r="J3122" t="s">
        <v>12</v>
      </c>
      <c r="K3122" s="5">
        <v>3360000</v>
      </c>
      <c r="L3122" s="5" t="str">
        <f t="shared" si="240"/>
        <v>low-income earners</v>
      </c>
      <c r="M3122" t="str">
        <f t="shared" si="242"/>
        <v>SUV</v>
      </c>
    </row>
    <row r="3123" spans="1:13" x14ac:dyDescent="0.25">
      <c r="A3123">
        <v>3121</v>
      </c>
      <c r="B3123" t="s">
        <v>9</v>
      </c>
      <c r="C3123">
        <v>2004</v>
      </c>
      <c r="D3123">
        <f>2023-DATA[[#This Row],[YEAR OF MANUFACTURE]]</f>
        <v>19</v>
      </c>
      <c r="E3123" t="s">
        <v>19</v>
      </c>
      <c r="F3123">
        <v>200451</v>
      </c>
      <c r="G3123">
        <v>3000</v>
      </c>
      <c r="H3123" t="s">
        <v>11</v>
      </c>
      <c r="I3123" s="14">
        <f t="shared" si="239"/>
        <v>324.88006482982172</v>
      </c>
      <c r="J3123" t="s">
        <v>12</v>
      </c>
      <c r="K3123" s="5">
        <v>2704000</v>
      </c>
      <c r="L3123" s="5" t="str">
        <f t="shared" si="240"/>
        <v>low-income earners</v>
      </c>
      <c r="M3123" t="str">
        <f t="shared" si="242"/>
        <v>SUV</v>
      </c>
    </row>
    <row r="3124" spans="1:13" x14ac:dyDescent="0.25">
      <c r="A3124">
        <v>3122</v>
      </c>
      <c r="B3124" t="s">
        <v>9</v>
      </c>
      <c r="C3124">
        <v>2002</v>
      </c>
      <c r="D3124">
        <f>2023-DATA[[#This Row],[YEAR OF MANUFACTURE]]</f>
        <v>21</v>
      </c>
      <c r="E3124" t="s">
        <v>10</v>
      </c>
      <c r="F3124">
        <v>256033</v>
      </c>
      <c r="G3124">
        <v>3000</v>
      </c>
      <c r="H3124" t="s">
        <v>11</v>
      </c>
      <c r="I3124" s="14">
        <f t="shared" si="239"/>
        <v>414.96434359805511</v>
      </c>
      <c r="J3124" t="s">
        <v>12</v>
      </c>
      <c r="K3124" s="5">
        <v>1050000</v>
      </c>
      <c r="L3124" s="5" t="str">
        <f t="shared" si="240"/>
        <v>low-income earners</v>
      </c>
      <c r="M3124" t="str">
        <f t="shared" si="242"/>
        <v>SUV</v>
      </c>
    </row>
    <row r="3125" spans="1:13" x14ac:dyDescent="0.25">
      <c r="A3125">
        <v>3123</v>
      </c>
      <c r="B3125" t="s">
        <v>65</v>
      </c>
      <c r="C3125">
        <v>1998</v>
      </c>
      <c r="D3125">
        <f>2023-DATA[[#This Row],[YEAR OF MANUFACTURE]]</f>
        <v>25</v>
      </c>
      <c r="E3125" t="s">
        <v>10</v>
      </c>
      <c r="F3125">
        <v>231320</v>
      </c>
      <c r="G3125">
        <v>1800</v>
      </c>
      <c r="H3125" t="s">
        <v>11</v>
      </c>
      <c r="I3125" s="14">
        <f t="shared" si="239"/>
        <v>374.91085899513774</v>
      </c>
      <c r="J3125" t="s">
        <v>12</v>
      </c>
      <c r="K3125" s="5">
        <v>1050000</v>
      </c>
      <c r="L3125" s="5" t="str">
        <f t="shared" si="240"/>
        <v>low-income earners</v>
      </c>
      <c r="M3125" t="str">
        <f t="shared" si="242"/>
        <v>SUV</v>
      </c>
    </row>
    <row r="3126" spans="1:13" x14ac:dyDescent="0.25">
      <c r="A3126">
        <v>3124</v>
      </c>
      <c r="B3126" t="s">
        <v>42</v>
      </c>
      <c r="C3126">
        <v>2005</v>
      </c>
      <c r="D3126">
        <f>2023-DATA[[#This Row],[YEAR OF MANUFACTURE]]</f>
        <v>18</v>
      </c>
      <c r="E3126" t="s">
        <v>10</v>
      </c>
      <c r="F3126">
        <f>F3125</f>
        <v>231320</v>
      </c>
      <c r="G3126">
        <v>2000</v>
      </c>
      <c r="H3126" t="s">
        <v>11</v>
      </c>
      <c r="I3126" s="14">
        <f t="shared" si="239"/>
        <v>374.91085899513774</v>
      </c>
      <c r="J3126" t="s">
        <v>12</v>
      </c>
      <c r="K3126" s="5">
        <v>1155000</v>
      </c>
      <c r="L3126" s="5" t="str">
        <f t="shared" si="240"/>
        <v>low-income earners</v>
      </c>
      <c r="M3126" t="str">
        <f t="shared" si="242"/>
        <v>SUV</v>
      </c>
    </row>
    <row r="3127" spans="1:13" x14ac:dyDescent="0.25">
      <c r="A3127">
        <v>3125</v>
      </c>
      <c r="B3127" t="s">
        <v>42</v>
      </c>
      <c r="C3127">
        <v>2008</v>
      </c>
      <c r="D3127">
        <f>2023-DATA[[#This Row],[YEAR OF MANUFACTURE]]</f>
        <v>15</v>
      </c>
      <c r="E3127" t="s">
        <v>10</v>
      </c>
      <c r="F3127">
        <v>259030</v>
      </c>
      <c r="G3127">
        <v>2000</v>
      </c>
      <c r="H3127" t="s">
        <v>11</v>
      </c>
      <c r="I3127" s="14">
        <f t="shared" si="239"/>
        <v>419.82171799027554</v>
      </c>
      <c r="J3127" t="s">
        <v>16</v>
      </c>
      <c r="K3127" s="5">
        <v>1575000</v>
      </c>
      <c r="L3127" s="5" t="str">
        <f t="shared" si="240"/>
        <v>low-income earners</v>
      </c>
      <c r="M3127" t="str">
        <f t="shared" si="242"/>
        <v>SUV</v>
      </c>
    </row>
    <row r="3128" spans="1:13" x14ac:dyDescent="0.25">
      <c r="A3128">
        <v>3126</v>
      </c>
      <c r="B3128" t="s">
        <v>40</v>
      </c>
      <c r="C3128">
        <v>2005</v>
      </c>
      <c r="D3128">
        <f>2023-DATA[[#This Row],[YEAR OF MANUFACTURE]]</f>
        <v>18</v>
      </c>
      <c r="E3128" t="s">
        <v>10</v>
      </c>
      <c r="F3128">
        <v>133457</v>
      </c>
      <c r="G3128">
        <v>5600</v>
      </c>
      <c r="H3128" t="s">
        <v>11</v>
      </c>
      <c r="I3128" s="14">
        <f t="shared" si="239"/>
        <v>216.2998379254457</v>
      </c>
      <c r="J3128" t="s">
        <v>12</v>
      </c>
      <c r="K3128" s="5">
        <v>3150000</v>
      </c>
      <c r="L3128" s="5" t="str">
        <f t="shared" si="240"/>
        <v>low-income earners</v>
      </c>
      <c r="M3128" t="s">
        <v>20</v>
      </c>
    </row>
    <row r="3129" spans="1:13" x14ac:dyDescent="0.25">
      <c r="A3129">
        <v>3127</v>
      </c>
      <c r="B3129" t="s">
        <v>9</v>
      </c>
      <c r="C3129">
        <v>2002</v>
      </c>
      <c r="D3129">
        <f>2023-DATA[[#This Row],[YEAR OF MANUFACTURE]]</f>
        <v>21</v>
      </c>
      <c r="E3129" t="s">
        <v>10</v>
      </c>
      <c r="F3129">
        <v>228566</v>
      </c>
      <c r="G3129">
        <v>2400</v>
      </c>
      <c r="H3129" t="s">
        <v>11</v>
      </c>
      <c r="I3129" s="14">
        <f t="shared" si="239"/>
        <v>370.44732576985416</v>
      </c>
      <c r="J3129" t="s">
        <v>12</v>
      </c>
      <c r="K3129" s="5">
        <v>1995000</v>
      </c>
      <c r="L3129" s="5" t="str">
        <f t="shared" si="240"/>
        <v>low-income earners</v>
      </c>
      <c r="M3129" t="str">
        <f>M3128</f>
        <v>SUV</v>
      </c>
    </row>
    <row r="3130" spans="1:13" x14ac:dyDescent="0.25">
      <c r="A3130">
        <v>3128</v>
      </c>
      <c r="B3130" t="s">
        <v>62</v>
      </c>
      <c r="C3130">
        <v>2007</v>
      </c>
      <c r="D3130">
        <f>2023-DATA[[#This Row],[YEAR OF MANUFACTURE]]</f>
        <v>16</v>
      </c>
      <c r="E3130" t="s">
        <v>10</v>
      </c>
      <c r="F3130">
        <v>89287</v>
      </c>
      <c r="G3130">
        <v>3000</v>
      </c>
      <c r="H3130" t="s">
        <v>11</v>
      </c>
      <c r="I3130" s="14">
        <f t="shared" si="239"/>
        <v>144.71150729335494</v>
      </c>
      <c r="J3130" t="s">
        <v>12</v>
      </c>
      <c r="K3130" s="5">
        <v>2625000</v>
      </c>
      <c r="L3130" s="5" t="str">
        <f t="shared" si="240"/>
        <v>low-income earners</v>
      </c>
      <c r="M3130" t="s">
        <v>20</v>
      </c>
    </row>
    <row r="3131" spans="1:13" x14ac:dyDescent="0.25">
      <c r="A3131">
        <v>3129</v>
      </c>
      <c r="B3131" t="s">
        <v>9</v>
      </c>
      <c r="C3131">
        <v>2003</v>
      </c>
      <c r="D3131">
        <f>2023-DATA[[#This Row],[YEAR OF MANUFACTURE]]</f>
        <v>20</v>
      </c>
      <c r="E3131" t="s">
        <v>10</v>
      </c>
      <c r="F3131">
        <v>390742</v>
      </c>
      <c r="G3131">
        <v>1800</v>
      </c>
      <c r="H3131" t="s">
        <v>11</v>
      </c>
      <c r="I3131" s="14">
        <f t="shared" si="239"/>
        <v>633.29335494327393</v>
      </c>
      <c r="J3131" t="s">
        <v>12</v>
      </c>
      <c r="K3131" s="5">
        <v>1470000</v>
      </c>
      <c r="L3131" s="5" t="str">
        <f t="shared" si="240"/>
        <v>low-income earners</v>
      </c>
      <c r="M3131" t="str">
        <f>M3130</f>
        <v>SUV</v>
      </c>
    </row>
    <row r="3132" spans="1:13" x14ac:dyDescent="0.25">
      <c r="A3132">
        <v>3130</v>
      </c>
      <c r="B3132" t="s">
        <v>54</v>
      </c>
      <c r="C3132">
        <v>2006</v>
      </c>
      <c r="D3132">
        <f>2023-DATA[[#This Row],[YEAR OF MANUFACTURE]]</f>
        <v>17</v>
      </c>
      <c r="E3132" t="s">
        <v>10</v>
      </c>
      <c r="F3132">
        <v>141093</v>
      </c>
      <c r="G3132">
        <v>2400</v>
      </c>
      <c r="H3132" t="s">
        <v>11</v>
      </c>
      <c r="I3132" s="14">
        <f t="shared" si="239"/>
        <v>228.67585089141005</v>
      </c>
      <c r="J3132" t="s">
        <v>12</v>
      </c>
      <c r="K3132" s="5">
        <v>1212750</v>
      </c>
      <c r="L3132" s="5" t="str">
        <f t="shared" si="240"/>
        <v>low-income earners</v>
      </c>
      <c r="M3132" t="str">
        <f>M3131</f>
        <v>SUV</v>
      </c>
    </row>
    <row r="3133" spans="1:13" x14ac:dyDescent="0.25">
      <c r="A3133">
        <v>3131</v>
      </c>
      <c r="B3133" t="s">
        <v>9</v>
      </c>
      <c r="C3133">
        <v>2001</v>
      </c>
      <c r="D3133">
        <f>2023-DATA[[#This Row],[YEAR OF MANUFACTURE]]</f>
        <v>22</v>
      </c>
      <c r="E3133" t="s">
        <v>10</v>
      </c>
      <c r="F3133">
        <v>266522</v>
      </c>
      <c r="G3133">
        <v>2200</v>
      </c>
      <c r="H3133" t="s">
        <v>11</v>
      </c>
      <c r="I3133" s="14">
        <f t="shared" si="239"/>
        <v>431.96434359805511</v>
      </c>
      <c r="J3133" t="s">
        <v>12</v>
      </c>
      <c r="K3133" s="5">
        <v>1352000</v>
      </c>
      <c r="L3133" s="5" t="str">
        <f t="shared" si="240"/>
        <v>low-income earners</v>
      </c>
      <c r="M3133" t="str">
        <f>M3132</f>
        <v>SUV</v>
      </c>
    </row>
    <row r="3134" spans="1:13" x14ac:dyDescent="0.25">
      <c r="A3134">
        <v>3132</v>
      </c>
      <c r="B3134" t="s">
        <v>34</v>
      </c>
      <c r="C3134">
        <v>2011</v>
      </c>
      <c r="D3134">
        <f>2023-DATA[[#This Row],[YEAR OF MANUFACTURE]]</f>
        <v>12</v>
      </c>
      <c r="E3134" t="s">
        <v>19</v>
      </c>
      <c r="F3134">
        <v>275992</v>
      </c>
      <c r="G3134">
        <v>1600</v>
      </c>
      <c r="H3134" t="s">
        <v>11</v>
      </c>
      <c r="I3134" s="14">
        <f t="shared" si="239"/>
        <v>447.31280388978928</v>
      </c>
      <c r="J3134" t="s">
        <v>16</v>
      </c>
      <c r="K3134" s="5">
        <v>3360000</v>
      </c>
      <c r="L3134" s="5" t="str">
        <f t="shared" si="240"/>
        <v>low-income earners</v>
      </c>
      <c r="M3134" t="str">
        <f>M3133</f>
        <v>SUV</v>
      </c>
    </row>
    <row r="3135" spans="1:13" x14ac:dyDescent="0.25">
      <c r="A3135">
        <v>3133</v>
      </c>
      <c r="B3135" t="s">
        <v>9</v>
      </c>
      <c r="C3135">
        <v>2007</v>
      </c>
      <c r="D3135">
        <f>2023-DATA[[#This Row],[YEAR OF MANUFACTURE]]</f>
        <v>16</v>
      </c>
      <c r="E3135" t="s">
        <v>10</v>
      </c>
      <c r="F3135">
        <v>208233</v>
      </c>
      <c r="G3135">
        <v>2000</v>
      </c>
      <c r="H3135" t="s">
        <v>11</v>
      </c>
      <c r="I3135" s="14">
        <f t="shared" si="239"/>
        <v>337.49270664505673</v>
      </c>
      <c r="J3135" t="s">
        <v>12</v>
      </c>
      <c r="K3135" s="5">
        <v>1470000</v>
      </c>
      <c r="L3135" s="5" t="str">
        <f t="shared" si="240"/>
        <v>low-income earners</v>
      </c>
      <c r="M3135" t="str">
        <f>M3134</f>
        <v>SUV</v>
      </c>
    </row>
    <row r="3136" spans="1:13" x14ac:dyDescent="0.25">
      <c r="A3136">
        <v>3134</v>
      </c>
      <c r="B3136" t="s">
        <v>13</v>
      </c>
      <c r="C3136">
        <v>2017</v>
      </c>
      <c r="D3136">
        <f>2023-DATA[[#This Row],[YEAR OF MANUFACTURE]]</f>
        <v>6</v>
      </c>
      <c r="E3136" t="s">
        <v>19</v>
      </c>
      <c r="F3136">
        <v>41905</v>
      </c>
      <c r="G3136">
        <v>3500</v>
      </c>
      <c r="H3136" t="s">
        <v>11</v>
      </c>
      <c r="I3136" s="14">
        <f t="shared" si="239"/>
        <v>67.917341977309562</v>
      </c>
      <c r="J3136" t="s">
        <v>12</v>
      </c>
      <c r="K3136" s="5">
        <v>27040000</v>
      </c>
      <c r="L3136" s="5" t="str">
        <f t="shared" si="240"/>
        <v>politicians</v>
      </c>
      <c r="M3136" t="s">
        <v>20</v>
      </c>
    </row>
    <row r="3137" spans="1:13" x14ac:dyDescent="0.25">
      <c r="A3137">
        <v>3135</v>
      </c>
      <c r="B3137" t="s">
        <v>54</v>
      </c>
      <c r="C3137">
        <v>2012</v>
      </c>
      <c r="D3137">
        <f>2023-DATA[[#This Row],[YEAR OF MANUFACTURE]]</f>
        <v>11</v>
      </c>
      <c r="E3137" t="s">
        <v>10</v>
      </c>
      <c r="F3137">
        <v>171745</v>
      </c>
      <c r="G3137">
        <v>2400</v>
      </c>
      <c r="H3137" t="s">
        <v>11</v>
      </c>
      <c r="I3137" s="14">
        <f t="shared" si="239"/>
        <v>278.35494327390597</v>
      </c>
      <c r="J3137" t="s">
        <v>12</v>
      </c>
      <c r="K3137" s="5">
        <v>2100000</v>
      </c>
      <c r="L3137" s="5" t="str">
        <f t="shared" si="240"/>
        <v>low-income earners</v>
      </c>
      <c r="M3137" t="str">
        <f>M3136</f>
        <v>SUV</v>
      </c>
    </row>
    <row r="3138" spans="1:13" x14ac:dyDescent="0.25">
      <c r="A3138">
        <v>3136</v>
      </c>
      <c r="B3138" t="s">
        <v>9</v>
      </c>
      <c r="C3138">
        <v>2004</v>
      </c>
      <c r="D3138">
        <f>2023-DATA[[#This Row],[YEAR OF MANUFACTURE]]</f>
        <v>19</v>
      </c>
      <c r="E3138" t="s">
        <v>10</v>
      </c>
      <c r="F3138">
        <v>299999</v>
      </c>
      <c r="G3138">
        <v>2000</v>
      </c>
      <c r="H3138" t="s">
        <v>11</v>
      </c>
      <c r="I3138" s="14">
        <f t="shared" ref="I3138:I3201" si="243">F3138/617</f>
        <v>486.22204213938414</v>
      </c>
      <c r="J3138" t="s">
        <v>12</v>
      </c>
      <c r="K3138" s="5">
        <v>1680000</v>
      </c>
      <c r="L3138" s="5" t="str">
        <f t="shared" ref="L3138:L3201" si="244">IF(K3138&gt;=25000000,"politicians",IF(K3138&gt;10000000,"high-income earners",IF(K3138&gt;=5000000,"middle-income earners",IF(K3138&lt;5000000,"low-income earners","invalid"))))</f>
        <v>low-income earners</v>
      </c>
      <c r="M3138" t="str">
        <f>M3137</f>
        <v>SUV</v>
      </c>
    </row>
    <row r="3139" spans="1:13" x14ac:dyDescent="0.25">
      <c r="A3139">
        <v>3137</v>
      </c>
      <c r="B3139" t="s">
        <v>54</v>
      </c>
      <c r="C3139">
        <v>2007</v>
      </c>
      <c r="D3139">
        <f>2023-DATA[[#This Row],[YEAR OF MANUFACTURE]]</f>
        <v>16</v>
      </c>
      <c r="E3139" t="s">
        <v>19</v>
      </c>
      <c r="F3139">
        <v>182931</v>
      </c>
      <c r="G3139">
        <v>2400</v>
      </c>
      <c r="H3139" t="s">
        <v>11</v>
      </c>
      <c r="I3139" s="14">
        <f t="shared" si="243"/>
        <v>296.48460291734199</v>
      </c>
      <c r="J3139" t="s">
        <v>12</v>
      </c>
      <c r="K3139" s="5">
        <v>1575000</v>
      </c>
      <c r="L3139" s="5" t="str">
        <f t="shared" si="244"/>
        <v>low-income earners</v>
      </c>
      <c r="M3139" t="str">
        <f>M3138</f>
        <v>SUV</v>
      </c>
    </row>
    <row r="3140" spans="1:13" x14ac:dyDescent="0.25">
      <c r="A3140">
        <v>3138</v>
      </c>
      <c r="B3140" t="s">
        <v>62</v>
      </c>
      <c r="C3140">
        <f>C3139</f>
        <v>2007</v>
      </c>
      <c r="D3140">
        <f>2023-DATA[[#This Row],[YEAR OF MANUFACTURE]]</f>
        <v>16</v>
      </c>
      <c r="E3140" t="str">
        <f>E3139</f>
        <v>Foreign Used</v>
      </c>
      <c r="F3140">
        <v>245188</v>
      </c>
      <c r="G3140">
        <f>G3139</f>
        <v>2400</v>
      </c>
      <c r="H3140" t="str">
        <f>H3139</f>
        <v>Petrol</v>
      </c>
      <c r="I3140" s="14">
        <f t="shared" si="243"/>
        <v>397.38735818476499</v>
      </c>
      <c r="J3140" t="s">
        <v>12</v>
      </c>
      <c r="K3140" s="5">
        <v>1247500</v>
      </c>
      <c r="L3140" s="5" t="str">
        <f t="shared" si="244"/>
        <v>low-income earners</v>
      </c>
      <c r="M3140" t="str">
        <f>M3139</f>
        <v>SUV</v>
      </c>
    </row>
    <row r="3141" spans="1:13" x14ac:dyDescent="0.25">
      <c r="A3141">
        <v>3139</v>
      </c>
      <c r="B3141" t="s">
        <v>62</v>
      </c>
      <c r="C3141">
        <v>2006</v>
      </c>
      <c r="D3141">
        <f>2023-DATA[[#This Row],[YEAR OF MANUFACTURE]]</f>
        <v>17</v>
      </c>
      <c r="E3141" t="s">
        <v>10</v>
      </c>
      <c r="F3141">
        <v>282957</v>
      </c>
      <c r="G3141">
        <v>4800</v>
      </c>
      <c r="H3141" t="s">
        <v>11</v>
      </c>
      <c r="I3141" s="14">
        <f t="shared" si="243"/>
        <v>458.60129659643434</v>
      </c>
      <c r="J3141" t="s">
        <v>12</v>
      </c>
      <c r="K3141" s="5">
        <v>2835000</v>
      </c>
      <c r="L3141" s="5" t="str">
        <f t="shared" si="244"/>
        <v>low-income earners</v>
      </c>
      <c r="M3141" t="str">
        <f>M3140</f>
        <v>SUV</v>
      </c>
    </row>
    <row r="3142" spans="1:13" x14ac:dyDescent="0.25">
      <c r="A3142">
        <v>3140</v>
      </c>
      <c r="B3142" t="s">
        <v>62</v>
      </c>
      <c r="C3142">
        <v>2007</v>
      </c>
      <c r="D3142">
        <f>2023-DATA[[#This Row],[YEAR OF MANUFACTURE]]</f>
        <v>16</v>
      </c>
      <c r="E3142" t="s">
        <v>10</v>
      </c>
      <c r="F3142">
        <v>89287</v>
      </c>
      <c r="G3142">
        <v>3000</v>
      </c>
      <c r="H3142" t="s">
        <v>11</v>
      </c>
      <c r="I3142" s="14">
        <f t="shared" si="243"/>
        <v>144.71150729335494</v>
      </c>
      <c r="J3142" t="s">
        <v>12</v>
      </c>
      <c r="K3142" s="5">
        <v>2625000</v>
      </c>
      <c r="L3142" s="5" t="str">
        <f t="shared" si="244"/>
        <v>low-income earners</v>
      </c>
      <c r="M3142" t="s">
        <v>20</v>
      </c>
    </row>
    <row r="3143" spans="1:13" x14ac:dyDescent="0.25">
      <c r="A3143">
        <v>3141</v>
      </c>
      <c r="B3143" t="s">
        <v>9</v>
      </c>
      <c r="C3143">
        <v>2007</v>
      </c>
      <c r="D3143">
        <f>2023-DATA[[#This Row],[YEAR OF MANUFACTURE]]</f>
        <v>16</v>
      </c>
      <c r="E3143" t="s">
        <v>10</v>
      </c>
      <c r="F3143">
        <v>185183</v>
      </c>
      <c r="G3143">
        <v>24</v>
      </c>
      <c r="H3143" t="s">
        <v>11</v>
      </c>
      <c r="I3143" s="14">
        <f t="shared" si="243"/>
        <v>300.13452188006482</v>
      </c>
      <c r="J3143" t="s">
        <v>12</v>
      </c>
      <c r="K3143" s="5">
        <v>1995000</v>
      </c>
      <c r="L3143" s="5" t="str">
        <f t="shared" si="244"/>
        <v>low-income earners</v>
      </c>
      <c r="M3143" t="str">
        <f>M3142</f>
        <v>SUV</v>
      </c>
    </row>
    <row r="3144" spans="1:13" x14ac:dyDescent="0.25">
      <c r="A3144">
        <v>3142</v>
      </c>
      <c r="B3144" t="s">
        <v>48</v>
      </c>
      <c r="C3144">
        <v>2010</v>
      </c>
      <c r="D3144">
        <f>2023-DATA[[#This Row],[YEAR OF MANUFACTURE]]</f>
        <v>13</v>
      </c>
      <c r="E3144" t="s">
        <v>10</v>
      </c>
      <c r="F3144">
        <v>74627</v>
      </c>
      <c r="G3144">
        <v>2000</v>
      </c>
      <c r="H3144" t="s">
        <v>11</v>
      </c>
      <c r="I3144" s="14">
        <f t="shared" si="243"/>
        <v>120.9513776337115</v>
      </c>
      <c r="J3144" t="s">
        <v>38</v>
      </c>
      <c r="K3144" s="5">
        <v>1260000</v>
      </c>
      <c r="L3144" s="5" t="str">
        <f t="shared" si="244"/>
        <v>low-income earners</v>
      </c>
      <c r="M3144" t="str">
        <f>M3143</f>
        <v>SUV</v>
      </c>
    </row>
    <row r="3145" spans="1:13" x14ac:dyDescent="0.25">
      <c r="A3145">
        <v>3143</v>
      </c>
      <c r="B3145" t="s">
        <v>54</v>
      </c>
      <c r="C3145">
        <v>2014</v>
      </c>
      <c r="D3145">
        <f>2023-DATA[[#This Row],[YEAR OF MANUFACTURE]]</f>
        <v>9</v>
      </c>
      <c r="E3145" t="s">
        <v>19</v>
      </c>
      <c r="F3145">
        <v>86101</v>
      </c>
      <c r="G3145">
        <v>2400</v>
      </c>
      <c r="H3145" t="s">
        <v>11</v>
      </c>
      <c r="I3145" s="14">
        <f t="shared" si="243"/>
        <v>139.54781199351703</v>
      </c>
      <c r="J3145" t="s">
        <v>12</v>
      </c>
      <c r="K3145" s="5">
        <v>6760000</v>
      </c>
      <c r="L3145" s="5" t="str">
        <f t="shared" si="244"/>
        <v>middle-income earners</v>
      </c>
      <c r="M3145" t="str">
        <f>M3144</f>
        <v>SUV</v>
      </c>
    </row>
    <row r="3146" spans="1:13" x14ac:dyDescent="0.25">
      <c r="A3146">
        <v>3144</v>
      </c>
      <c r="B3146" t="s">
        <v>54</v>
      </c>
      <c r="C3146">
        <v>2005</v>
      </c>
      <c r="D3146">
        <f>2023-DATA[[#This Row],[YEAR OF MANUFACTURE]]</f>
        <v>18</v>
      </c>
      <c r="E3146" t="s">
        <v>10</v>
      </c>
      <c r="F3146">
        <v>463190</v>
      </c>
      <c r="G3146">
        <v>2000</v>
      </c>
      <c r="H3146" t="s">
        <v>11</v>
      </c>
      <c r="I3146" s="14">
        <f t="shared" si="243"/>
        <v>750.71312803889793</v>
      </c>
      <c r="J3146" t="s">
        <v>12</v>
      </c>
      <c r="K3146" s="5">
        <v>1260000</v>
      </c>
      <c r="L3146" s="5" t="str">
        <f t="shared" si="244"/>
        <v>low-income earners</v>
      </c>
      <c r="M3146" t="str">
        <f>M3145</f>
        <v>SUV</v>
      </c>
    </row>
    <row r="3147" spans="1:13" x14ac:dyDescent="0.25">
      <c r="A3147">
        <v>3145</v>
      </c>
      <c r="B3147" t="s">
        <v>49</v>
      </c>
      <c r="C3147">
        <v>2013</v>
      </c>
      <c r="D3147">
        <f>2023-DATA[[#This Row],[YEAR OF MANUFACTURE]]</f>
        <v>10</v>
      </c>
      <c r="E3147" t="s">
        <v>19</v>
      </c>
      <c r="F3147">
        <v>98399</v>
      </c>
      <c r="G3147">
        <v>2400</v>
      </c>
      <c r="H3147" t="s">
        <v>11</v>
      </c>
      <c r="I3147" s="14">
        <f t="shared" si="243"/>
        <v>159.47974068071312</v>
      </c>
      <c r="J3147" t="s">
        <v>12</v>
      </c>
      <c r="K3147" s="5">
        <v>4680000</v>
      </c>
      <c r="L3147" s="5" t="str">
        <f t="shared" si="244"/>
        <v>low-income earners</v>
      </c>
      <c r="M3147" t="str">
        <f>M3146</f>
        <v>SUV</v>
      </c>
    </row>
    <row r="3148" spans="1:13" x14ac:dyDescent="0.25">
      <c r="A3148">
        <v>3146</v>
      </c>
      <c r="B3148" t="s">
        <v>56</v>
      </c>
      <c r="C3148">
        <v>2010</v>
      </c>
      <c r="D3148">
        <f>2023-DATA[[#This Row],[YEAR OF MANUFACTURE]]</f>
        <v>13</v>
      </c>
      <c r="E3148" t="s">
        <v>10</v>
      </c>
      <c r="F3148">
        <v>259460</v>
      </c>
      <c r="G3148">
        <v>2400</v>
      </c>
      <c r="H3148" t="s">
        <v>11</v>
      </c>
      <c r="I3148" s="14">
        <f t="shared" si="243"/>
        <v>420.51863857374394</v>
      </c>
      <c r="J3148" t="s">
        <v>12</v>
      </c>
      <c r="K3148" s="5">
        <v>1995000</v>
      </c>
      <c r="L3148" s="5" t="str">
        <f t="shared" si="244"/>
        <v>low-income earners</v>
      </c>
      <c r="M3148" t="s">
        <v>20</v>
      </c>
    </row>
    <row r="3149" spans="1:13" x14ac:dyDescent="0.25">
      <c r="A3149">
        <v>3147</v>
      </c>
      <c r="B3149" t="s">
        <v>48</v>
      </c>
      <c r="C3149">
        <v>2002</v>
      </c>
      <c r="D3149">
        <f>2023-DATA[[#This Row],[YEAR OF MANUFACTURE]]</f>
        <v>21</v>
      </c>
      <c r="E3149" t="s">
        <v>10</v>
      </c>
      <c r="F3149">
        <v>344772</v>
      </c>
      <c r="G3149">
        <v>2500</v>
      </c>
      <c r="H3149" t="s">
        <v>11</v>
      </c>
      <c r="I3149" s="14">
        <f t="shared" si="243"/>
        <v>558.78768233387359</v>
      </c>
      <c r="J3149" t="s">
        <v>12</v>
      </c>
      <c r="K3149" s="5">
        <v>1155000</v>
      </c>
      <c r="L3149" s="5" t="str">
        <f t="shared" si="244"/>
        <v>low-income earners</v>
      </c>
      <c r="M3149" t="str">
        <f t="shared" ref="M3149:M3154" si="245">M3148</f>
        <v>SUV</v>
      </c>
    </row>
    <row r="3150" spans="1:13" x14ac:dyDescent="0.25">
      <c r="A3150">
        <v>3148</v>
      </c>
      <c r="B3150" t="s">
        <v>48</v>
      </c>
      <c r="C3150">
        <v>2010</v>
      </c>
      <c r="D3150">
        <f>2023-DATA[[#This Row],[YEAR OF MANUFACTURE]]</f>
        <v>13</v>
      </c>
      <c r="E3150" t="s">
        <v>10</v>
      </c>
      <c r="F3150">
        <f>F3149</f>
        <v>344772</v>
      </c>
      <c r="G3150">
        <v>1600</v>
      </c>
      <c r="H3150" t="s">
        <v>11</v>
      </c>
      <c r="I3150" s="14">
        <f t="shared" si="243"/>
        <v>558.78768233387359</v>
      </c>
      <c r="J3150" t="s">
        <v>16</v>
      </c>
      <c r="K3150" s="5">
        <v>1050000</v>
      </c>
      <c r="L3150" s="5" t="str">
        <f t="shared" si="244"/>
        <v>low-income earners</v>
      </c>
      <c r="M3150" t="str">
        <f t="shared" si="245"/>
        <v>SUV</v>
      </c>
    </row>
    <row r="3151" spans="1:13" x14ac:dyDescent="0.25">
      <c r="A3151">
        <v>3149</v>
      </c>
      <c r="B3151" t="s">
        <v>9</v>
      </c>
      <c r="C3151">
        <v>2006</v>
      </c>
      <c r="D3151">
        <f>2023-DATA[[#This Row],[YEAR OF MANUFACTURE]]</f>
        <v>17</v>
      </c>
      <c r="E3151" t="s">
        <v>19</v>
      </c>
      <c r="F3151">
        <v>296165</v>
      </c>
      <c r="G3151">
        <v>2700</v>
      </c>
      <c r="H3151" t="s">
        <v>11</v>
      </c>
      <c r="I3151" s="14">
        <f t="shared" si="243"/>
        <v>480.00810372771474</v>
      </c>
      <c r="J3151" t="s">
        <v>12</v>
      </c>
      <c r="K3151" s="5">
        <v>6090000</v>
      </c>
      <c r="L3151" s="5" t="str">
        <f t="shared" si="244"/>
        <v>middle-income earners</v>
      </c>
      <c r="M3151" t="str">
        <f t="shared" si="245"/>
        <v>SUV</v>
      </c>
    </row>
    <row r="3152" spans="1:13" x14ac:dyDescent="0.25">
      <c r="A3152">
        <v>3150</v>
      </c>
      <c r="B3152" t="s">
        <v>48</v>
      </c>
      <c r="C3152">
        <f>C3151</f>
        <v>2006</v>
      </c>
      <c r="D3152">
        <f>2023-DATA[[#This Row],[YEAR OF MANUFACTURE]]</f>
        <v>17</v>
      </c>
      <c r="E3152" t="str">
        <f>E3151</f>
        <v>Foreign Used</v>
      </c>
      <c r="F3152">
        <v>145037</v>
      </c>
      <c r="G3152">
        <f>G3151</f>
        <v>2700</v>
      </c>
      <c r="H3152" t="str">
        <f>H3151</f>
        <v>Petrol</v>
      </c>
      <c r="I3152" s="14">
        <f t="shared" si="243"/>
        <v>235.06807131280388</v>
      </c>
      <c r="J3152" t="s">
        <v>12</v>
      </c>
      <c r="K3152" s="5">
        <v>1032500</v>
      </c>
      <c r="L3152" s="5" t="str">
        <f t="shared" si="244"/>
        <v>low-income earners</v>
      </c>
      <c r="M3152" t="str">
        <f t="shared" si="245"/>
        <v>SUV</v>
      </c>
    </row>
    <row r="3153" spans="1:13" x14ac:dyDescent="0.25">
      <c r="A3153">
        <v>3151</v>
      </c>
      <c r="B3153" t="s">
        <v>37</v>
      </c>
      <c r="C3153">
        <v>2004</v>
      </c>
      <c r="D3153">
        <f>2023-DATA[[#This Row],[YEAR OF MANUFACTURE]]</f>
        <v>19</v>
      </c>
      <c r="E3153" t="s">
        <v>19</v>
      </c>
      <c r="F3153">
        <v>195251</v>
      </c>
      <c r="G3153">
        <v>3200</v>
      </c>
      <c r="H3153" t="s">
        <v>11</v>
      </c>
      <c r="I3153" s="14">
        <f t="shared" si="243"/>
        <v>316.45218800648297</v>
      </c>
      <c r="J3153" t="s">
        <v>12</v>
      </c>
      <c r="K3153" s="5">
        <v>2100000</v>
      </c>
      <c r="L3153" s="5" t="str">
        <f t="shared" si="244"/>
        <v>low-income earners</v>
      </c>
      <c r="M3153" t="str">
        <f t="shared" si="245"/>
        <v>SUV</v>
      </c>
    </row>
    <row r="3154" spans="1:13" x14ac:dyDescent="0.25">
      <c r="A3154">
        <v>3152</v>
      </c>
      <c r="B3154" t="s">
        <v>9</v>
      </c>
      <c r="C3154">
        <v>2003</v>
      </c>
      <c r="D3154">
        <f>2023-DATA[[#This Row],[YEAR OF MANUFACTURE]]</f>
        <v>20</v>
      </c>
      <c r="E3154" t="s">
        <v>10</v>
      </c>
      <c r="F3154">
        <v>110191</v>
      </c>
      <c r="G3154">
        <v>1800</v>
      </c>
      <c r="H3154" t="s">
        <v>11</v>
      </c>
      <c r="I3154" s="14">
        <f t="shared" si="243"/>
        <v>178.59157212317666</v>
      </c>
      <c r="J3154" t="s">
        <v>12</v>
      </c>
      <c r="K3154" s="5">
        <v>1680000</v>
      </c>
      <c r="L3154" s="5" t="str">
        <f t="shared" si="244"/>
        <v>low-income earners</v>
      </c>
      <c r="M3154" t="str">
        <f t="shared" si="245"/>
        <v>SUV</v>
      </c>
    </row>
    <row r="3155" spans="1:13" x14ac:dyDescent="0.25">
      <c r="A3155">
        <v>3153</v>
      </c>
      <c r="B3155" t="s">
        <v>13</v>
      </c>
      <c r="C3155">
        <v>2017</v>
      </c>
      <c r="D3155">
        <f>2023-DATA[[#This Row],[YEAR OF MANUFACTURE]]</f>
        <v>6</v>
      </c>
      <c r="E3155" t="s">
        <v>19</v>
      </c>
      <c r="F3155">
        <v>41905</v>
      </c>
      <c r="G3155">
        <v>3500</v>
      </c>
      <c r="H3155" t="s">
        <v>11</v>
      </c>
      <c r="I3155" s="14">
        <f t="shared" si="243"/>
        <v>67.917341977309562</v>
      </c>
      <c r="J3155" t="s">
        <v>12</v>
      </c>
      <c r="K3155" s="5">
        <v>27040000</v>
      </c>
      <c r="L3155" s="5" t="str">
        <f t="shared" si="244"/>
        <v>politicians</v>
      </c>
      <c r="M3155" t="s">
        <v>20</v>
      </c>
    </row>
    <row r="3156" spans="1:13" x14ac:dyDescent="0.25">
      <c r="A3156">
        <v>3154</v>
      </c>
      <c r="B3156" t="s">
        <v>42</v>
      </c>
      <c r="C3156">
        <v>2007</v>
      </c>
      <c r="D3156">
        <f>2023-DATA[[#This Row],[YEAR OF MANUFACTURE]]</f>
        <v>16</v>
      </c>
      <c r="E3156" t="s">
        <v>10</v>
      </c>
      <c r="F3156">
        <v>129314</v>
      </c>
      <c r="G3156">
        <v>1400</v>
      </c>
      <c r="H3156" t="s">
        <v>11</v>
      </c>
      <c r="I3156" s="14">
        <f t="shared" si="243"/>
        <v>209.58508914100486</v>
      </c>
      <c r="J3156" t="s">
        <v>16</v>
      </c>
      <c r="K3156" s="5">
        <v>1352000</v>
      </c>
      <c r="L3156" s="5" t="str">
        <f t="shared" si="244"/>
        <v>low-income earners</v>
      </c>
      <c r="M3156" t="str">
        <f t="shared" ref="M3156:M3165" si="246">M3155</f>
        <v>SUV</v>
      </c>
    </row>
    <row r="3157" spans="1:13" x14ac:dyDescent="0.25">
      <c r="A3157">
        <v>3155</v>
      </c>
      <c r="B3157" t="s">
        <v>54</v>
      </c>
      <c r="C3157">
        <v>2007</v>
      </c>
      <c r="D3157">
        <f>2023-DATA[[#This Row],[YEAR OF MANUFACTURE]]</f>
        <v>16</v>
      </c>
      <c r="E3157" t="s">
        <v>10</v>
      </c>
      <c r="F3157">
        <v>249735</v>
      </c>
      <c r="G3157">
        <v>3000</v>
      </c>
      <c r="H3157" t="s">
        <v>11</v>
      </c>
      <c r="I3157" s="14">
        <f t="shared" si="243"/>
        <v>404.75688816855751</v>
      </c>
      <c r="J3157" t="s">
        <v>12</v>
      </c>
      <c r="K3157" s="5">
        <v>1050000</v>
      </c>
      <c r="L3157" s="5" t="str">
        <f t="shared" si="244"/>
        <v>low-income earners</v>
      </c>
      <c r="M3157" t="str">
        <f t="shared" si="246"/>
        <v>SUV</v>
      </c>
    </row>
    <row r="3158" spans="1:13" x14ac:dyDescent="0.25">
      <c r="A3158">
        <v>3156</v>
      </c>
      <c r="B3158" t="s">
        <v>9</v>
      </c>
      <c r="C3158">
        <v>2004</v>
      </c>
      <c r="D3158">
        <f>2023-DATA[[#This Row],[YEAR OF MANUFACTURE]]</f>
        <v>19</v>
      </c>
      <c r="E3158" t="s">
        <v>10</v>
      </c>
      <c r="F3158">
        <v>327474</v>
      </c>
      <c r="G3158">
        <v>2000</v>
      </c>
      <c r="H3158" t="s">
        <v>11</v>
      </c>
      <c r="I3158" s="14">
        <f t="shared" si="243"/>
        <v>530.75202593192864</v>
      </c>
      <c r="J3158" t="s">
        <v>12</v>
      </c>
      <c r="K3158" s="5">
        <v>3360000</v>
      </c>
      <c r="L3158" s="5" t="str">
        <f t="shared" si="244"/>
        <v>low-income earners</v>
      </c>
      <c r="M3158" t="str">
        <f t="shared" si="246"/>
        <v>SUV</v>
      </c>
    </row>
    <row r="3159" spans="1:13" x14ac:dyDescent="0.25">
      <c r="A3159">
        <v>3157</v>
      </c>
      <c r="B3159" t="s">
        <v>9</v>
      </c>
      <c r="C3159">
        <v>2001</v>
      </c>
      <c r="D3159">
        <f>2023-DATA[[#This Row],[YEAR OF MANUFACTURE]]</f>
        <v>22</v>
      </c>
      <c r="E3159" t="s">
        <v>10</v>
      </c>
      <c r="F3159">
        <v>266522</v>
      </c>
      <c r="G3159">
        <v>2200</v>
      </c>
      <c r="H3159" t="s">
        <v>11</v>
      </c>
      <c r="I3159" s="14">
        <f t="shared" si="243"/>
        <v>431.96434359805511</v>
      </c>
      <c r="J3159" t="s">
        <v>12</v>
      </c>
      <c r="K3159" s="5">
        <v>1352000</v>
      </c>
      <c r="L3159" s="5" t="str">
        <f t="shared" si="244"/>
        <v>low-income earners</v>
      </c>
      <c r="M3159" t="str">
        <f t="shared" si="246"/>
        <v>SUV</v>
      </c>
    </row>
    <row r="3160" spans="1:13" x14ac:dyDescent="0.25">
      <c r="A3160">
        <v>3158</v>
      </c>
      <c r="B3160" t="s">
        <v>62</v>
      </c>
      <c r="C3160">
        <v>2009</v>
      </c>
      <c r="D3160">
        <f>2023-DATA[[#This Row],[YEAR OF MANUFACTURE]]</f>
        <v>14</v>
      </c>
      <c r="E3160" t="s">
        <v>10</v>
      </c>
      <c r="F3160">
        <v>221419</v>
      </c>
      <c r="G3160">
        <v>3500</v>
      </c>
      <c r="H3160" t="s">
        <v>11</v>
      </c>
      <c r="I3160" s="14">
        <f t="shared" si="243"/>
        <v>358.86385737439224</v>
      </c>
      <c r="J3160" t="s">
        <v>12</v>
      </c>
      <c r="K3160" s="5">
        <v>2310000</v>
      </c>
      <c r="L3160" s="5" t="str">
        <f t="shared" si="244"/>
        <v>low-income earners</v>
      </c>
      <c r="M3160" t="str">
        <f t="shared" si="246"/>
        <v>SUV</v>
      </c>
    </row>
    <row r="3161" spans="1:13" x14ac:dyDescent="0.25">
      <c r="A3161">
        <v>3159</v>
      </c>
      <c r="B3161" t="s">
        <v>62</v>
      </c>
      <c r="C3161">
        <f>C3160</f>
        <v>2009</v>
      </c>
      <c r="D3161">
        <f>2023-DATA[[#This Row],[YEAR OF MANUFACTURE]]</f>
        <v>14</v>
      </c>
      <c r="E3161" t="str">
        <f>E3160</f>
        <v>Nigerian Used</v>
      </c>
      <c r="F3161">
        <v>128357</v>
      </c>
      <c r="G3161">
        <f>G3160</f>
        <v>3500</v>
      </c>
      <c r="H3161" t="str">
        <f>H3160</f>
        <v>Petrol</v>
      </c>
      <c r="I3161" s="14">
        <f t="shared" si="243"/>
        <v>208.03403565640195</v>
      </c>
      <c r="J3161" t="s">
        <v>12</v>
      </c>
      <c r="K3161" s="5">
        <v>2698000</v>
      </c>
      <c r="L3161" s="5" t="str">
        <f t="shared" si="244"/>
        <v>low-income earners</v>
      </c>
      <c r="M3161" t="str">
        <f t="shared" si="246"/>
        <v>SUV</v>
      </c>
    </row>
    <row r="3162" spans="1:13" x14ac:dyDescent="0.25">
      <c r="A3162">
        <v>3160</v>
      </c>
      <c r="B3162" t="s">
        <v>9</v>
      </c>
      <c r="C3162">
        <v>2003</v>
      </c>
      <c r="D3162">
        <f>2023-DATA[[#This Row],[YEAR OF MANUFACTURE]]</f>
        <v>20</v>
      </c>
      <c r="E3162" t="s">
        <v>10</v>
      </c>
      <c r="F3162">
        <v>193901</v>
      </c>
      <c r="G3162">
        <v>1800</v>
      </c>
      <c r="H3162" t="s">
        <v>11</v>
      </c>
      <c r="I3162" s="14">
        <f t="shared" si="243"/>
        <v>314.26418152350084</v>
      </c>
      <c r="J3162" t="s">
        <v>12</v>
      </c>
      <c r="K3162" s="5">
        <v>1522500</v>
      </c>
      <c r="L3162" s="5" t="str">
        <f t="shared" si="244"/>
        <v>low-income earners</v>
      </c>
      <c r="M3162" t="str">
        <f t="shared" si="246"/>
        <v>SUV</v>
      </c>
    </row>
    <row r="3163" spans="1:13" x14ac:dyDescent="0.25">
      <c r="A3163">
        <v>3161</v>
      </c>
      <c r="B3163" t="s">
        <v>54</v>
      </c>
      <c r="C3163">
        <v>2004</v>
      </c>
      <c r="D3163">
        <f>2023-DATA[[#This Row],[YEAR OF MANUFACTURE]]</f>
        <v>19</v>
      </c>
      <c r="E3163" t="s">
        <v>10</v>
      </c>
      <c r="F3163">
        <v>276927</v>
      </c>
      <c r="G3163">
        <v>2400</v>
      </c>
      <c r="H3163" t="s">
        <v>11</v>
      </c>
      <c r="I3163" s="14">
        <f t="shared" si="243"/>
        <v>448.82820097244735</v>
      </c>
      <c r="J3163" t="s">
        <v>12</v>
      </c>
      <c r="K3163" s="5">
        <v>1155000</v>
      </c>
      <c r="L3163" s="5" t="str">
        <f t="shared" si="244"/>
        <v>low-income earners</v>
      </c>
      <c r="M3163" t="str">
        <f t="shared" si="246"/>
        <v>SUV</v>
      </c>
    </row>
    <row r="3164" spans="1:13" x14ac:dyDescent="0.25">
      <c r="A3164">
        <v>3162</v>
      </c>
      <c r="B3164" t="s">
        <v>9</v>
      </c>
      <c r="C3164">
        <v>2002</v>
      </c>
      <c r="D3164">
        <f>2023-DATA[[#This Row],[YEAR OF MANUFACTURE]]</f>
        <v>21</v>
      </c>
      <c r="E3164" t="s">
        <v>10</v>
      </c>
      <c r="F3164">
        <v>256033</v>
      </c>
      <c r="G3164">
        <v>3000</v>
      </c>
      <c r="H3164" t="s">
        <v>11</v>
      </c>
      <c r="I3164" s="14">
        <f t="shared" si="243"/>
        <v>414.96434359805511</v>
      </c>
      <c r="J3164" t="s">
        <v>12</v>
      </c>
      <c r="K3164" s="5">
        <v>1050000</v>
      </c>
      <c r="L3164" s="5" t="str">
        <f t="shared" si="244"/>
        <v>low-income earners</v>
      </c>
      <c r="M3164" t="str">
        <f t="shared" si="246"/>
        <v>SUV</v>
      </c>
    </row>
    <row r="3165" spans="1:13" x14ac:dyDescent="0.25">
      <c r="A3165">
        <v>3163</v>
      </c>
      <c r="B3165" t="s">
        <v>54</v>
      </c>
      <c r="C3165">
        <v>2006</v>
      </c>
      <c r="D3165">
        <f>2023-DATA[[#This Row],[YEAR OF MANUFACTURE]]</f>
        <v>17</v>
      </c>
      <c r="E3165" t="s">
        <v>10</v>
      </c>
      <c r="F3165">
        <v>141093</v>
      </c>
      <c r="G3165">
        <v>2400</v>
      </c>
      <c r="H3165" t="s">
        <v>11</v>
      </c>
      <c r="I3165" s="14">
        <f t="shared" si="243"/>
        <v>228.67585089141005</v>
      </c>
      <c r="J3165" t="s">
        <v>12</v>
      </c>
      <c r="K3165" s="5">
        <v>1212750</v>
      </c>
      <c r="L3165" s="5" t="str">
        <f t="shared" si="244"/>
        <v>low-income earners</v>
      </c>
      <c r="M3165" t="str">
        <f t="shared" si="246"/>
        <v>SUV</v>
      </c>
    </row>
    <row r="3166" spans="1:13" x14ac:dyDescent="0.25">
      <c r="A3166">
        <v>3164</v>
      </c>
      <c r="B3166" t="s">
        <v>65</v>
      </c>
      <c r="C3166">
        <v>2004</v>
      </c>
      <c r="D3166">
        <f>2023-DATA[[#This Row],[YEAR OF MANUFACTURE]]</f>
        <v>19</v>
      </c>
      <c r="E3166" t="s">
        <v>10</v>
      </c>
      <c r="F3166">
        <v>94415</v>
      </c>
      <c r="G3166">
        <f>G3165</f>
        <v>2400</v>
      </c>
      <c r="H3166" t="s">
        <v>11</v>
      </c>
      <c r="I3166" s="14">
        <f t="shared" si="243"/>
        <v>153.02269043760128</v>
      </c>
      <c r="J3166" t="s">
        <v>12</v>
      </c>
      <c r="K3166" s="5">
        <v>2080000</v>
      </c>
      <c r="L3166" s="5" t="str">
        <f t="shared" si="244"/>
        <v>low-income earners</v>
      </c>
      <c r="M3166" t="s">
        <v>20</v>
      </c>
    </row>
    <row r="3167" spans="1:13" x14ac:dyDescent="0.25">
      <c r="A3167">
        <v>3165</v>
      </c>
      <c r="B3167" t="s">
        <v>9</v>
      </c>
      <c r="C3167">
        <v>2003</v>
      </c>
      <c r="D3167">
        <f>2023-DATA[[#This Row],[YEAR OF MANUFACTURE]]</f>
        <v>20</v>
      </c>
      <c r="E3167" t="s">
        <v>10</v>
      </c>
      <c r="F3167">
        <v>193901</v>
      </c>
      <c r="G3167">
        <v>1800</v>
      </c>
      <c r="H3167" t="s">
        <v>11</v>
      </c>
      <c r="I3167" s="14">
        <f t="shared" si="243"/>
        <v>314.26418152350084</v>
      </c>
      <c r="J3167" t="s">
        <v>12</v>
      </c>
      <c r="K3167" s="5">
        <v>1522500</v>
      </c>
      <c r="L3167" s="5" t="str">
        <f t="shared" si="244"/>
        <v>low-income earners</v>
      </c>
      <c r="M3167" t="str">
        <f t="shared" ref="M3167:M3178" si="247">M3166</f>
        <v>SUV</v>
      </c>
    </row>
    <row r="3168" spans="1:13" x14ac:dyDescent="0.25">
      <c r="A3168">
        <v>3166</v>
      </c>
      <c r="B3168" t="s">
        <v>62</v>
      </c>
      <c r="C3168">
        <v>2005</v>
      </c>
      <c r="D3168">
        <f>2023-DATA[[#This Row],[YEAR OF MANUFACTURE]]</f>
        <v>18</v>
      </c>
      <c r="E3168" t="s">
        <v>10</v>
      </c>
      <c r="F3168">
        <v>164468</v>
      </c>
      <c r="G3168">
        <v>1800</v>
      </c>
      <c r="H3168" t="s">
        <v>11</v>
      </c>
      <c r="I3168" s="14">
        <f t="shared" si="243"/>
        <v>266.56077795786064</v>
      </c>
      <c r="J3168" t="s">
        <v>12</v>
      </c>
      <c r="K3168" s="5">
        <v>1365000</v>
      </c>
      <c r="L3168" s="5" t="str">
        <f t="shared" si="244"/>
        <v>low-income earners</v>
      </c>
      <c r="M3168" t="str">
        <f t="shared" si="247"/>
        <v>SUV</v>
      </c>
    </row>
    <row r="3169" spans="1:13" x14ac:dyDescent="0.25">
      <c r="A3169">
        <v>3167</v>
      </c>
      <c r="B3169" t="s">
        <v>62</v>
      </c>
      <c r="C3169">
        <v>2009</v>
      </c>
      <c r="D3169">
        <f>2023-DATA[[#This Row],[YEAR OF MANUFACTURE]]</f>
        <v>14</v>
      </c>
      <c r="E3169" t="s">
        <v>10</v>
      </c>
      <c r="F3169">
        <v>221419</v>
      </c>
      <c r="G3169">
        <v>3500</v>
      </c>
      <c r="H3169" t="s">
        <v>11</v>
      </c>
      <c r="I3169" s="14">
        <f t="shared" si="243"/>
        <v>358.86385737439224</v>
      </c>
      <c r="J3169" t="s">
        <v>12</v>
      </c>
      <c r="K3169" s="5">
        <v>2310000</v>
      </c>
      <c r="L3169" s="5" t="str">
        <f t="shared" si="244"/>
        <v>low-income earners</v>
      </c>
      <c r="M3169" t="str">
        <f t="shared" si="247"/>
        <v>SUV</v>
      </c>
    </row>
    <row r="3170" spans="1:13" x14ac:dyDescent="0.25">
      <c r="A3170">
        <v>3168</v>
      </c>
      <c r="B3170" t="s">
        <v>54</v>
      </c>
      <c r="C3170">
        <v>2004</v>
      </c>
      <c r="D3170">
        <f>2023-DATA[[#This Row],[YEAR OF MANUFACTURE]]</f>
        <v>19</v>
      </c>
      <c r="E3170" t="s">
        <v>10</v>
      </c>
      <c r="F3170">
        <v>212513</v>
      </c>
      <c r="G3170">
        <v>2400</v>
      </c>
      <c r="H3170" t="s">
        <v>11</v>
      </c>
      <c r="I3170" s="14">
        <f t="shared" si="243"/>
        <v>344.42949756888169</v>
      </c>
      <c r="J3170" t="s">
        <v>12</v>
      </c>
      <c r="K3170" s="5">
        <v>1560000</v>
      </c>
      <c r="L3170" s="5" t="str">
        <f t="shared" si="244"/>
        <v>low-income earners</v>
      </c>
      <c r="M3170" t="str">
        <f t="shared" si="247"/>
        <v>SUV</v>
      </c>
    </row>
    <row r="3171" spans="1:13" x14ac:dyDescent="0.25">
      <c r="A3171">
        <v>3169</v>
      </c>
      <c r="B3171" t="s">
        <v>54</v>
      </c>
      <c r="C3171">
        <v>2007</v>
      </c>
      <c r="D3171">
        <f>2023-DATA[[#This Row],[YEAR OF MANUFACTURE]]</f>
        <v>16</v>
      </c>
      <c r="E3171" t="s">
        <v>10</v>
      </c>
      <c r="F3171">
        <v>343819</v>
      </c>
      <c r="G3171">
        <v>3000</v>
      </c>
      <c r="H3171" t="s">
        <v>11</v>
      </c>
      <c r="I3171" s="14">
        <f t="shared" si="243"/>
        <v>557.24311183144243</v>
      </c>
      <c r="J3171" t="s">
        <v>12</v>
      </c>
      <c r="K3171" s="5">
        <v>1560000</v>
      </c>
      <c r="L3171" s="5" t="str">
        <f t="shared" si="244"/>
        <v>low-income earners</v>
      </c>
      <c r="M3171" t="str">
        <f t="shared" si="247"/>
        <v>SUV</v>
      </c>
    </row>
    <row r="3172" spans="1:13" x14ac:dyDescent="0.25">
      <c r="A3172">
        <v>3170</v>
      </c>
      <c r="B3172" t="s">
        <v>48</v>
      </c>
      <c r="C3172">
        <v>2010</v>
      </c>
      <c r="D3172">
        <f>2023-DATA[[#This Row],[YEAR OF MANUFACTURE]]</f>
        <v>13</v>
      </c>
      <c r="E3172" t="s">
        <v>10</v>
      </c>
      <c r="F3172">
        <f>F3171</f>
        <v>343819</v>
      </c>
      <c r="G3172">
        <v>1600</v>
      </c>
      <c r="H3172" t="s">
        <v>11</v>
      </c>
      <c r="I3172" s="14">
        <f t="shared" si="243"/>
        <v>557.24311183144243</v>
      </c>
      <c r="J3172" t="s">
        <v>16</v>
      </c>
      <c r="K3172" s="5">
        <v>1050000</v>
      </c>
      <c r="L3172" s="5" t="str">
        <f t="shared" si="244"/>
        <v>low-income earners</v>
      </c>
      <c r="M3172" t="str">
        <f t="shared" si="247"/>
        <v>SUV</v>
      </c>
    </row>
    <row r="3173" spans="1:13" x14ac:dyDescent="0.25">
      <c r="A3173">
        <v>3171</v>
      </c>
      <c r="B3173" t="s">
        <v>13</v>
      </c>
      <c r="C3173">
        <v>2007</v>
      </c>
      <c r="D3173">
        <f>2023-DATA[[#This Row],[YEAR OF MANUFACTURE]]</f>
        <v>16</v>
      </c>
      <c r="E3173" t="s">
        <v>19</v>
      </c>
      <c r="F3173">
        <v>270786</v>
      </c>
      <c r="G3173">
        <v>3500</v>
      </c>
      <c r="H3173" t="s">
        <v>11</v>
      </c>
      <c r="I3173" s="14">
        <f t="shared" si="243"/>
        <v>438.87520259319285</v>
      </c>
      <c r="J3173" t="s">
        <v>12</v>
      </c>
      <c r="K3173" s="5">
        <v>6344000</v>
      </c>
      <c r="L3173" s="5" t="str">
        <f t="shared" si="244"/>
        <v>middle-income earners</v>
      </c>
      <c r="M3173" t="str">
        <f t="shared" si="247"/>
        <v>SUV</v>
      </c>
    </row>
    <row r="3174" spans="1:13" x14ac:dyDescent="0.25">
      <c r="A3174">
        <v>3172</v>
      </c>
      <c r="B3174" t="s">
        <v>9</v>
      </c>
      <c r="C3174">
        <f>C3173</f>
        <v>2007</v>
      </c>
      <c r="D3174">
        <f>2023-DATA[[#This Row],[YEAR OF MANUFACTURE]]</f>
        <v>16</v>
      </c>
      <c r="E3174" t="str">
        <f>E3173</f>
        <v>Foreign Used</v>
      </c>
      <c r="F3174">
        <v>172326</v>
      </c>
      <c r="G3174">
        <f>G3173</f>
        <v>3500</v>
      </c>
      <c r="H3174" t="str">
        <f>H3173</f>
        <v>Petrol</v>
      </c>
      <c r="I3174" s="14">
        <f t="shared" si="243"/>
        <v>279.2965964343598</v>
      </c>
      <c r="J3174" t="s">
        <v>12</v>
      </c>
      <c r="K3174" s="5">
        <v>1763777</v>
      </c>
      <c r="L3174" s="5" t="str">
        <f t="shared" si="244"/>
        <v>low-income earners</v>
      </c>
      <c r="M3174" t="str">
        <f t="shared" si="247"/>
        <v>SUV</v>
      </c>
    </row>
    <row r="3175" spans="1:13" x14ac:dyDescent="0.25">
      <c r="A3175">
        <v>3173</v>
      </c>
      <c r="B3175" t="s">
        <v>9</v>
      </c>
      <c r="C3175">
        <v>2004</v>
      </c>
      <c r="D3175">
        <f>2023-DATA[[#This Row],[YEAR OF MANUFACTURE]]</f>
        <v>19</v>
      </c>
      <c r="E3175" t="s">
        <v>19</v>
      </c>
      <c r="F3175">
        <v>342884</v>
      </c>
      <c r="G3175">
        <v>1800</v>
      </c>
      <c r="H3175" t="s">
        <v>11</v>
      </c>
      <c r="I3175" s="14">
        <f t="shared" si="243"/>
        <v>555.72771474878448</v>
      </c>
      <c r="J3175" t="s">
        <v>12</v>
      </c>
      <c r="K3175" s="5">
        <v>3125000</v>
      </c>
      <c r="L3175" s="5" t="str">
        <f t="shared" si="244"/>
        <v>low-income earners</v>
      </c>
      <c r="M3175" t="str">
        <f t="shared" si="247"/>
        <v>SUV</v>
      </c>
    </row>
    <row r="3176" spans="1:13" x14ac:dyDescent="0.25">
      <c r="A3176">
        <v>3174</v>
      </c>
      <c r="B3176" t="s">
        <v>37</v>
      </c>
      <c r="C3176">
        <v>2009</v>
      </c>
      <c r="D3176">
        <f>2023-DATA[[#This Row],[YEAR OF MANUFACTURE]]</f>
        <v>14</v>
      </c>
      <c r="E3176" t="s">
        <v>10</v>
      </c>
      <c r="F3176">
        <v>99833</v>
      </c>
      <c r="G3176">
        <v>2000</v>
      </c>
      <c r="H3176" t="s">
        <v>11</v>
      </c>
      <c r="I3176" s="14">
        <f t="shared" si="243"/>
        <v>161.80388978930307</v>
      </c>
      <c r="J3176" t="s">
        <v>12</v>
      </c>
      <c r="K3176" s="5">
        <v>1995000</v>
      </c>
      <c r="L3176" s="5" t="str">
        <f t="shared" si="244"/>
        <v>low-income earners</v>
      </c>
      <c r="M3176" t="str">
        <f t="shared" si="247"/>
        <v>SUV</v>
      </c>
    </row>
    <row r="3177" spans="1:13" x14ac:dyDescent="0.25">
      <c r="A3177">
        <v>3175</v>
      </c>
      <c r="B3177" t="s">
        <v>9</v>
      </c>
      <c r="C3177">
        <v>2005</v>
      </c>
      <c r="D3177">
        <f>2023-DATA[[#This Row],[YEAR OF MANUFACTURE]]</f>
        <v>18</v>
      </c>
      <c r="E3177" t="s">
        <v>10</v>
      </c>
      <c r="F3177">
        <v>161329</v>
      </c>
      <c r="G3177">
        <v>2400</v>
      </c>
      <c r="H3177" t="s">
        <v>11</v>
      </c>
      <c r="I3177" s="14">
        <f t="shared" si="243"/>
        <v>261.47325769854132</v>
      </c>
      <c r="J3177" t="s">
        <v>12</v>
      </c>
      <c r="K3177" s="5">
        <v>1575000</v>
      </c>
      <c r="L3177" s="5" t="str">
        <f t="shared" si="244"/>
        <v>low-income earners</v>
      </c>
      <c r="M3177" t="str">
        <f t="shared" si="247"/>
        <v>SUV</v>
      </c>
    </row>
    <row r="3178" spans="1:13" x14ac:dyDescent="0.25">
      <c r="A3178">
        <v>3176</v>
      </c>
      <c r="B3178" t="s">
        <v>40</v>
      </c>
      <c r="C3178">
        <v>2008</v>
      </c>
      <c r="D3178">
        <f>2023-DATA[[#This Row],[YEAR OF MANUFACTURE]]</f>
        <v>15</v>
      </c>
      <c r="E3178" t="s">
        <v>10</v>
      </c>
      <c r="F3178">
        <v>77772</v>
      </c>
      <c r="G3178">
        <v>3500</v>
      </c>
      <c r="H3178" t="s">
        <v>11</v>
      </c>
      <c r="I3178" s="14">
        <f t="shared" si="243"/>
        <v>126.0486223662885</v>
      </c>
      <c r="J3178" t="s">
        <v>12</v>
      </c>
      <c r="K3178" s="5">
        <v>1942500</v>
      </c>
      <c r="L3178" s="5" t="str">
        <f t="shared" si="244"/>
        <v>low-income earners</v>
      </c>
      <c r="M3178" t="str">
        <f t="shared" si="247"/>
        <v>SUV</v>
      </c>
    </row>
    <row r="3179" spans="1:13" x14ac:dyDescent="0.25">
      <c r="A3179">
        <v>3177</v>
      </c>
      <c r="B3179" t="s">
        <v>30</v>
      </c>
      <c r="C3179">
        <v>2012</v>
      </c>
      <c r="D3179">
        <f>2023-DATA[[#This Row],[YEAR OF MANUFACTURE]]</f>
        <v>11</v>
      </c>
      <c r="E3179" t="s">
        <v>19</v>
      </c>
      <c r="F3179">
        <v>89897</v>
      </c>
      <c r="G3179">
        <v>2400</v>
      </c>
      <c r="H3179" t="s">
        <v>11</v>
      </c>
      <c r="I3179" s="14">
        <f t="shared" si="243"/>
        <v>145.7001620745543</v>
      </c>
      <c r="J3179" t="s">
        <v>12</v>
      </c>
      <c r="K3179" s="5">
        <v>5775000</v>
      </c>
      <c r="L3179" s="5" t="str">
        <f t="shared" si="244"/>
        <v>middle-income earners</v>
      </c>
      <c r="M3179" t="s">
        <v>20</v>
      </c>
    </row>
    <row r="3180" spans="1:13" x14ac:dyDescent="0.25">
      <c r="A3180">
        <v>3178</v>
      </c>
      <c r="B3180" t="s">
        <v>14</v>
      </c>
      <c r="C3180">
        <v>2008</v>
      </c>
      <c r="D3180">
        <f>2023-DATA[[#This Row],[YEAR OF MANUFACTURE]]</f>
        <v>15</v>
      </c>
      <c r="E3180" t="s">
        <v>10</v>
      </c>
      <c r="F3180">
        <v>238074</v>
      </c>
      <c r="G3180">
        <v>3000</v>
      </c>
      <c r="H3180" t="s">
        <v>11</v>
      </c>
      <c r="I3180" s="14">
        <f t="shared" si="243"/>
        <v>385.85737439222044</v>
      </c>
      <c r="J3180" t="s">
        <v>12</v>
      </c>
      <c r="K3180" s="5">
        <v>2730000</v>
      </c>
      <c r="L3180" s="5" t="str">
        <f t="shared" si="244"/>
        <v>low-income earners</v>
      </c>
      <c r="M3180" t="str">
        <f t="shared" ref="M3180:M3192" si="248">M3179</f>
        <v>SUV</v>
      </c>
    </row>
    <row r="3181" spans="1:13" x14ac:dyDescent="0.25">
      <c r="A3181">
        <v>3179</v>
      </c>
      <c r="B3181" t="s">
        <v>54</v>
      </c>
      <c r="C3181">
        <v>2007</v>
      </c>
      <c r="D3181">
        <f>2023-DATA[[#This Row],[YEAR OF MANUFACTURE]]</f>
        <v>16</v>
      </c>
      <c r="E3181" t="s">
        <v>10</v>
      </c>
      <c r="F3181">
        <v>249735</v>
      </c>
      <c r="G3181">
        <v>3000</v>
      </c>
      <c r="H3181" t="s">
        <v>11</v>
      </c>
      <c r="I3181" s="14">
        <f t="shared" si="243"/>
        <v>404.75688816855751</v>
      </c>
      <c r="J3181" t="s">
        <v>12</v>
      </c>
      <c r="K3181" s="5">
        <v>1050000</v>
      </c>
      <c r="L3181" s="5" t="str">
        <f t="shared" si="244"/>
        <v>low-income earners</v>
      </c>
      <c r="M3181" t="str">
        <f t="shared" si="248"/>
        <v>SUV</v>
      </c>
    </row>
    <row r="3182" spans="1:13" x14ac:dyDescent="0.25">
      <c r="A3182">
        <v>3180</v>
      </c>
      <c r="B3182" t="s">
        <v>54</v>
      </c>
      <c r="C3182">
        <v>2009</v>
      </c>
      <c r="D3182">
        <f>2023-DATA[[#This Row],[YEAR OF MANUFACTURE]]</f>
        <v>14</v>
      </c>
      <c r="E3182" t="s">
        <v>10</v>
      </c>
      <c r="F3182">
        <v>96777</v>
      </c>
      <c r="G3182">
        <v>3500</v>
      </c>
      <c r="H3182" t="s">
        <v>11</v>
      </c>
      <c r="I3182" s="14">
        <f t="shared" si="243"/>
        <v>156.85089141004863</v>
      </c>
      <c r="J3182" t="s">
        <v>12</v>
      </c>
      <c r="K3182" s="5">
        <v>1575000</v>
      </c>
      <c r="L3182" s="5" t="str">
        <f t="shared" si="244"/>
        <v>low-income earners</v>
      </c>
      <c r="M3182" t="str">
        <f t="shared" si="248"/>
        <v>SUV</v>
      </c>
    </row>
    <row r="3183" spans="1:13" x14ac:dyDescent="0.25">
      <c r="A3183">
        <v>3181</v>
      </c>
      <c r="B3183" t="s">
        <v>48</v>
      </c>
      <c r="C3183">
        <v>2003</v>
      </c>
      <c r="D3183">
        <f>2023-DATA[[#This Row],[YEAR OF MANUFACTURE]]</f>
        <v>20</v>
      </c>
      <c r="E3183" t="s">
        <v>19</v>
      </c>
      <c r="F3183">
        <v>205762</v>
      </c>
      <c r="G3183">
        <v>1800</v>
      </c>
      <c r="H3183" t="s">
        <v>11</v>
      </c>
      <c r="I3183" s="14">
        <f t="shared" si="243"/>
        <v>333.48784440842786</v>
      </c>
      <c r="J3183" t="s">
        <v>16</v>
      </c>
      <c r="K3183" s="5">
        <v>1890000</v>
      </c>
      <c r="L3183" s="5" t="str">
        <f t="shared" si="244"/>
        <v>low-income earners</v>
      </c>
      <c r="M3183" t="str">
        <f t="shared" si="248"/>
        <v>SUV</v>
      </c>
    </row>
    <row r="3184" spans="1:13" x14ac:dyDescent="0.25">
      <c r="A3184">
        <v>3182</v>
      </c>
      <c r="B3184" t="s">
        <v>54</v>
      </c>
      <c r="C3184">
        <v>2011</v>
      </c>
      <c r="D3184">
        <f>2023-DATA[[#This Row],[YEAR OF MANUFACTURE]]</f>
        <v>12</v>
      </c>
      <c r="E3184" t="s">
        <v>10</v>
      </c>
      <c r="F3184">
        <v>87400</v>
      </c>
      <c r="G3184">
        <v>2400</v>
      </c>
      <c r="H3184" t="s">
        <v>11</v>
      </c>
      <c r="I3184" s="14">
        <f t="shared" si="243"/>
        <v>141.65316045380874</v>
      </c>
      <c r="J3184" t="s">
        <v>12</v>
      </c>
      <c r="K3184" s="5">
        <v>2704000</v>
      </c>
      <c r="L3184" s="5" t="str">
        <f t="shared" si="244"/>
        <v>low-income earners</v>
      </c>
      <c r="M3184" t="str">
        <f t="shared" si="248"/>
        <v>SUV</v>
      </c>
    </row>
    <row r="3185" spans="1:13" x14ac:dyDescent="0.25">
      <c r="A3185">
        <v>3183</v>
      </c>
      <c r="B3185" t="s">
        <v>9</v>
      </c>
      <c r="C3185">
        <v>2006</v>
      </c>
      <c r="D3185">
        <f>2023-DATA[[#This Row],[YEAR OF MANUFACTURE]]</f>
        <v>17</v>
      </c>
      <c r="E3185" t="s">
        <v>10</v>
      </c>
      <c r="F3185">
        <v>146907</v>
      </c>
      <c r="G3185">
        <v>1800</v>
      </c>
      <c r="H3185" t="s">
        <v>11</v>
      </c>
      <c r="I3185" s="14">
        <f t="shared" si="243"/>
        <v>238.09886547811993</v>
      </c>
      <c r="J3185" t="s">
        <v>12</v>
      </c>
      <c r="K3185" s="5">
        <v>1890000</v>
      </c>
      <c r="L3185" s="5" t="str">
        <f t="shared" si="244"/>
        <v>low-income earners</v>
      </c>
      <c r="M3185" t="str">
        <f t="shared" si="248"/>
        <v>SUV</v>
      </c>
    </row>
    <row r="3186" spans="1:13" x14ac:dyDescent="0.25">
      <c r="A3186">
        <v>3184</v>
      </c>
      <c r="B3186" t="s">
        <v>54</v>
      </c>
      <c r="C3186">
        <v>2004</v>
      </c>
      <c r="D3186">
        <f>2023-DATA[[#This Row],[YEAR OF MANUFACTURE]]</f>
        <v>19</v>
      </c>
      <c r="E3186" t="s">
        <v>10</v>
      </c>
      <c r="F3186">
        <v>212513</v>
      </c>
      <c r="G3186">
        <v>2400</v>
      </c>
      <c r="H3186" t="s">
        <v>11</v>
      </c>
      <c r="I3186" s="14">
        <f t="shared" si="243"/>
        <v>344.42949756888169</v>
      </c>
      <c r="J3186" t="s">
        <v>12</v>
      </c>
      <c r="K3186" s="5">
        <v>1560000</v>
      </c>
      <c r="L3186" s="5" t="str">
        <f t="shared" si="244"/>
        <v>low-income earners</v>
      </c>
      <c r="M3186" t="str">
        <f t="shared" si="248"/>
        <v>SUV</v>
      </c>
    </row>
    <row r="3187" spans="1:13" x14ac:dyDescent="0.25">
      <c r="A3187">
        <v>3185</v>
      </c>
      <c r="B3187" t="s">
        <v>14</v>
      </c>
      <c r="C3187">
        <v>2006</v>
      </c>
      <c r="D3187">
        <f>2023-DATA[[#This Row],[YEAR OF MANUFACTURE]]</f>
        <v>17</v>
      </c>
      <c r="E3187" t="s">
        <v>10</v>
      </c>
      <c r="F3187">
        <v>261540</v>
      </c>
      <c r="G3187">
        <v>3000</v>
      </c>
      <c r="H3187" t="s">
        <v>22</v>
      </c>
      <c r="I3187" s="14">
        <f t="shared" si="243"/>
        <v>423.8897893030794</v>
      </c>
      <c r="J3187" t="s">
        <v>12</v>
      </c>
      <c r="K3187" s="5">
        <v>1785000</v>
      </c>
      <c r="L3187" s="5" t="str">
        <f t="shared" si="244"/>
        <v>low-income earners</v>
      </c>
      <c r="M3187" t="str">
        <f t="shared" si="248"/>
        <v>SUV</v>
      </c>
    </row>
    <row r="3188" spans="1:13" x14ac:dyDescent="0.25">
      <c r="A3188">
        <v>3186</v>
      </c>
      <c r="B3188" t="s">
        <v>14</v>
      </c>
      <c r="C3188">
        <v>2010</v>
      </c>
      <c r="D3188">
        <f>2023-DATA[[#This Row],[YEAR OF MANUFACTURE]]</f>
        <v>13</v>
      </c>
      <c r="E3188" t="s">
        <v>10</v>
      </c>
      <c r="F3188">
        <v>199738</v>
      </c>
      <c r="G3188">
        <v>3000</v>
      </c>
      <c r="H3188" t="s">
        <v>11</v>
      </c>
      <c r="I3188" s="14">
        <f t="shared" si="243"/>
        <v>323.72447325769855</v>
      </c>
      <c r="J3188" t="s">
        <v>12</v>
      </c>
      <c r="K3188" s="5">
        <v>2835000</v>
      </c>
      <c r="L3188" s="5" t="str">
        <f t="shared" si="244"/>
        <v>low-income earners</v>
      </c>
      <c r="M3188" t="str">
        <f t="shared" si="248"/>
        <v>SUV</v>
      </c>
    </row>
    <row r="3189" spans="1:13" x14ac:dyDescent="0.25">
      <c r="A3189">
        <v>3187</v>
      </c>
      <c r="B3189" t="s">
        <v>14</v>
      </c>
      <c r="C3189">
        <v>2008</v>
      </c>
      <c r="D3189">
        <f>2023-DATA[[#This Row],[YEAR OF MANUFACTURE]]</f>
        <v>15</v>
      </c>
      <c r="E3189" t="s">
        <v>10</v>
      </c>
      <c r="F3189">
        <v>1</v>
      </c>
      <c r="G3189">
        <v>2000</v>
      </c>
      <c r="H3189" t="s">
        <v>11</v>
      </c>
      <c r="I3189" s="14">
        <f t="shared" si="243"/>
        <v>1.6207455429497568E-3</v>
      </c>
      <c r="J3189" t="s">
        <v>12</v>
      </c>
      <c r="K3189" s="5">
        <v>1365000</v>
      </c>
      <c r="L3189" s="5" t="str">
        <f t="shared" si="244"/>
        <v>low-income earners</v>
      </c>
      <c r="M3189" t="str">
        <f t="shared" si="248"/>
        <v>SUV</v>
      </c>
    </row>
    <row r="3190" spans="1:13" x14ac:dyDescent="0.25">
      <c r="A3190">
        <v>3188</v>
      </c>
      <c r="B3190" t="s">
        <v>54</v>
      </c>
      <c r="C3190">
        <v>2007</v>
      </c>
      <c r="D3190">
        <f>2023-DATA[[#This Row],[YEAR OF MANUFACTURE]]</f>
        <v>16</v>
      </c>
      <c r="E3190" t="s">
        <v>10</v>
      </c>
      <c r="F3190">
        <v>343819</v>
      </c>
      <c r="G3190">
        <v>3000</v>
      </c>
      <c r="H3190" t="s">
        <v>11</v>
      </c>
      <c r="I3190" s="14">
        <f t="shared" si="243"/>
        <v>557.24311183144243</v>
      </c>
      <c r="J3190" t="s">
        <v>12</v>
      </c>
      <c r="K3190" s="5">
        <v>1560000</v>
      </c>
      <c r="L3190" s="5" t="str">
        <f t="shared" si="244"/>
        <v>low-income earners</v>
      </c>
      <c r="M3190" t="str">
        <f t="shared" si="248"/>
        <v>SUV</v>
      </c>
    </row>
    <row r="3191" spans="1:13" x14ac:dyDescent="0.25">
      <c r="A3191">
        <v>3189</v>
      </c>
      <c r="B3191" t="s">
        <v>9</v>
      </c>
      <c r="C3191">
        <v>2005</v>
      </c>
      <c r="D3191">
        <f>2023-DATA[[#This Row],[YEAR OF MANUFACTURE]]</f>
        <v>18</v>
      </c>
      <c r="E3191" t="s">
        <v>10</v>
      </c>
      <c r="F3191">
        <v>161329</v>
      </c>
      <c r="G3191">
        <v>2400</v>
      </c>
      <c r="H3191" t="s">
        <v>11</v>
      </c>
      <c r="I3191" s="14">
        <f t="shared" si="243"/>
        <v>261.47325769854132</v>
      </c>
      <c r="J3191" t="s">
        <v>12</v>
      </c>
      <c r="K3191" s="5">
        <v>1575000</v>
      </c>
      <c r="L3191" s="5" t="str">
        <f t="shared" si="244"/>
        <v>low-income earners</v>
      </c>
      <c r="M3191" t="str">
        <f t="shared" si="248"/>
        <v>SUV</v>
      </c>
    </row>
    <row r="3192" spans="1:13" x14ac:dyDescent="0.25">
      <c r="A3192">
        <v>3190</v>
      </c>
      <c r="B3192" t="s">
        <v>9</v>
      </c>
      <c r="C3192">
        <v>2003</v>
      </c>
      <c r="D3192">
        <f>2023-DATA[[#This Row],[YEAR OF MANUFACTURE]]</f>
        <v>20</v>
      </c>
      <c r="E3192" t="s">
        <v>10</v>
      </c>
      <c r="F3192">
        <v>299742</v>
      </c>
      <c r="G3192">
        <v>2400</v>
      </c>
      <c r="H3192" t="s">
        <v>11</v>
      </c>
      <c r="I3192" s="14">
        <f t="shared" si="243"/>
        <v>485.80551053484601</v>
      </c>
      <c r="J3192" t="s">
        <v>12</v>
      </c>
      <c r="K3192" s="5">
        <v>1768000</v>
      </c>
      <c r="L3192" s="5" t="str">
        <f t="shared" si="244"/>
        <v>low-income earners</v>
      </c>
      <c r="M3192" t="str">
        <f t="shared" si="248"/>
        <v>SUV</v>
      </c>
    </row>
    <row r="3193" spans="1:13" x14ac:dyDescent="0.25">
      <c r="A3193">
        <v>3191</v>
      </c>
      <c r="B3193" t="s">
        <v>40</v>
      </c>
      <c r="C3193">
        <v>2005</v>
      </c>
      <c r="D3193">
        <f>2023-DATA[[#This Row],[YEAR OF MANUFACTURE]]</f>
        <v>18</v>
      </c>
      <c r="E3193" t="s">
        <v>10</v>
      </c>
      <c r="F3193">
        <v>133457</v>
      </c>
      <c r="G3193">
        <v>5600</v>
      </c>
      <c r="H3193" t="s">
        <v>11</v>
      </c>
      <c r="I3193" s="14">
        <f t="shared" si="243"/>
        <v>216.2998379254457</v>
      </c>
      <c r="J3193" t="s">
        <v>12</v>
      </c>
      <c r="K3193" s="5">
        <v>3150000</v>
      </c>
      <c r="L3193" s="5" t="str">
        <f t="shared" si="244"/>
        <v>low-income earners</v>
      </c>
      <c r="M3193" t="s">
        <v>20</v>
      </c>
    </row>
    <row r="3194" spans="1:13" x14ac:dyDescent="0.25">
      <c r="A3194">
        <v>3192</v>
      </c>
      <c r="B3194" t="s">
        <v>65</v>
      </c>
      <c r="C3194">
        <v>2006</v>
      </c>
      <c r="D3194">
        <f>2023-DATA[[#This Row],[YEAR OF MANUFACTURE]]</f>
        <v>17</v>
      </c>
      <c r="E3194" t="s">
        <v>10</v>
      </c>
      <c r="F3194">
        <v>141407</v>
      </c>
      <c r="G3194">
        <v>2000</v>
      </c>
      <c r="H3194" t="s">
        <v>11</v>
      </c>
      <c r="I3194" s="14">
        <f t="shared" si="243"/>
        <v>229.18476499189626</v>
      </c>
      <c r="J3194" t="s">
        <v>12</v>
      </c>
      <c r="K3194" s="5">
        <v>1470000</v>
      </c>
      <c r="L3194" s="5" t="str">
        <f t="shared" si="244"/>
        <v>low-income earners</v>
      </c>
      <c r="M3194" t="str">
        <f t="shared" ref="M3194:M3202" si="249">M3193</f>
        <v>SUV</v>
      </c>
    </row>
    <row r="3195" spans="1:13" x14ac:dyDescent="0.25">
      <c r="A3195">
        <v>3193</v>
      </c>
      <c r="B3195" t="s">
        <v>9</v>
      </c>
      <c r="C3195">
        <v>2004</v>
      </c>
      <c r="D3195">
        <f>2023-DATA[[#This Row],[YEAR OF MANUFACTURE]]</f>
        <v>19</v>
      </c>
      <c r="E3195" t="s">
        <v>19</v>
      </c>
      <c r="F3195">
        <v>200451</v>
      </c>
      <c r="G3195">
        <v>3000</v>
      </c>
      <c r="H3195" t="s">
        <v>11</v>
      </c>
      <c r="I3195" s="14">
        <f t="shared" si="243"/>
        <v>324.88006482982172</v>
      </c>
      <c r="J3195" t="s">
        <v>12</v>
      </c>
      <c r="K3195" s="5">
        <v>2704000</v>
      </c>
      <c r="L3195" s="5" t="str">
        <f t="shared" si="244"/>
        <v>low-income earners</v>
      </c>
      <c r="M3195" t="str">
        <f t="shared" si="249"/>
        <v>SUV</v>
      </c>
    </row>
    <row r="3196" spans="1:13" x14ac:dyDescent="0.25">
      <c r="A3196">
        <v>3194</v>
      </c>
      <c r="B3196" t="s">
        <v>14</v>
      </c>
      <c r="C3196">
        <v>2008</v>
      </c>
      <c r="D3196">
        <f>2023-DATA[[#This Row],[YEAR OF MANUFACTURE]]</f>
        <v>15</v>
      </c>
      <c r="E3196" t="s">
        <v>19</v>
      </c>
      <c r="F3196">
        <v>240272</v>
      </c>
      <c r="G3196">
        <v>2200</v>
      </c>
      <c r="H3196" t="s">
        <v>11</v>
      </c>
      <c r="I3196" s="14">
        <f t="shared" si="243"/>
        <v>389.41977309562401</v>
      </c>
      <c r="J3196" t="s">
        <v>12</v>
      </c>
      <c r="K3196" s="5">
        <v>2940000</v>
      </c>
      <c r="L3196" s="5" t="str">
        <f t="shared" si="244"/>
        <v>low-income earners</v>
      </c>
      <c r="M3196" t="str">
        <f t="shared" si="249"/>
        <v>SUV</v>
      </c>
    </row>
    <row r="3197" spans="1:13" x14ac:dyDescent="0.25">
      <c r="A3197">
        <v>3195</v>
      </c>
      <c r="B3197" t="s">
        <v>9</v>
      </c>
      <c r="C3197">
        <v>2001</v>
      </c>
      <c r="D3197">
        <f>2023-DATA[[#This Row],[YEAR OF MANUFACTURE]]</f>
        <v>22</v>
      </c>
      <c r="E3197" t="s">
        <v>10</v>
      </c>
      <c r="F3197">
        <v>346626</v>
      </c>
      <c r="G3197">
        <v>2200</v>
      </c>
      <c r="H3197" t="s">
        <v>11</v>
      </c>
      <c r="I3197" s="14">
        <f t="shared" si="243"/>
        <v>561.7925445705024</v>
      </c>
      <c r="J3197" t="s">
        <v>12</v>
      </c>
      <c r="K3197" s="5">
        <v>1150000</v>
      </c>
      <c r="L3197" s="5" t="str">
        <f t="shared" si="244"/>
        <v>low-income earners</v>
      </c>
      <c r="M3197" t="str">
        <f t="shared" si="249"/>
        <v>SUV</v>
      </c>
    </row>
    <row r="3198" spans="1:13" x14ac:dyDescent="0.25">
      <c r="A3198">
        <v>3196</v>
      </c>
      <c r="B3198" t="s">
        <v>42</v>
      </c>
      <c r="C3198">
        <v>2007</v>
      </c>
      <c r="D3198">
        <f>2023-DATA[[#This Row],[YEAR OF MANUFACTURE]]</f>
        <v>16</v>
      </c>
      <c r="E3198" t="s">
        <v>10</v>
      </c>
      <c r="F3198">
        <v>129314</v>
      </c>
      <c r="G3198">
        <v>1400</v>
      </c>
      <c r="H3198" t="s">
        <v>11</v>
      </c>
      <c r="I3198" s="14">
        <f t="shared" si="243"/>
        <v>209.58508914100486</v>
      </c>
      <c r="J3198" t="s">
        <v>16</v>
      </c>
      <c r="K3198" s="5">
        <v>1352000</v>
      </c>
      <c r="L3198" s="5" t="str">
        <f t="shared" si="244"/>
        <v>low-income earners</v>
      </c>
      <c r="M3198" t="str">
        <f t="shared" si="249"/>
        <v>SUV</v>
      </c>
    </row>
    <row r="3199" spans="1:13" x14ac:dyDescent="0.25">
      <c r="A3199">
        <v>3197</v>
      </c>
      <c r="B3199" t="s">
        <v>54</v>
      </c>
      <c r="C3199">
        <v>2005</v>
      </c>
      <c r="D3199">
        <f>2023-DATA[[#This Row],[YEAR OF MANUFACTURE]]</f>
        <v>18</v>
      </c>
      <c r="E3199" t="s">
        <v>10</v>
      </c>
      <c r="F3199">
        <v>463190</v>
      </c>
      <c r="G3199">
        <v>2000</v>
      </c>
      <c r="H3199" t="s">
        <v>11</v>
      </c>
      <c r="I3199" s="14">
        <f t="shared" si="243"/>
        <v>750.71312803889793</v>
      </c>
      <c r="J3199" t="s">
        <v>12</v>
      </c>
      <c r="K3199" s="5">
        <v>1260000</v>
      </c>
      <c r="L3199" s="5" t="str">
        <f t="shared" si="244"/>
        <v>low-income earners</v>
      </c>
      <c r="M3199" t="str">
        <f t="shared" si="249"/>
        <v>SUV</v>
      </c>
    </row>
    <row r="3200" spans="1:13" x14ac:dyDescent="0.25">
      <c r="A3200">
        <v>3198</v>
      </c>
      <c r="B3200" t="s">
        <v>14</v>
      </c>
      <c r="C3200">
        <v>2001</v>
      </c>
      <c r="D3200">
        <f>2023-DATA[[#This Row],[YEAR OF MANUFACTURE]]</f>
        <v>22</v>
      </c>
      <c r="E3200" t="s">
        <v>10</v>
      </c>
      <c r="F3200">
        <v>334919</v>
      </c>
      <c r="G3200">
        <v>2000</v>
      </c>
      <c r="H3200" t="s">
        <v>11</v>
      </c>
      <c r="I3200" s="14">
        <f t="shared" si="243"/>
        <v>542.81847649918961</v>
      </c>
      <c r="J3200" t="s">
        <v>12</v>
      </c>
      <c r="K3200" s="5">
        <v>1680000</v>
      </c>
      <c r="L3200" s="5" t="str">
        <f t="shared" si="244"/>
        <v>low-income earners</v>
      </c>
      <c r="M3200" t="str">
        <f t="shared" si="249"/>
        <v>SUV</v>
      </c>
    </row>
    <row r="3201" spans="1:13" x14ac:dyDescent="0.25">
      <c r="A3201">
        <v>3199</v>
      </c>
      <c r="B3201" t="s">
        <v>54</v>
      </c>
      <c r="C3201">
        <v>2004</v>
      </c>
      <c r="D3201">
        <f>2023-DATA[[#This Row],[YEAR OF MANUFACTURE]]</f>
        <v>19</v>
      </c>
      <c r="E3201" t="s">
        <v>10</v>
      </c>
      <c r="F3201">
        <v>276927</v>
      </c>
      <c r="G3201">
        <v>2400</v>
      </c>
      <c r="H3201" t="s">
        <v>11</v>
      </c>
      <c r="I3201" s="14">
        <f t="shared" si="243"/>
        <v>448.82820097244735</v>
      </c>
      <c r="J3201" t="s">
        <v>12</v>
      </c>
      <c r="K3201" s="5">
        <v>1155000</v>
      </c>
      <c r="L3201" s="5" t="str">
        <f t="shared" si="244"/>
        <v>low-income earners</v>
      </c>
      <c r="M3201" t="str">
        <f t="shared" si="249"/>
        <v>SUV</v>
      </c>
    </row>
    <row r="3202" spans="1:13" x14ac:dyDescent="0.25">
      <c r="A3202">
        <v>3200</v>
      </c>
      <c r="B3202" t="s">
        <v>65</v>
      </c>
      <c r="C3202">
        <v>2009</v>
      </c>
      <c r="D3202">
        <f>2023-DATA[[#This Row],[YEAR OF MANUFACTURE]]</f>
        <v>14</v>
      </c>
      <c r="E3202" t="s">
        <v>10</v>
      </c>
      <c r="F3202">
        <v>115245</v>
      </c>
      <c r="G3202">
        <v>2000</v>
      </c>
      <c r="H3202" t="s">
        <v>11</v>
      </c>
      <c r="I3202" s="14">
        <f t="shared" ref="I3202:I3265" si="250">F3202/617</f>
        <v>186.78282009724472</v>
      </c>
      <c r="J3202" t="s">
        <v>12</v>
      </c>
      <c r="K3202" s="5">
        <v>1470000</v>
      </c>
      <c r="L3202" s="5" t="str">
        <f t="shared" ref="L3202:L3265" si="251">IF(K3202&gt;=25000000,"politicians",IF(K3202&gt;10000000,"high-income earners",IF(K3202&gt;=5000000,"middle-income earners",IF(K3202&lt;5000000,"low-income earners","invalid"))))</f>
        <v>low-income earners</v>
      </c>
      <c r="M3202" t="str">
        <f t="shared" si="249"/>
        <v>SUV</v>
      </c>
    </row>
    <row r="3203" spans="1:13" x14ac:dyDescent="0.25">
      <c r="A3203">
        <v>3201</v>
      </c>
      <c r="B3203" t="s">
        <v>34</v>
      </c>
      <c r="C3203">
        <v>2011</v>
      </c>
      <c r="D3203">
        <f>2023-DATA[[#This Row],[YEAR OF MANUFACTURE]]</f>
        <v>12</v>
      </c>
      <c r="E3203" t="s">
        <v>19</v>
      </c>
      <c r="F3203">
        <v>136857</v>
      </c>
      <c r="G3203">
        <v>2500</v>
      </c>
      <c r="H3203" t="s">
        <v>11</v>
      </c>
      <c r="I3203" s="14">
        <f t="shared" si="250"/>
        <v>221.81037277147487</v>
      </c>
      <c r="J3203" t="s">
        <v>12</v>
      </c>
      <c r="K3203" s="5">
        <v>1260000</v>
      </c>
      <c r="L3203" s="5" t="str">
        <f t="shared" si="251"/>
        <v>low-income earners</v>
      </c>
      <c r="M3203" t="s">
        <v>20</v>
      </c>
    </row>
    <row r="3204" spans="1:13" x14ac:dyDescent="0.25">
      <c r="A3204">
        <v>3202</v>
      </c>
      <c r="B3204" t="s">
        <v>9</v>
      </c>
      <c r="C3204">
        <v>2007</v>
      </c>
      <c r="D3204">
        <f>2023-DATA[[#This Row],[YEAR OF MANUFACTURE]]</f>
        <v>16</v>
      </c>
      <c r="E3204" t="s">
        <v>19</v>
      </c>
      <c r="F3204">
        <v>193381</v>
      </c>
      <c r="G3204">
        <v>1800</v>
      </c>
      <c r="H3204" t="s">
        <v>11</v>
      </c>
      <c r="I3204" s="14">
        <f t="shared" si="250"/>
        <v>313.42139384116695</v>
      </c>
      <c r="J3204" t="s">
        <v>16</v>
      </c>
      <c r="K3204" s="5">
        <v>1995000</v>
      </c>
      <c r="L3204" s="5" t="str">
        <f t="shared" si="251"/>
        <v>low-income earners</v>
      </c>
      <c r="M3204" t="str">
        <f t="shared" ref="M3204:M3209" si="252">M3203</f>
        <v>SUV</v>
      </c>
    </row>
    <row r="3205" spans="1:13" x14ac:dyDescent="0.25">
      <c r="A3205">
        <v>3203</v>
      </c>
      <c r="B3205" t="s">
        <v>54</v>
      </c>
      <c r="C3205">
        <v>2005</v>
      </c>
      <c r="D3205">
        <f>2023-DATA[[#This Row],[YEAR OF MANUFACTURE]]</f>
        <v>18</v>
      </c>
      <c r="E3205" t="s">
        <v>10</v>
      </c>
      <c r="F3205">
        <v>229049</v>
      </c>
      <c r="G3205">
        <v>2400</v>
      </c>
      <c r="H3205" t="s">
        <v>11</v>
      </c>
      <c r="I3205" s="14">
        <f t="shared" si="250"/>
        <v>371.23014586709888</v>
      </c>
      <c r="J3205" t="s">
        <v>12</v>
      </c>
      <c r="K3205" s="5">
        <v>1155000</v>
      </c>
      <c r="L3205" s="5" t="str">
        <f t="shared" si="251"/>
        <v>low-income earners</v>
      </c>
      <c r="M3205" t="str">
        <f t="shared" si="252"/>
        <v>SUV</v>
      </c>
    </row>
    <row r="3206" spans="1:13" x14ac:dyDescent="0.25">
      <c r="A3206">
        <v>3204</v>
      </c>
      <c r="B3206" t="s">
        <v>58</v>
      </c>
      <c r="C3206">
        <v>1997</v>
      </c>
      <c r="D3206">
        <f>2023-DATA[[#This Row],[YEAR OF MANUFACTURE]]</f>
        <v>26</v>
      </c>
      <c r="E3206" t="s">
        <v>19</v>
      </c>
      <c r="F3206">
        <v>298736</v>
      </c>
      <c r="G3206">
        <v>1500</v>
      </c>
      <c r="H3206" t="s">
        <v>11</v>
      </c>
      <c r="I3206" s="14">
        <f t="shared" si="250"/>
        <v>484.17504051863858</v>
      </c>
      <c r="J3206" t="s">
        <v>16</v>
      </c>
      <c r="K3206" s="5">
        <v>1575000</v>
      </c>
      <c r="L3206" s="5" t="str">
        <f t="shared" si="251"/>
        <v>low-income earners</v>
      </c>
      <c r="M3206" t="str">
        <f t="shared" si="252"/>
        <v>SUV</v>
      </c>
    </row>
    <row r="3207" spans="1:13" x14ac:dyDescent="0.25">
      <c r="A3207">
        <v>3205</v>
      </c>
      <c r="B3207" t="s">
        <v>9</v>
      </c>
      <c r="C3207">
        <v>2001</v>
      </c>
      <c r="D3207">
        <f>2023-DATA[[#This Row],[YEAR OF MANUFACTURE]]</f>
        <v>22</v>
      </c>
      <c r="E3207" t="s">
        <v>10</v>
      </c>
      <c r="F3207">
        <v>165585</v>
      </c>
      <c r="G3207">
        <v>2200</v>
      </c>
      <c r="H3207" t="s">
        <v>11</v>
      </c>
      <c r="I3207" s="14">
        <f t="shared" si="250"/>
        <v>268.37115072933551</v>
      </c>
      <c r="J3207" t="s">
        <v>12</v>
      </c>
      <c r="K3207" s="5">
        <v>1196000</v>
      </c>
      <c r="L3207" s="5" t="str">
        <f t="shared" si="251"/>
        <v>low-income earners</v>
      </c>
      <c r="M3207" t="str">
        <f t="shared" si="252"/>
        <v>SUV</v>
      </c>
    </row>
    <row r="3208" spans="1:13" x14ac:dyDescent="0.25">
      <c r="A3208">
        <v>3206</v>
      </c>
      <c r="B3208" t="s">
        <v>37</v>
      </c>
      <c r="C3208">
        <v>2004</v>
      </c>
      <c r="D3208">
        <f>2023-DATA[[#This Row],[YEAR OF MANUFACTURE]]</f>
        <v>19</v>
      </c>
      <c r="E3208" t="s">
        <v>19</v>
      </c>
      <c r="F3208">
        <v>195251</v>
      </c>
      <c r="G3208">
        <v>3200</v>
      </c>
      <c r="H3208" t="s">
        <v>11</v>
      </c>
      <c r="I3208" s="14">
        <f t="shared" si="250"/>
        <v>316.45218800648297</v>
      </c>
      <c r="J3208" t="s">
        <v>12</v>
      </c>
      <c r="K3208" s="5">
        <v>2100000</v>
      </c>
      <c r="L3208" s="5" t="str">
        <f t="shared" si="251"/>
        <v>low-income earners</v>
      </c>
      <c r="M3208" t="str">
        <f t="shared" si="252"/>
        <v>SUV</v>
      </c>
    </row>
    <row r="3209" spans="1:13" x14ac:dyDescent="0.25">
      <c r="A3209">
        <v>3207</v>
      </c>
      <c r="B3209" t="s">
        <v>14</v>
      </c>
      <c r="C3209">
        <f>C3208</f>
        <v>2004</v>
      </c>
      <c r="D3209">
        <f>2023-DATA[[#This Row],[YEAR OF MANUFACTURE]]</f>
        <v>19</v>
      </c>
      <c r="E3209" t="str">
        <f>E3208</f>
        <v>Foreign Used</v>
      </c>
      <c r="F3209">
        <v>219148</v>
      </c>
      <c r="G3209">
        <f>G3208</f>
        <v>3200</v>
      </c>
      <c r="H3209" t="str">
        <f>H3208</f>
        <v>Petrol</v>
      </c>
      <c r="I3209" s="14">
        <f t="shared" si="250"/>
        <v>355.18314424635332</v>
      </c>
      <c r="J3209" t="s">
        <v>12</v>
      </c>
      <c r="K3209" s="5">
        <v>2026000</v>
      </c>
      <c r="L3209" s="5" t="str">
        <f t="shared" si="251"/>
        <v>low-income earners</v>
      </c>
      <c r="M3209" t="str">
        <f t="shared" si="252"/>
        <v>SUV</v>
      </c>
    </row>
    <row r="3210" spans="1:13" x14ac:dyDescent="0.25">
      <c r="A3210">
        <v>3208</v>
      </c>
      <c r="B3210" t="s">
        <v>13</v>
      </c>
      <c r="C3210">
        <v>1999</v>
      </c>
      <c r="D3210">
        <f>2023-DATA[[#This Row],[YEAR OF MANUFACTURE]]</f>
        <v>24</v>
      </c>
      <c r="E3210" t="s">
        <v>10</v>
      </c>
      <c r="F3210">
        <v>404250</v>
      </c>
      <c r="G3210">
        <v>3000</v>
      </c>
      <c r="H3210" t="s">
        <v>11</v>
      </c>
      <c r="I3210" s="14">
        <f t="shared" si="250"/>
        <v>655.1863857374392</v>
      </c>
      <c r="J3210" t="s">
        <v>12</v>
      </c>
      <c r="K3210" s="5">
        <v>2080000</v>
      </c>
      <c r="L3210" s="5" t="str">
        <f t="shared" si="251"/>
        <v>low-income earners</v>
      </c>
      <c r="M3210" t="s">
        <v>20</v>
      </c>
    </row>
    <row r="3211" spans="1:13" x14ac:dyDescent="0.25">
      <c r="A3211">
        <v>3209</v>
      </c>
      <c r="B3211" t="s">
        <v>54</v>
      </c>
      <c r="C3211">
        <v>2003</v>
      </c>
      <c r="D3211">
        <f>2023-DATA[[#This Row],[YEAR OF MANUFACTURE]]</f>
        <v>20</v>
      </c>
      <c r="E3211" t="s">
        <v>10</v>
      </c>
      <c r="F3211">
        <v>150817</v>
      </c>
      <c r="G3211">
        <v>24</v>
      </c>
      <c r="H3211" t="s">
        <v>39</v>
      </c>
      <c r="I3211" s="14">
        <f t="shared" si="250"/>
        <v>244.43598055105349</v>
      </c>
      <c r="J3211" t="s">
        <v>12</v>
      </c>
      <c r="K3211" s="5">
        <v>1456000</v>
      </c>
      <c r="L3211" s="5" t="str">
        <f t="shared" si="251"/>
        <v>low-income earners</v>
      </c>
      <c r="M3211" t="str">
        <f t="shared" ref="M3211:M3220" si="253">M3210</f>
        <v>SUV</v>
      </c>
    </row>
    <row r="3212" spans="1:13" x14ac:dyDescent="0.25">
      <c r="A3212">
        <v>3210</v>
      </c>
      <c r="B3212" t="s">
        <v>54</v>
      </c>
      <c r="C3212">
        <v>2008</v>
      </c>
      <c r="D3212">
        <f>2023-DATA[[#This Row],[YEAR OF MANUFACTURE]]</f>
        <v>15</v>
      </c>
      <c r="E3212" t="s">
        <v>10</v>
      </c>
      <c r="F3212">
        <v>120089</v>
      </c>
      <c r="G3212">
        <v>3500</v>
      </c>
      <c r="H3212" t="s">
        <v>11</v>
      </c>
      <c r="I3212" s="14">
        <f t="shared" si="250"/>
        <v>194.63371150729336</v>
      </c>
      <c r="J3212" t="s">
        <v>12</v>
      </c>
      <c r="K3212" s="5">
        <v>1575000</v>
      </c>
      <c r="L3212" s="5" t="str">
        <f t="shared" si="251"/>
        <v>low-income earners</v>
      </c>
      <c r="M3212" t="str">
        <f t="shared" si="253"/>
        <v>SUV</v>
      </c>
    </row>
    <row r="3213" spans="1:13" x14ac:dyDescent="0.25">
      <c r="A3213">
        <v>3211</v>
      </c>
      <c r="B3213" t="s">
        <v>9</v>
      </c>
      <c r="C3213">
        <v>2003</v>
      </c>
      <c r="D3213">
        <f>2023-DATA[[#This Row],[YEAR OF MANUFACTURE]]</f>
        <v>20</v>
      </c>
      <c r="E3213" t="s">
        <v>10</v>
      </c>
      <c r="F3213">
        <v>299742</v>
      </c>
      <c r="G3213">
        <v>2400</v>
      </c>
      <c r="H3213" t="s">
        <v>11</v>
      </c>
      <c r="I3213" s="14">
        <f t="shared" si="250"/>
        <v>485.80551053484601</v>
      </c>
      <c r="J3213" t="s">
        <v>12</v>
      </c>
      <c r="K3213" s="5">
        <v>1768000</v>
      </c>
      <c r="L3213" s="5" t="str">
        <f t="shared" si="251"/>
        <v>low-income earners</v>
      </c>
      <c r="M3213" t="str">
        <f t="shared" si="253"/>
        <v>SUV</v>
      </c>
    </row>
    <row r="3214" spans="1:13" x14ac:dyDescent="0.25">
      <c r="A3214">
        <v>3212</v>
      </c>
      <c r="B3214" t="s">
        <v>14</v>
      </c>
      <c r="C3214">
        <v>2003</v>
      </c>
      <c r="D3214">
        <f>2023-DATA[[#This Row],[YEAR OF MANUFACTURE]]</f>
        <v>20</v>
      </c>
      <c r="E3214" t="s">
        <v>10</v>
      </c>
      <c r="F3214">
        <v>57894</v>
      </c>
      <c r="G3214">
        <v>1800</v>
      </c>
      <c r="H3214" t="s">
        <v>11</v>
      </c>
      <c r="I3214" s="14">
        <f t="shared" si="250"/>
        <v>93.831442463533222</v>
      </c>
      <c r="J3214" t="s">
        <v>12</v>
      </c>
      <c r="K3214" s="5">
        <v>1260000</v>
      </c>
      <c r="L3214" s="5" t="str">
        <f t="shared" si="251"/>
        <v>low-income earners</v>
      </c>
      <c r="M3214" t="str">
        <f t="shared" si="253"/>
        <v>SUV</v>
      </c>
    </row>
    <row r="3215" spans="1:13" x14ac:dyDescent="0.25">
      <c r="A3215">
        <v>3213</v>
      </c>
      <c r="B3215" t="s">
        <v>9</v>
      </c>
      <c r="C3215">
        <v>2006</v>
      </c>
      <c r="D3215">
        <f>2023-DATA[[#This Row],[YEAR OF MANUFACTURE]]</f>
        <v>17</v>
      </c>
      <c r="E3215" t="s">
        <v>10</v>
      </c>
      <c r="F3215">
        <v>146907</v>
      </c>
      <c r="G3215">
        <v>1800</v>
      </c>
      <c r="H3215" t="s">
        <v>11</v>
      </c>
      <c r="I3215" s="14">
        <f t="shared" si="250"/>
        <v>238.09886547811993</v>
      </c>
      <c r="J3215" t="s">
        <v>12</v>
      </c>
      <c r="K3215" s="5">
        <v>1890000</v>
      </c>
      <c r="L3215" s="5" t="str">
        <f t="shared" si="251"/>
        <v>low-income earners</v>
      </c>
      <c r="M3215" t="str">
        <f t="shared" si="253"/>
        <v>SUV</v>
      </c>
    </row>
    <row r="3216" spans="1:13" x14ac:dyDescent="0.25">
      <c r="A3216">
        <v>3214</v>
      </c>
      <c r="B3216" t="s">
        <v>54</v>
      </c>
      <c r="C3216">
        <v>2003</v>
      </c>
      <c r="D3216">
        <f>2023-DATA[[#This Row],[YEAR OF MANUFACTURE]]</f>
        <v>20</v>
      </c>
      <c r="E3216" t="s">
        <v>10</v>
      </c>
      <c r="F3216">
        <v>258793</v>
      </c>
      <c r="G3216">
        <v>2400</v>
      </c>
      <c r="H3216" t="s">
        <v>11</v>
      </c>
      <c r="I3216" s="14">
        <f t="shared" si="250"/>
        <v>419.43760129659643</v>
      </c>
      <c r="J3216" t="s">
        <v>12</v>
      </c>
      <c r="K3216" s="5">
        <v>950000</v>
      </c>
      <c r="L3216" s="5" t="str">
        <f t="shared" si="251"/>
        <v>low-income earners</v>
      </c>
      <c r="M3216" t="str">
        <f t="shared" si="253"/>
        <v>SUV</v>
      </c>
    </row>
    <row r="3217" spans="1:13" x14ac:dyDescent="0.25">
      <c r="A3217">
        <v>3215</v>
      </c>
      <c r="B3217" t="s">
        <v>56</v>
      </c>
      <c r="C3217">
        <v>2011</v>
      </c>
      <c r="D3217">
        <f>2023-DATA[[#This Row],[YEAR OF MANUFACTURE]]</f>
        <v>12</v>
      </c>
      <c r="E3217" t="s">
        <v>10</v>
      </c>
      <c r="F3217">
        <v>166988</v>
      </c>
      <c r="G3217">
        <v>1400</v>
      </c>
      <c r="H3217" t="s">
        <v>11</v>
      </c>
      <c r="I3217" s="14">
        <f t="shared" si="250"/>
        <v>270.64505672609403</v>
      </c>
      <c r="J3217" t="s">
        <v>16</v>
      </c>
      <c r="K3217" s="5">
        <v>1260000</v>
      </c>
      <c r="L3217" s="5" t="str">
        <f t="shared" si="251"/>
        <v>low-income earners</v>
      </c>
      <c r="M3217" t="str">
        <f t="shared" si="253"/>
        <v>SUV</v>
      </c>
    </row>
    <row r="3218" spans="1:13" x14ac:dyDescent="0.25">
      <c r="A3218">
        <v>3216</v>
      </c>
      <c r="B3218" t="s">
        <v>9</v>
      </c>
      <c r="C3218">
        <v>2005</v>
      </c>
      <c r="D3218">
        <f>2023-DATA[[#This Row],[YEAR OF MANUFACTURE]]</f>
        <v>18</v>
      </c>
      <c r="E3218" t="s">
        <v>10</v>
      </c>
      <c r="F3218">
        <v>83572</v>
      </c>
      <c r="G3218">
        <v>2400</v>
      </c>
      <c r="H3218" t="s">
        <v>11</v>
      </c>
      <c r="I3218" s="14">
        <f t="shared" si="250"/>
        <v>135.4489465153971</v>
      </c>
      <c r="J3218" t="s">
        <v>12</v>
      </c>
      <c r="K3218" s="5">
        <v>1560000</v>
      </c>
      <c r="L3218" s="5" t="str">
        <f t="shared" si="251"/>
        <v>low-income earners</v>
      </c>
      <c r="M3218" t="str">
        <f t="shared" si="253"/>
        <v>SUV</v>
      </c>
    </row>
    <row r="3219" spans="1:13" x14ac:dyDescent="0.25">
      <c r="A3219">
        <v>3217</v>
      </c>
      <c r="B3219" t="s">
        <v>42</v>
      </c>
      <c r="C3219">
        <v>2008</v>
      </c>
      <c r="D3219">
        <f>2023-DATA[[#This Row],[YEAR OF MANUFACTURE]]</f>
        <v>15</v>
      </c>
      <c r="E3219" t="s">
        <v>10</v>
      </c>
      <c r="F3219">
        <v>459846</v>
      </c>
      <c r="G3219">
        <v>1900</v>
      </c>
      <c r="H3219" t="s">
        <v>11</v>
      </c>
      <c r="I3219" s="14">
        <f t="shared" si="250"/>
        <v>745.29335494327393</v>
      </c>
      <c r="J3219" t="s">
        <v>16</v>
      </c>
      <c r="K3219" s="5">
        <v>2310000</v>
      </c>
      <c r="L3219" s="5" t="str">
        <f t="shared" si="251"/>
        <v>low-income earners</v>
      </c>
      <c r="M3219" t="str">
        <f t="shared" si="253"/>
        <v>SUV</v>
      </c>
    </row>
    <row r="3220" spans="1:13" x14ac:dyDescent="0.25">
      <c r="A3220">
        <v>3218</v>
      </c>
      <c r="B3220" t="s">
        <v>65</v>
      </c>
      <c r="C3220">
        <v>2006</v>
      </c>
      <c r="D3220">
        <f>2023-DATA[[#This Row],[YEAR OF MANUFACTURE]]</f>
        <v>17</v>
      </c>
      <c r="E3220" t="s">
        <v>10</v>
      </c>
      <c r="F3220">
        <v>141407</v>
      </c>
      <c r="G3220">
        <v>2000</v>
      </c>
      <c r="H3220" t="s">
        <v>11</v>
      </c>
      <c r="I3220" s="14">
        <f t="shared" si="250"/>
        <v>229.18476499189626</v>
      </c>
      <c r="J3220" t="s">
        <v>12</v>
      </c>
      <c r="K3220" s="5">
        <v>1470000</v>
      </c>
      <c r="L3220" s="5" t="str">
        <f t="shared" si="251"/>
        <v>low-income earners</v>
      </c>
      <c r="M3220" t="str">
        <f t="shared" si="253"/>
        <v>SUV</v>
      </c>
    </row>
    <row r="3221" spans="1:13" x14ac:dyDescent="0.25">
      <c r="A3221">
        <v>3219</v>
      </c>
      <c r="B3221" t="s">
        <v>13</v>
      </c>
      <c r="C3221">
        <v>2000</v>
      </c>
      <c r="D3221">
        <f>2023-DATA[[#This Row],[YEAR OF MANUFACTURE]]</f>
        <v>23</v>
      </c>
      <c r="E3221" t="s">
        <v>10</v>
      </c>
      <c r="F3221">
        <v>333387</v>
      </c>
      <c r="G3221">
        <v>3000</v>
      </c>
      <c r="H3221" t="s">
        <v>11</v>
      </c>
      <c r="I3221" s="14">
        <f t="shared" si="250"/>
        <v>540.33549432739062</v>
      </c>
      <c r="J3221" t="s">
        <v>12</v>
      </c>
      <c r="K3221" s="5">
        <v>1470000</v>
      </c>
      <c r="L3221" s="5" t="str">
        <f t="shared" si="251"/>
        <v>low-income earners</v>
      </c>
      <c r="M3221" t="s">
        <v>20</v>
      </c>
    </row>
    <row r="3222" spans="1:13" x14ac:dyDescent="0.25">
      <c r="A3222">
        <v>3220</v>
      </c>
      <c r="B3222" t="s">
        <v>54</v>
      </c>
      <c r="C3222">
        <v>2005</v>
      </c>
      <c r="D3222">
        <f>2023-DATA[[#This Row],[YEAR OF MANUFACTURE]]</f>
        <v>18</v>
      </c>
      <c r="E3222" t="s">
        <v>10</v>
      </c>
      <c r="F3222">
        <v>470072</v>
      </c>
      <c r="G3222">
        <v>2400</v>
      </c>
      <c r="H3222" t="s">
        <v>11</v>
      </c>
      <c r="I3222" s="14">
        <f t="shared" si="250"/>
        <v>761.86709886547817</v>
      </c>
      <c r="J3222" t="s">
        <v>12</v>
      </c>
      <c r="K3222" s="5">
        <v>1050000</v>
      </c>
      <c r="L3222" s="5" t="str">
        <f t="shared" si="251"/>
        <v>low-income earners</v>
      </c>
      <c r="M3222" t="str">
        <f>M3221</f>
        <v>SUV</v>
      </c>
    </row>
    <row r="3223" spans="1:13" x14ac:dyDescent="0.25">
      <c r="A3223">
        <v>3221</v>
      </c>
      <c r="B3223" t="s">
        <v>54</v>
      </c>
      <c r="C3223">
        <v>2005</v>
      </c>
      <c r="D3223">
        <f>2023-DATA[[#This Row],[YEAR OF MANUFACTURE]]</f>
        <v>18</v>
      </c>
      <c r="E3223" t="s">
        <v>10</v>
      </c>
      <c r="F3223">
        <v>8055</v>
      </c>
      <c r="G3223">
        <v>3000</v>
      </c>
      <c r="H3223" t="s">
        <v>11</v>
      </c>
      <c r="I3223" s="14">
        <f t="shared" si="250"/>
        <v>13.055105348460291</v>
      </c>
      <c r="J3223" t="s">
        <v>12</v>
      </c>
      <c r="K3223" s="5">
        <v>1050000</v>
      </c>
      <c r="L3223" s="5" t="str">
        <f t="shared" si="251"/>
        <v>low-income earners</v>
      </c>
      <c r="M3223" t="str">
        <f>M3222</f>
        <v>SUV</v>
      </c>
    </row>
    <row r="3224" spans="1:13" x14ac:dyDescent="0.25">
      <c r="A3224">
        <v>3222</v>
      </c>
      <c r="B3224" t="s">
        <v>42</v>
      </c>
      <c r="C3224">
        <v>2004</v>
      </c>
      <c r="D3224">
        <f>2023-DATA[[#This Row],[YEAR OF MANUFACTURE]]</f>
        <v>19</v>
      </c>
      <c r="E3224" t="s">
        <v>10</v>
      </c>
      <c r="F3224">
        <v>122332</v>
      </c>
      <c r="G3224">
        <v>1800</v>
      </c>
      <c r="H3224" t="s">
        <v>11</v>
      </c>
      <c r="I3224" s="14">
        <f t="shared" si="250"/>
        <v>198.26904376012965</v>
      </c>
      <c r="J3224" t="s">
        <v>16</v>
      </c>
      <c r="K3224" s="5">
        <v>1248000</v>
      </c>
      <c r="L3224" s="5" t="str">
        <f t="shared" si="251"/>
        <v>low-income earners</v>
      </c>
      <c r="M3224" t="str">
        <f>M3223</f>
        <v>SUV</v>
      </c>
    </row>
    <row r="3225" spans="1:13" x14ac:dyDescent="0.25">
      <c r="A3225">
        <v>3223</v>
      </c>
      <c r="B3225" t="s">
        <v>37</v>
      </c>
      <c r="C3225">
        <v>2010</v>
      </c>
      <c r="D3225">
        <f>2023-DATA[[#This Row],[YEAR OF MANUFACTURE]]</f>
        <v>13</v>
      </c>
      <c r="E3225" t="s">
        <v>19</v>
      </c>
      <c r="F3225">
        <v>159339</v>
      </c>
      <c r="G3225">
        <v>3200</v>
      </c>
      <c r="H3225" t="s">
        <v>11</v>
      </c>
      <c r="I3225" s="14">
        <f t="shared" si="250"/>
        <v>258.2479740680713</v>
      </c>
      <c r="J3225" t="s">
        <v>12</v>
      </c>
      <c r="K3225" s="5">
        <v>6300000</v>
      </c>
      <c r="L3225" s="5" t="str">
        <f t="shared" si="251"/>
        <v>middle-income earners</v>
      </c>
      <c r="M3225" t="s">
        <v>20</v>
      </c>
    </row>
    <row r="3226" spans="1:13" x14ac:dyDescent="0.25">
      <c r="A3226">
        <v>3224</v>
      </c>
      <c r="B3226" t="s">
        <v>42</v>
      </c>
      <c r="C3226">
        <v>2014</v>
      </c>
      <c r="D3226">
        <f>2023-DATA[[#This Row],[YEAR OF MANUFACTURE]]</f>
        <v>9</v>
      </c>
      <c r="E3226" t="s">
        <v>10</v>
      </c>
      <c r="F3226">
        <v>66988</v>
      </c>
      <c r="G3226">
        <v>2400</v>
      </c>
      <c r="H3226" t="s">
        <v>11</v>
      </c>
      <c r="I3226" s="14">
        <f t="shared" si="250"/>
        <v>108.57050243111831</v>
      </c>
      <c r="J3226" t="s">
        <v>12</v>
      </c>
      <c r="K3226" s="5">
        <v>3885000</v>
      </c>
      <c r="L3226" s="5" t="str">
        <f t="shared" si="251"/>
        <v>low-income earners</v>
      </c>
      <c r="M3226" t="str">
        <f t="shared" ref="M3226:M3245" si="254">M3225</f>
        <v>SUV</v>
      </c>
    </row>
    <row r="3227" spans="1:13" x14ac:dyDescent="0.25">
      <c r="A3227">
        <v>3225</v>
      </c>
      <c r="B3227" t="s">
        <v>48</v>
      </c>
      <c r="C3227">
        <v>2011</v>
      </c>
      <c r="D3227">
        <f>2023-DATA[[#This Row],[YEAR OF MANUFACTURE]]</f>
        <v>12</v>
      </c>
      <c r="E3227" t="s">
        <v>10</v>
      </c>
      <c r="F3227">
        <f>F3226</f>
        <v>66988</v>
      </c>
      <c r="G3227">
        <v>1800</v>
      </c>
      <c r="H3227" t="s">
        <v>11</v>
      </c>
      <c r="I3227" s="14">
        <f t="shared" si="250"/>
        <v>108.57050243111831</v>
      </c>
      <c r="J3227" t="s">
        <v>16</v>
      </c>
      <c r="K3227" s="5">
        <v>1050000</v>
      </c>
      <c r="L3227" s="5" t="str">
        <f t="shared" si="251"/>
        <v>low-income earners</v>
      </c>
      <c r="M3227" t="str">
        <f t="shared" si="254"/>
        <v>SUV</v>
      </c>
    </row>
    <row r="3228" spans="1:13" x14ac:dyDescent="0.25">
      <c r="A3228">
        <v>3226</v>
      </c>
      <c r="B3228" t="s">
        <v>37</v>
      </c>
      <c r="C3228">
        <v>2006</v>
      </c>
      <c r="D3228">
        <f>2023-DATA[[#This Row],[YEAR OF MANUFACTURE]]</f>
        <v>17</v>
      </c>
      <c r="E3228" t="s">
        <v>19</v>
      </c>
      <c r="F3228">
        <v>256169</v>
      </c>
      <c r="G3228">
        <v>4100</v>
      </c>
      <c r="H3228" t="s">
        <v>11</v>
      </c>
      <c r="I3228" s="14">
        <f t="shared" si="250"/>
        <v>415.18476499189626</v>
      </c>
      <c r="J3228" t="s">
        <v>12</v>
      </c>
      <c r="K3228" s="5">
        <v>3150000</v>
      </c>
      <c r="L3228" s="5" t="str">
        <f t="shared" si="251"/>
        <v>low-income earners</v>
      </c>
      <c r="M3228" t="str">
        <f t="shared" si="254"/>
        <v>SUV</v>
      </c>
    </row>
    <row r="3229" spans="1:13" x14ac:dyDescent="0.25">
      <c r="A3229">
        <v>3227</v>
      </c>
      <c r="B3229" t="s">
        <v>9</v>
      </c>
      <c r="C3229">
        <v>2007</v>
      </c>
      <c r="D3229">
        <f>2023-DATA[[#This Row],[YEAR OF MANUFACTURE]]</f>
        <v>16</v>
      </c>
      <c r="E3229" t="s">
        <v>10</v>
      </c>
      <c r="F3229">
        <v>185183</v>
      </c>
      <c r="G3229">
        <v>24</v>
      </c>
      <c r="H3229" t="s">
        <v>11</v>
      </c>
      <c r="I3229" s="14">
        <f t="shared" si="250"/>
        <v>300.13452188006482</v>
      </c>
      <c r="J3229" t="s">
        <v>12</v>
      </c>
      <c r="K3229" s="5">
        <v>1995000</v>
      </c>
      <c r="L3229" s="5" t="str">
        <f t="shared" si="251"/>
        <v>low-income earners</v>
      </c>
      <c r="M3229" t="str">
        <f t="shared" si="254"/>
        <v>SUV</v>
      </c>
    </row>
    <row r="3230" spans="1:13" x14ac:dyDescent="0.25">
      <c r="A3230">
        <v>3228</v>
      </c>
      <c r="B3230" t="s">
        <v>54</v>
      </c>
      <c r="C3230">
        <v>2003</v>
      </c>
      <c r="D3230">
        <f>2023-DATA[[#This Row],[YEAR OF MANUFACTURE]]</f>
        <v>20</v>
      </c>
      <c r="E3230" t="s">
        <v>19</v>
      </c>
      <c r="F3230">
        <v>165951</v>
      </c>
      <c r="G3230">
        <v>2000</v>
      </c>
      <c r="H3230" t="s">
        <v>11</v>
      </c>
      <c r="I3230" s="14">
        <f t="shared" si="250"/>
        <v>268.96434359805511</v>
      </c>
      <c r="J3230" t="s">
        <v>16</v>
      </c>
      <c r="K3230" s="5">
        <v>1260000</v>
      </c>
      <c r="L3230" s="5" t="str">
        <f t="shared" si="251"/>
        <v>low-income earners</v>
      </c>
      <c r="M3230" t="str">
        <f t="shared" si="254"/>
        <v>SUV</v>
      </c>
    </row>
    <row r="3231" spans="1:13" x14ac:dyDescent="0.25">
      <c r="A3231">
        <v>3229</v>
      </c>
      <c r="B3231" t="s">
        <v>54</v>
      </c>
      <c r="C3231">
        <v>1998</v>
      </c>
      <c r="D3231">
        <f>2023-DATA[[#This Row],[YEAR OF MANUFACTURE]]</f>
        <v>25</v>
      </c>
      <c r="E3231" t="s">
        <v>10</v>
      </c>
      <c r="F3231">
        <v>103161</v>
      </c>
      <c r="G3231">
        <v>2300</v>
      </c>
      <c r="H3231" t="s">
        <v>11</v>
      </c>
      <c r="I3231" s="14">
        <f t="shared" si="250"/>
        <v>167.19773095623987</v>
      </c>
      <c r="J3231" t="s">
        <v>12</v>
      </c>
      <c r="K3231" s="5">
        <v>1040000</v>
      </c>
      <c r="L3231" s="5" t="str">
        <f t="shared" si="251"/>
        <v>low-income earners</v>
      </c>
      <c r="M3231" t="str">
        <f t="shared" si="254"/>
        <v>SUV</v>
      </c>
    </row>
    <row r="3232" spans="1:13" x14ac:dyDescent="0.25">
      <c r="A3232">
        <v>3230</v>
      </c>
      <c r="B3232" t="s">
        <v>54</v>
      </c>
      <c r="C3232">
        <v>2005</v>
      </c>
      <c r="D3232">
        <f>2023-DATA[[#This Row],[YEAR OF MANUFACTURE]]</f>
        <v>18</v>
      </c>
      <c r="E3232" t="s">
        <v>10</v>
      </c>
      <c r="F3232">
        <v>230250</v>
      </c>
      <c r="G3232">
        <v>2500</v>
      </c>
      <c r="H3232" t="s">
        <v>11</v>
      </c>
      <c r="I3232" s="14">
        <f t="shared" si="250"/>
        <v>373.17666126418152</v>
      </c>
      <c r="J3232" t="s">
        <v>12</v>
      </c>
      <c r="K3232" s="5">
        <v>1716000</v>
      </c>
      <c r="L3232" s="5" t="str">
        <f t="shared" si="251"/>
        <v>low-income earners</v>
      </c>
      <c r="M3232" t="str">
        <f t="shared" si="254"/>
        <v>SUV</v>
      </c>
    </row>
    <row r="3233" spans="1:13" x14ac:dyDescent="0.25">
      <c r="A3233">
        <v>3231</v>
      </c>
      <c r="B3233" t="s">
        <v>9</v>
      </c>
      <c r="C3233">
        <v>2013</v>
      </c>
      <c r="D3233">
        <f>2023-DATA[[#This Row],[YEAR OF MANUFACTURE]]</f>
        <v>10</v>
      </c>
      <c r="E3233" t="s">
        <v>10</v>
      </c>
      <c r="F3233">
        <v>341049</v>
      </c>
      <c r="G3233">
        <v>2500</v>
      </c>
      <c r="H3233" t="s">
        <v>11</v>
      </c>
      <c r="I3233" s="14">
        <f t="shared" si="250"/>
        <v>552.75364667747169</v>
      </c>
      <c r="J3233" t="s">
        <v>12</v>
      </c>
      <c r="K3233" s="5">
        <v>4784000</v>
      </c>
      <c r="L3233" s="5" t="str">
        <f t="shared" si="251"/>
        <v>low-income earners</v>
      </c>
      <c r="M3233" t="str">
        <f t="shared" si="254"/>
        <v>SUV</v>
      </c>
    </row>
    <row r="3234" spans="1:13" x14ac:dyDescent="0.25">
      <c r="A3234">
        <v>3232</v>
      </c>
      <c r="B3234" t="s">
        <v>54</v>
      </c>
      <c r="C3234">
        <v>2000</v>
      </c>
      <c r="D3234">
        <f>2023-DATA[[#This Row],[YEAR OF MANUFACTURE]]</f>
        <v>23</v>
      </c>
      <c r="E3234" t="s">
        <v>10</v>
      </c>
      <c r="F3234">
        <v>108559</v>
      </c>
      <c r="G3234">
        <v>3500</v>
      </c>
      <c r="H3234" t="s">
        <v>11</v>
      </c>
      <c r="I3234" s="14">
        <f t="shared" si="250"/>
        <v>175.94651539708266</v>
      </c>
      <c r="J3234" t="s">
        <v>12</v>
      </c>
      <c r="K3234" s="5">
        <v>1040000</v>
      </c>
      <c r="L3234" s="5" t="str">
        <f t="shared" si="251"/>
        <v>low-income earners</v>
      </c>
      <c r="M3234" t="str">
        <f t="shared" si="254"/>
        <v>SUV</v>
      </c>
    </row>
    <row r="3235" spans="1:13" x14ac:dyDescent="0.25">
      <c r="A3235">
        <v>3233</v>
      </c>
      <c r="B3235" t="s">
        <v>42</v>
      </c>
      <c r="C3235">
        <v>2008</v>
      </c>
      <c r="D3235">
        <f>2023-DATA[[#This Row],[YEAR OF MANUFACTURE]]</f>
        <v>15</v>
      </c>
      <c r="E3235" t="s">
        <v>10</v>
      </c>
      <c r="F3235">
        <v>224387</v>
      </c>
      <c r="G3235">
        <v>1500</v>
      </c>
      <c r="H3235" t="s">
        <v>11</v>
      </c>
      <c r="I3235" s="14">
        <f t="shared" si="250"/>
        <v>363.67423014586711</v>
      </c>
      <c r="J3235" t="s">
        <v>16</v>
      </c>
      <c r="K3235" s="5">
        <v>1050000</v>
      </c>
      <c r="L3235" s="5" t="str">
        <f t="shared" si="251"/>
        <v>low-income earners</v>
      </c>
      <c r="M3235" t="str">
        <f t="shared" si="254"/>
        <v>SUV</v>
      </c>
    </row>
    <row r="3236" spans="1:13" x14ac:dyDescent="0.25">
      <c r="A3236">
        <v>3234</v>
      </c>
      <c r="B3236" t="s">
        <v>48</v>
      </c>
      <c r="C3236">
        <v>2011</v>
      </c>
      <c r="D3236">
        <f>2023-DATA[[#This Row],[YEAR OF MANUFACTURE]]</f>
        <v>12</v>
      </c>
      <c r="E3236" t="s">
        <v>10</v>
      </c>
      <c r="F3236">
        <v>164437</v>
      </c>
      <c r="G3236">
        <v>2000</v>
      </c>
      <c r="H3236" t="s">
        <v>11</v>
      </c>
      <c r="I3236" s="14">
        <f t="shared" si="250"/>
        <v>266.51053484602915</v>
      </c>
      <c r="J3236" t="s">
        <v>12</v>
      </c>
      <c r="K3236" s="5">
        <v>1260000</v>
      </c>
      <c r="L3236" s="5" t="str">
        <f t="shared" si="251"/>
        <v>low-income earners</v>
      </c>
      <c r="M3236" t="str">
        <f t="shared" si="254"/>
        <v>SUV</v>
      </c>
    </row>
    <row r="3237" spans="1:13" x14ac:dyDescent="0.25">
      <c r="A3237">
        <v>3235</v>
      </c>
      <c r="B3237" t="s">
        <v>9</v>
      </c>
      <c r="C3237">
        <v>2004</v>
      </c>
      <c r="D3237">
        <f>2023-DATA[[#This Row],[YEAR OF MANUFACTURE]]</f>
        <v>19</v>
      </c>
      <c r="E3237" t="s">
        <v>10</v>
      </c>
      <c r="F3237">
        <v>299999</v>
      </c>
      <c r="G3237">
        <v>2000</v>
      </c>
      <c r="H3237" t="s">
        <v>11</v>
      </c>
      <c r="I3237" s="14">
        <f t="shared" si="250"/>
        <v>486.22204213938414</v>
      </c>
      <c r="J3237" t="s">
        <v>12</v>
      </c>
      <c r="K3237" s="5">
        <v>1680000</v>
      </c>
      <c r="L3237" s="5" t="str">
        <f t="shared" si="251"/>
        <v>low-income earners</v>
      </c>
      <c r="M3237" t="str">
        <f t="shared" si="254"/>
        <v>SUV</v>
      </c>
    </row>
    <row r="3238" spans="1:13" x14ac:dyDescent="0.25">
      <c r="A3238">
        <v>3236</v>
      </c>
      <c r="B3238" t="s">
        <v>14</v>
      </c>
      <c r="C3238">
        <v>2006</v>
      </c>
      <c r="D3238">
        <f>2023-DATA[[#This Row],[YEAR OF MANUFACTURE]]</f>
        <v>17</v>
      </c>
      <c r="E3238" t="s">
        <v>10</v>
      </c>
      <c r="F3238">
        <v>261540</v>
      </c>
      <c r="G3238">
        <v>3000</v>
      </c>
      <c r="H3238" t="s">
        <v>22</v>
      </c>
      <c r="I3238" s="14">
        <f t="shared" si="250"/>
        <v>423.8897893030794</v>
      </c>
      <c r="J3238" t="s">
        <v>12</v>
      </c>
      <c r="K3238" s="5">
        <v>1785000</v>
      </c>
      <c r="L3238" s="5" t="str">
        <f t="shared" si="251"/>
        <v>low-income earners</v>
      </c>
      <c r="M3238" t="str">
        <f t="shared" si="254"/>
        <v>SUV</v>
      </c>
    </row>
    <row r="3239" spans="1:13" x14ac:dyDescent="0.25">
      <c r="A3239">
        <v>3237</v>
      </c>
      <c r="B3239" t="s">
        <v>37</v>
      </c>
      <c r="C3239">
        <v>2000</v>
      </c>
      <c r="D3239">
        <f>2023-DATA[[#This Row],[YEAR OF MANUFACTURE]]</f>
        <v>23</v>
      </c>
      <c r="E3239" t="s">
        <v>10</v>
      </c>
      <c r="F3239">
        <v>198852</v>
      </c>
      <c r="G3239">
        <v>2400</v>
      </c>
      <c r="H3239" t="s">
        <v>11</v>
      </c>
      <c r="I3239" s="14">
        <f t="shared" si="250"/>
        <v>322.28849270664506</v>
      </c>
      <c r="J3239" t="s">
        <v>12</v>
      </c>
      <c r="K3239" s="5">
        <v>1260000</v>
      </c>
      <c r="L3239" s="5" t="str">
        <f t="shared" si="251"/>
        <v>low-income earners</v>
      </c>
      <c r="M3239" t="str">
        <f t="shared" si="254"/>
        <v>SUV</v>
      </c>
    </row>
    <row r="3240" spans="1:13" x14ac:dyDescent="0.25">
      <c r="A3240">
        <v>3238</v>
      </c>
      <c r="B3240" t="s">
        <v>50</v>
      </c>
      <c r="C3240">
        <v>2004</v>
      </c>
      <c r="D3240">
        <f>2023-DATA[[#This Row],[YEAR OF MANUFACTURE]]</f>
        <v>19</v>
      </c>
      <c r="E3240" t="s">
        <v>10</v>
      </c>
      <c r="F3240">
        <v>269821</v>
      </c>
      <c r="G3240">
        <v>3400</v>
      </c>
      <c r="H3240" t="s">
        <v>11</v>
      </c>
      <c r="I3240" s="14">
        <f t="shared" si="250"/>
        <v>437.31118314424634</v>
      </c>
      <c r="J3240" t="s">
        <v>12</v>
      </c>
      <c r="K3240" s="5">
        <v>1470000</v>
      </c>
      <c r="L3240" s="5" t="str">
        <f t="shared" si="251"/>
        <v>low-income earners</v>
      </c>
      <c r="M3240" t="str">
        <f t="shared" si="254"/>
        <v>SUV</v>
      </c>
    </row>
    <row r="3241" spans="1:13" x14ac:dyDescent="0.25">
      <c r="A3241">
        <v>3239</v>
      </c>
      <c r="B3241" t="s">
        <v>54</v>
      </c>
      <c r="C3241">
        <v>2007</v>
      </c>
      <c r="D3241">
        <f>2023-DATA[[#This Row],[YEAR OF MANUFACTURE]]</f>
        <v>16</v>
      </c>
      <c r="E3241" t="s">
        <v>19</v>
      </c>
      <c r="F3241">
        <v>387617</v>
      </c>
      <c r="G3241">
        <v>3500</v>
      </c>
      <c r="H3241" t="s">
        <v>11</v>
      </c>
      <c r="I3241" s="14">
        <f t="shared" si="250"/>
        <v>628.22852512155589</v>
      </c>
      <c r="J3241" t="s">
        <v>12</v>
      </c>
      <c r="K3241" s="5">
        <v>2690000</v>
      </c>
      <c r="L3241" s="5" t="str">
        <f t="shared" si="251"/>
        <v>low-income earners</v>
      </c>
      <c r="M3241" t="str">
        <f t="shared" si="254"/>
        <v>SUV</v>
      </c>
    </row>
    <row r="3242" spans="1:13" x14ac:dyDescent="0.25">
      <c r="A3242">
        <v>3240</v>
      </c>
      <c r="B3242" t="s">
        <v>54</v>
      </c>
      <c r="C3242">
        <v>2000</v>
      </c>
      <c r="D3242">
        <f>2023-DATA[[#This Row],[YEAR OF MANUFACTURE]]</f>
        <v>23</v>
      </c>
      <c r="E3242" t="s">
        <v>10</v>
      </c>
      <c r="F3242">
        <v>108559</v>
      </c>
      <c r="G3242">
        <v>3500</v>
      </c>
      <c r="H3242" t="s">
        <v>11</v>
      </c>
      <c r="I3242" s="14">
        <f t="shared" si="250"/>
        <v>175.94651539708266</v>
      </c>
      <c r="J3242" t="s">
        <v>12</v>
      </c>
      <c r="K3242" s="5">
        <v>1040000</v>
      </c>
      <c r="L3242" s="5" t="str">
        <f t="shared" si="251"/>
        <v>low-income earners</v>
      </c>
      <c r="M3242" t="str">
        <f t="shared" si="254"/>
        <v>SUV</v>
      </c>
    </row>
    <row r="3243" spans="1:13" x14ac:dyDescent="0.25">
      <c r="A3243">
        <v>3241</v>
      </c>
      <c r="B3243" t="s">
        <v>42</v>
      </c>
      <c r="C3243">
        <v>2014</v>
      </c>
      <c r="D3243">
        <f>2023-DATA[[#This Row],[YEAR OF MANUFACTURE]]</f>
        <v>9</v>
      </c>
      <c r="E3243" t="s">
        <v>10</v>
      </c>
      <c r="F3243">
        <v>66988</v>
      </c>
      <c r="G3243">
        <v>2400</v>
      </c>
      <c r="H3243" t="s">
        <v>11</v>
      </c>
      <c r="I3243" s="14">
        <f t="shared" si="250"/>
        <v>108.57050243111831</v>
      </c>
      <c r="J3243" t="s">
        <v>12</v>
      </c>
      <c r="K3243" s="5">
        <v>3885000</v>
      </c>
      <c r="L3243" s="5" t="str">
        <f t="shared" si="251"/>
        <v>low-income earners</v>
      </c>
      <c r="M3243" t="str">
        <f t="shared" si="254"/>
        <v>SUV</v>
      </c>
    </row>
    <row r="3244" spans="1:13" x14ac:dyDescent="0.25">
      <c r="A3244">
        <v>3242</v>
      </c>
      <c r="B3244" t="s">
        <v>9</v>
      </c>
      <c r="C3244">
        <v>2003</v>
      </c>
      <c r="D3244">
        <f>2023-DATA[[#This Row],[YEAR OF MANUFACTURE]]</f>
        <v>20</v>
      </c>
      <c r="E3244" t="s">
        <v>19</v>
      </c>
      <c r="F3244">
        <v>299999</v>
      </c>
      <c r="G3244">
        <v>1800</v>
      </c>
      <c r="H3244" t="s">
        <v>11</v>
      </c>
      <c r="I3244" s="14">
        <f t="shared" si="250"/>
        <v>486.22204213938414</v>
      </c>
      <c r="J3244" t="s">
        <v>12</v>
      </c>
      <c r="K3244" s="5">
        <v>2520000</v>
      </c>
      <c r="L3244" s="5" t="str">
        <f t="shared" si="251"/>
        <v>low-income earners</v>
      </c>
      <c r="M3244" t="str">
        <f t="shared" si="254"/>
        <v>SUV</v>
      </c>
    </row>
    <row r="3245" spans="1:13" x14ac:dyDescent="0.25">
      <c r="A3245">
        <v>3243</v>
      </c>
      <c r="B3245" t="s">
        <v>14</v>
      </c>
      <c r="C3245">
        <v>2004</v>
      </c>
      <c r="D3245">
        <f>2023-DATA[[#This Row],[YEAR OF MANUFACTURE]]</f>
        <v>19</v>
      </c>
      <c r="E3245" t="s">
        <v>10</v>
      </c>
      <c r="F3245">
        <v>1755</v>
      </c>
      <c r="G3245">
        <v>1800</v>
      </c>
      <c r="H3245" t="s">
        <v>11</v>
      </c>
      <c r="I3245" s="14">
        <f t="shared" si="250"/>
        <v>2.8444084278768234</v>
      </c>
      <c r="J3245" t="s">
        <v>16</v>
      </c>
      <c r="K3245" s="5">
        <v>1470000</v>
      </c>
      <c r="L3245" s="5" t="str">
        <f t="shared" si="251"/>
        <v>low-income earners</v>
      </c>
      <c r="M3245" t="str">
        <f t="shared" si="254"/>
        <v>SUV</v>
      </c>
    </row>
    <row r="3246" spans="1:13" x14ac:dyDescent="0.25">
      <c r="A3246">
        <v>3244</v>
      </c>
      <c r="B3246" t="s">
        <v>14</v>
      </c>
      <c r="C3246">
        <v>2011</v>
      </c>
      <c r="D3246">
        <f>2023-DATA[[#This Row],[YEAR OF MANUFACTURE]]</f>
        <v>12</v>
      </c>
      <c r="E3246" t="s">
        <v>19</v>
      </c>
      <c r="F3246">
        <v>129709</v>
      </c>
      <c r="G3246">
        <v>5500</v>
      </c>
      <c r="H3246" t="s">
        <v>11</v>
      </c>
      <c r="I3246" s="14">
        <f t="shared" si="250"/>
        <v>210.22528363047002</v>
      </c>
      <c r="J3246" t="s">
        <v>12</v>
      </c>
      <c r="K3246" s="5">
        <v>13275000</v>
      </c>
      <c r="L3246" s="5" t="str">
        <f t="shared" si="251"/>
        <v>high-income earners</v>
      </c>
      <c r="M3246" t="s">
        <v>20</v>
      </c>
    </row>
    <row r="3247" spans="1:13" x14ac:dyDescent="0.25">
      <c r="A3247">
        <v>3245</v>
      </c>
      <c r="B3247" t="s">
        <v>13</v>
      </c>
      <c r="C3247">
        <v>2007</v>
      </c>
      <c r="D3247">
        <f>2023-DATA[[#This Row],[YEAR OF MANUFACTURE]]</f>
        <v>16</v>
      </c>
      <c r="E3247" t="s">
        <v>10</v>
      </c>
      <c r="F3247">
        <v>169032</v>
      </c>
      <c r="G3247">
        <v>3300</v>
      </c>
      <c r="H3247" t="s">
        <v>28</v>
      </c>
      <c r="I3247" s="14">
        <f t="shared" si="250"/>
        <v>273.95786061588331</v>
      </c>
      <c r="J3247" t="s">
        <v>12</v>
      </c>
      <c r="K3247" s="5">
        <v>1575000</v>
      </c>
      <c r="L3247" s="5" t="str">
        <f t="shared" si="251"/>
        <v>low-income earners</v>
      </c>
      <c r="M3247" t="s">
        <v>20</v>
      </c>
    </row>
    <row r="3248" spans="1:13" x14ac:dyDescent="0.25">
      <c r="A3248">
        <v>3246</v>
      </c>
      <c r="B3248" t="s">
        <v>9</v>
      </c>
      <c r="C3248">
        <v>2004</v>
      </c>
      <c r="D3248">
        <f>2023-DATA[[#This Row],[YEAR OF MANUFACTURE]]</f>
        <v>19</v>
      </c>
      <c r="E3248" t="s">
        <v>19</v>
      </c>
      <c r="F3248">
        <v>342884</v>
      </c>
      <c r="G3248">
        <v>1800</v>
      </c>
      <c r="H3248" t="s">
        <v>11</v>
      </c>
      <c r="I3248" s="14">
        <f t="shared" si="250"/>
        <v>555.72771474878448</v>
      </c>
      <c r="J3248" t="s">
        <v>12</v>
      </c>
      <c r="K3248" s="5">
        <v>3125000</v>
      </c>
      <c r="L3248" s="5" t="str">
        <f t="shared" si="251"/>
        <v>low-income earners</v>
      </c>
      <c r="M3248" t="str">
        <f>M3247</f>
        <v>SUV</v>
      </c>
    </row>
    <row r="3249" spans="1:13" x14ac:dyDescent="0.25">
      <c r="A3249">
        <v>3247</v>
      </c>
      <c r="B3249" t="s">
        <v>34</v>
      </c>
      <c r="C3249">
        <v>2007</v>
      </c>
      <c r="D3249">
        <f>2023-DATA[[#This Row],[YEAR OF MANUFACTURE]]</f>
        <v>16</v>
      </c>
      <c r="E3249" t="s">
        <v>10</v>
      </c>
      <c r="F3249">
        <v>219958</v>
      </c>
      <c r="G3249">
        <v>3500</v>
      </c>
      <c r="H3249" t="s">
        <v>11</v>
      </c>
      <c r="I3249" s="14">
        <f t="shared" si="250"/>
        <v>356.4959481361426</v>
      </c>
      <c r="J3249" t="s">
        <v>12</v>
      </c>
      <c r="K3249" s="5">
        <v>2025000</v>
      </c>
      <c r="L3249" s="5" t="str">
        <f t="shared" si="251"/>
        <v>low-income earners</v>
      </c>
      <c r="M3249" t="s">
        <v>20</v>
      </c>
    </row>
    <row r="3250" spans="1:13" x14ac:dyDescent="0.25">
      <c r="A3250">
        <v>3248</v>
      </c>
      <c r="B3250" t="s">
        <v>60</v>
      </c>
      <c r="C3250">
        <v>2008</v>
      </c>
      <c r="D3250">
        <f>2023-DATA[[#This Row],[YEAR OF MANUFACTURE]]</f>
        <v>15</v>
      </c>
      <c r="E3250" t="s">
        <v>10</v>
      </c>
      <c r="F3250">
        <v>70000</v>
      </c>
      <c r="G3250">
        <v>3800</v>
      </c>
      <c r="H3250" t="s">
        <v>11</v>
      </c>
      <c r="I3250" s="14">
        <f t="shared" si="250"/>
        <v>113.45218800648298</v>
      </c>
      <c r="J3250" t="s">
        <v>12</v>
      </c>
      <c r="K3250" s="5">
        <v>1050000</v>
      </c>
      <c r="L3250" s="5" t="str">
        <f t="shared" si="251"/>
        <v>low-income earners</v>
      </c>
      <c r="M3250" t="s">
        <v>20</v>
      </c>
    </row>
    <row r="3251" spans="1:13" x14ac:dyDescent="0.25">
      <c r="A3251">
        <v>3249</v>
      </c>
      <c r="B3251" t="s">
        <v>65</v>
      </c>
      <c r="C3251">
        <f>C3250</f>
        <v>2008</v>
      </c>
      <c r="D3251">
        <f>2023-DATA[[#This Row],[YEAR OF MANUFACTURE]]</f>
        <v>15</v>
      </c>
      <c r="E3251" t="str">
        <f>E3250</f>
        <v>Nigerian Used</v>
      </c>
      <c r="F3251">
        <v>1052</v>
      </c>
      <c r="G3251">
        <f>G3250</f>
        <v>3800</v>
      </c>
      <c r="H3251" t="str">
        <f>H3250</f>
        <v>Petrol</v>
      </c>
      <c r="I3251" s="14">
        <f t="shared" si="250"/>
        <v>1.7050243111831442</v>
      </c>
      <c r="J3251" t="s">
        <v>12</v>
      </c>
      <c r="K3251" s="5">
        <v>2935000</v>
      </c>
      <c r="L3251" s="5" t="str">
        <f t="shared" si="251"/>
        <v>low-income earners</v>
      </c>
      <c r="M3251" t="str">
        <f>M3250</f>
        <v>SUV</v>
      </c>
    </row>
    <row r="3252" spans="1:13" x14ac:dyDescent="0.25">
      <c r="A3252">
        <v>3250</v>
      </c>
      <c r="B3252" t="s">
        <v>54</v>
      </c>
      <c r="C3252">
        <v>2005</v>
      </c>
      <c r="D3252">
        <f>2023-DATA[[#This Row],[YEAR OF MANUFACTURE]]</f>
        <v>18</v>
      </c>
      <c r="E3252" t="s">
        <v>10</v>
      </c>
      <c r="F3252">
        <v>325017</v>
      </c>
      <c r="G3252">
        <v>3000</v>
      </c>
      <c r="H3252" t="s">
        <v>11</v>
      </c>
      <c r="I3252" s="14">
        <f t="shared" si="250"/>
        <v>526.76985413290117</v>
      </c>
      <c r="J3252" t="s">
        <v>12</v>
      </c>
      <c r="K3252" s="5">
        <v>1155000</v>
      </c>
      <c r="L3252" s="5" t="str">
        <f t="shared" si="251"/>
        <v>low-income earners</v>
      </c>
      <c r="M3252" t="str">
        <f>M3251</f>
        <v>SUV</v>
      </c>
    </row>
    <row r="3253" spans="1:13" x14ac:dyDescent="0.25">
      <c r="A3253">
        <v>3251</v>
      </c>
      <c r="B3253" t="s">
        <v>65</v>
      </c>
      <c r="C3253">
        <v>2009</v>
      </c>
      <c r="D3253">
        <f>2023-DATA[[#This Row],[YEAR OF MANUFACTURE]]</f>
        <v>14</v>
      </c>
      <c r="E3253" t="s">
        <v>10</v>
      </c>
      <c r="F3253">
        <v>71019</v>
      </c>
      <c r="G3253">
        <v>1600</v>
      </c>
      <c r="H3253" t="s">
        <v>11</v>
      </c>
      <c r="I3253" s="14">
        <f t="shared" si="250"/>
        <v>115.10372771474879</v>
      </c>
      <c r="J3253" t="s">
        <v>12</v>
      </c>
      <c r="K3253" s="5">
        <v>1260000</v>
      </c>
      <c r="L3253" s="5" t="str">
        <f t="shared" si="251"/>
        <v>low-income earners</v>
      </c>
      <c r="M3253" t="str">
        <f>M3252</f>
        <v>SUV</v>
      </c>
    </row>
    <row r="3254" spans="1:13" x14ac:dyDescent="0.25">
      <c r="A3254">
        <v>3252</v>
      </c>
      <c r="B3254" t="s">
        <v>48</v>
      </c>
      <c r="C3254">
        <v>2005</v>
      </c>
      <c r="D3254">
        <f>2023-DATA[[#This Row],[YEAR OF MANUFACTURE]]</f>
        <v>18</v>
      </c>
      <c r="E3254" t="s">
        <v>10</v>
      </c>
      <c r="F3254">
        <v>103863</v>
      </c>
      <c r="G3254">
        <v>16000</v>
      </c>
      <c r="H3254" t="s">
        <v>11</v>
      </c>
      <c r="I3254" s="14">
        <f t="shared" si="250"/>
        <v>168.33549432739059</v>
      </c>
      <c r="J3254" t="s">
        <v>12</v>
      </c>
      <c r="K3254" s="5">
        <v>1050000</v>
      </c>
      <c r="L3254" s="5" t="str">
        <f t="shared" si="251"/>
        <v>low-income earners</v>
      </c>
      <c r="M3254" t="str">
        <f>M3253</f>
        <v>SUV</v>
      </c>
    </row>
    <row r="3255" spans="1:13" x14ac:dyDescent="0.25">
      <c r="A3255">
        <v>3253</v>
      </c>
      <c r="B3255" t="s">
        <v>56</v>
      </c>
      <c r="C3255">
        <f>C3254</f>
        <v>2005</v>
      </c>
      <c r="D3255">
        <f>2023-DATA[[#This Row],[YEAR OF MANUFACTURE]]</f>
        <v>18</v>
      </c>
      <c r="E3255" t="str">
        <f>E3254</f>
        <v>Nigerian Used</v>
      </c>
      <c r="F3255">
        <v>187762</v>
      </c>
      <c r="G3255">
        <f>G3254</f>
        <v>16000</v>
      </c>
      <c r="H3255" t="str">
        <f>H3254</f>
        <v>Petrol</v>
      </c>
      <c r="I3255" s="14">
        <f t="shared" si="250"/>
        <v>304.31442463533227</v>
      </c>
      <c r="J3255" t="s">
        <v>12</v>
      </c>
      <c r="K3255" s="5">
        <v>1802000</v>
      </c>
      <c r="L3255" s="5" t="str">
        <f t="shared" si="251"/>
        <v>low-income earners</v>
      </c>
      <c r="M3255" t="str">
        <f>M3254</f>
        <v>SUV</v>
      </c>
    </row>
    <row r="3256" spans="1:13" x14ac:dyDescent="0.25">
      <c r="A3256">
        <v>3254</v>
      </c>
      <c r="B3256" t="s">
        <v>13</v>
      </c>
      <c r="C3256">
        <v>1999</v>
      </c>
      <c r="D3256">
        <f>2023-DATA[[#This Row],[YEAR OF MANUFACTURE]]</f>
        <v>24</v>
      </c>
      <c r="E3256" t="s">
        <v>10</v>
      </c>
      <c r="F3256">
        <v>404250</v>
      </c>
      <c r="G3256">
        <v>3000</v>
      </c>
      <c r="H3256" t="s">
        <v>11</v>
      </c>
      <c r="I3256" s="14">
        <f t="shared" si="250"/>
        <v>655.1863857374392</v>
      </c>
      <c r="J3256" t="s">
        <v>12</v>
      </c>
      <c r="K3256" s="5">
        <v>2080000</v>
      </c>
      <c r="L3256" s="5" t="str">
        <f t="shared" si="251"/>
        <v>low-income earners</v>
      </c>
      <c r="M3256" t="s">
        <v>20</v>
      </c>
    </row>
    <row r="3257" spans="1:13" x14ac:dyDescent="0.25">
      <c r="A3257">
        <v>3255</v>
      </c>
      <c r="B3257" t="s">
        <v>9</v>
      </c>
      <c r="C3257">
        <v>2008</v>
      </c>
      <c r="D3257">
        <f>2023-DATA[[#This Row],[YEAR OF MANUFACTURE]]</f>
        <v>15</v>
      </c>
      <c r="E3257" t="s">
        <v>10</v>
      </c>
      <c r="F3257">
        <v>107240</v>
      </c>
      <c r="G3257">
        <v>3500</v>
      </c>
      <c r="H3257" t="s">
        <v>11</v>
      </c>
      <c r="I3257" s="14">
        <f t="shared" si="250"/>
        <v>173.80875202593194</v>
      </c>
      <c r="J3257" t="s">
        <v>12</v>
      </c>
      <c r="K3257" s="5">
        <v>1680000</v>
      </c>
      <c r="L3257" s="5" t="str">
        <f t="shared" si="251"/>
        <v>low-income earners</v>
      </c>
      <c r="M3257" t="str">
        <f>M3256</f>
        <v>SUV</v>
      </c>
    </row>
    <row r="3258" spans="1:13" x14ac:dyDescent="0.25">
      <c r="A3258">
        <v>3256</v>
      </c>
      <c r="B3258" t="s">
        <v>56</v>
      </c>
      <c r="C3258">
        <f>C3257</f>
        <v>2008</v>
      </c>
      <c r="D3258">
        <f>2023-DATA[[#This Row],[YEAR OF MANUFACTURE]]</f>
        <v>15</v>
      </c>
      <c r="E3258" t="str">
        <f>E3257</f>
        <v>Nigerian Used</v>
      </c>
      <c r="F3258">
        <v>187762</v>
      </c>
      <c r="G3258">
        <f>G3257</f>
        <v>3500</v>
      </c>
      <c r="H3258" t="str">
        <f>H3257</f>
        <v>Petrol</v>
      </c>
      <c r="I3258" s="14">
        <f t="shared" si="250"/>
        <v>304.31442463533227</v>
      </c>
      <c r="J3258" t="s">
        <v>12</v>
      </c>
      <c r="K3258" s="5">
        <v>1802000</v>
      </c>
      <c r="L3258" s="5" t="str">
        <f t="shared" si="251"/>
        <v>low-income earners</v>
      </c>
      <c r="M3258" t="str">
        <f>M3257</f>
        <v>SUV</v>
      </c>
    </row>
    <row r="3259" spans="1:13" x14ac:dyDescent="0.25">
      <c r="A3259">
        <v>3257</v>
      </c>
      <c r="B3259" t="s">
        <v>48</v>
      </c>
      <c r="C3259">
        <v>2014</v>
      </c>
      <c r="D3259">
        <f>2023-DATA[[#This Row],[YEAR OF MANUFACTURE]]</f>
        <v>9</v>
      </c>
      <c r="E3259" t="s">
        <v>10</v>
      </c>
      <c r="F3259">
        <v>101533</v>
      </c>
      <c r="G3259">
        <v>1500</v>
      </c>
      <c r="H3259" t="s">
        <v>11</v>
      </c>
      <c r="I3259" s="14">
        <f t="shared" si="250"/>
        <v>164.55915721231767</v>
      </c>
      <c r="J3259" t="s">
        <v>16</v>
      </c>
      <c r="K3259" s="5">
        <v>1312500</v>
      </c>
      <c r="L3259" s="5" t="str">
        <f t="shared" si="251"/>
        <v>low-income earners</v>
      </c>
      <c r="M3259" t="str">
        <f>M3258</f>
        <v>SUV</v>
      </c>
    </row>
    <row r="3260" spans="1:13" x14ac:dyDescent="0.25">
      <c r="A3260">
        <v>3258</v>
      </c>
      <c r="B3260" t="s">
        <v>13</v>
      </c>
      <c r="C3260">
        <v>2007</v>
      </c>
      <c r="D3260">
        <f>2023-DATA[[#This Row],[YEAR OF MANUFACTURE]]</f>
        <v>16</v>
      </c>
      <c r="E3260" t="s">
        <v>10</v>
      </c>
      <c r="F3260">
        <v>169032</v>
      </c>
      <c r="G3260">
        <v>3300</v>
      </c>
      <c r="H3260" t="s">
        <v>28</v>
      </c>
      <c r="I3260" s="14">
        <f t="shared" si="250"/>
        <v>273.95786061588331</v>
      </c>
      <c r="J3260" t="s">
        <v>12</v>
      </c>
      <c r="K3260" s="5">
        <v>1575000</v>
      </c>
      <c r="L3260" s="5" t="str">
        <f t="shared" si="251"/>
        <v>low-income earners</v>
      </c>
      <c r="M3260" t="s">
        <v>20</v>
      </c>
    </row>
    <row r="3261" spans="1:13" x14ac:dyDescent="0.25">
      <c r="A3261">
        <v>3259</v>
      </c>
      <c r="B3261" t="s">
        <v>49</v>
      </c>
      <c r="C3261">
        <v>2007</v>
      </c>
      <c r="D3261">
        <f>2023-DATA[[#This Row],[YEAR OF MANUFACTURE]]</f>
        <v>16</v>
      </c>
      <c r="E3261" t="s">
        <v>10</v>
      </c>
      <c r="F3261">
        <v>360863</v>
      </c>
      <c r="G3261">
        <v>2000</v>
      </c>
      <c r="H3261" t="s">
        <v>11</v>
      </c>
      <c r="I3261" s="14">
        <f t="shared" si="250"/>
        <v>584.86709886547817</v>
      </c>
      <c r="J3261" t="s">
        <v>16</v>
      </c>
      <c r="K3261" s="5">
        <v>1050000</v>
      </c>
      <c r="L3261" s="5" t="str">
        <f t="shared" si="251"/>
        <v>low-income earners</v>
      </c>
      <c r="M3261" t="str">
        <f t="shared" ref="M3261:M3275" si="255">M3260</f>
        <v>SUV</v>
      </c>
    </row>
    <row r="3262" spans="1:13" x14ac:dyDescent="0.25">
      <c r="A3262">
        <v>3260</v>
      </c>
      <c r="B3262" t="s">
        <v>9</v>
      </c>
      <c r="C3262">
        <v>2010</v>
      </c>
      <c r="D3262">
        <f>2023-DATA[[#This Row],[YEAR OF MANUFACTURE]]</f>
        <v>13</v>
      </c>
      <c r="E3262" t="s">
        <v>10</v>
      </c>
      <c r="F3262">
        <v>324856</v>
      </c>
      <c r="G3262">
        <v>1300</v>
      </c>
      <c r="H3262" t="s">
        <v>11</v>
      </c>
      <c r="I3262" s="14">
        <f t="shared" si="250"/>
        <v>526.50891410048621</v>
      </c>
      <c r="J3262" t="s">
        <v>27</v>
      </c>
      <c r="K3262" s="5">
        <v>2677500</v>
      </c>
      <c r="L3262" s="5" t="str">
        <f t="shared" si="251"/>
        <v>low-income earners</v>
      </c>
      <c r="M3262" t="str">
        <f t="shared" si="255"/>
        <v>SUV</v>
      </c>
    </row>
    <row r="3263" spans="1:13" x14ac:dyDescent="0.25">
      <c r="A3263">
        <v>3261</v>
      </c>
      <c r="B3263" t="s">
        <v>9</v>
      </c>
      <c r="C3263">
        <v>2005</v>
      </c>
      <c r="D3263">
        <f>2023-DATA[[#This Row],[YEAR OF MANUFACTURE]]</f>
        <v>18</v>
      </c>
      <c r="E3263" t="s">
        <v>10</v>
      </c>
      <c r="F3263">
        <v>122205</v>
      </c>
      <c r="G3263">
        <v>1800</v>
      </c>
      <c r="H3263" t="s">
        <v>11</v>
      </c>
      <c r="I3263" s="14">
        <f t="shared" si="250"/>
        <v>198.06320907617504</v>
      </c>
      <c r="J3263" t="s">
        <v>12</v>
      </c>
      <c r="K3263" s="5">
        <v>1976000</v>
      </c>
      <c r="L3263" s="5" t="str">
        <f t="shared" si="251"/>
        <v>low-income earners</v>
      </c>
      <c r="M3263" t="str">
        <f t="shared" si="255"/>
        <v>SUV</v>
      </c>
    </row>
    <row r="3264" spans="1:13" x14ac:dyDescent="0.25">
      <c r="A3264">
        <v>3262</v>
      </c>
      <c r="B3264" t="s">
        <v>9</v>
      </c>
      <c r="C3264">
        <v>2005</v>
      </c>
      <c r="D3264">
        <f>2023-DATA[[#This Row],[YEAR OF MANUFACTURE]]</f>
        <v>18</v>
      </c>
      <c r="E3264" t="s">
        <v>19</v>
      </c>
      <c r="F3264">
        <v>335975</v>
      </c>
      <c r="G3264">
        <v>1800</v>
      </c>
      <c r="H3264" t="s">
        <v>11</v>
      </c>
      <c r="I3264" s="14">
        <f t="shared" si="250"/>
        <v>544.52998379254461</v>
      </c>
      <c r="J3264" t="s">
        <v>12</v>
      </c>
      <c r="K3264" s="5">
        <v>3150000</v>
      </c>
      <c r="L3264" s="5" t="str">
        <f t="shared" si="251"/>
        <v>low-income earners</v>
      </c>
      <c r="M3264" t="str">
        <f t="shared" si="255"/>
        <v>SUV</v>
      </c>
    </row>
    <row r="3265" spans="1:13" x14ac:dyDescent="0.25">
      <c r="A3265">
        <v>3263</v>
      </c>
      <c r="B3265" t="s">
        <v>34</v>
      </c>
      <c r="C3265">
        <v>2005</v>
      </c>
      <c r="D3265">
        <f>2023-DATA[[#This Row],[YEAR OF MANUFACTURE]]</f>
        <v>18</v>
      </c>
      <c r="E3265" t="s">
        <v>10</v>
      </c>
      <c r="F3265">
        <v>380311</v>
      </c>
      <c r="G3265">
        <v>2000</v>
      </c>
      <c r="H3265" t="s">
        <v>11</v>
      </c>
      <c r="I3265" s="14">
        <f t="shared" si="250"/>
        <v>616.38735818476505</v>
      </c>
      <c r="J3265" t="s">
        <v>16</v>
      </c>
      <c r="K3265" s="5">
        <v>1050000</v>
      </c>
      <c r="L3265" s="5" t="str">
        <f t="shared" si="251"/>
        <v>low-income earners</v>
      </c>
      <c r="M3265" t="str">
        <f t="shared" si="255"/>
        <v>SUV</v>
      </c>
    </row>
    <row r="3266" spans="1:13" x14ac:dyDescent="0.25">
      <c r="A3266">
        <v>3264</v>
      </c>
      <c r="B3266" t="s">
        <v>65</v>
      </c>
      <c r="C3266">
        <v>2006</v>
      </c>
      <c r="D3266">
        <f>2023-DATA[[#This Row],[YEAR OF MANUFACTURE]]</f>
        <v>17</v>
      </c>
      <c r="E3266" t="s">
        <v>10</v>
      </c>
      <c r="F3266">
        <v>241123</v>
      </c>
      <c r="G3266">
        <v>2500</v>
      </c>
      <c r="H3266" t="s">
        <v>11</v>
      </c>
      <c r="I3266" s="14">
        <f t="shared" ref="I3266:I3329" si="256">F3266/617</f>
        <v>390.7990275526742</v>
      </c>
      <c r="J3266" t="s">
        <v>12</v>
      </c>
      <c r="K3266" s="5">
        <v>1260000</v>
      </c>
      <c r="L3266" s="5" t="str">
        <f t="shared" ref="L3266:L3329" si="257">IF(K3266&gt;=25000000,"politicians",IF(K3266&gt;10000000,"high-income earners",IF(K3266&gt;=5000000,"middle-income earners",IF(K3266&lt;5000000,"low-income earners","invalid"))))</f>
        <v>low-income earners</v>
      </c>
      <c r="M3266" t="str">
        <f t="shared" si="255"/>
        <v>SUV</v>
      </c>
    </row>
    <row r="3267" spans="1:13" x14ac:dyDescent="0.25">
      <c r="A3267">
        <v>3265</v>
      </c>
      <c r="B3267" t="s">
        <v>54</v>
      </c>
      <c r="C3267">
        <v>2000</v>
      </c>
      <c r="D3267">
        <f>2023-DATA[[#This Row],[YEAR OF MANUFACTURE]]</f>
        <v>23</v>
      </c>
      <c r="E3267" t="s">
        <v>10</v>
      </c>
      <c r="F3267">
        <v>413686</v>
      </c>
      <c r="G3267">
        <v>2000</v>
      </c>
      <c r="H3267" t="s">
        <v>11</v>
      </c>
      <c r="I3267" s="14">
        <f t="shared" si="256"/>
        <v>670.47974068071312</v>
      </c>
      <c r="J3267" t="s">
        <v>12</v>
      </c>
      <c r="K3267" s="5">
        <v>1144000</v>
      </c>
      <c r="L3267" s="5" t="str">
        <f t="shared" si="257"/>
        <v>low-income earners</v>
      </c>
      <c r="M3267" t="str">
        <f t="shared" si="255"/>
        <v>SUV</v>
      </c>
    </row>
    <row r="3268" spans="1:13" x14ac:dyDescent="0.25">
      <c r="A3268">
        <v>3266</v>
      </c>
      <c r="B3268" t="s">
        <v>49</v>
      </c>
      <c r="C3268">
        <v>2013</v>
      </c>
      <c r="D3268">
        <f>2023-DATA[[#This Row],[YEAR OF MANUFACTURE]]</f>
        <v>10</v>
      </c>
      <c r="E3268" t="s">
        <v>10</v>
      </c>
      <c r="F3268">
        <v>71661</v>
      </c>
      <c r="G3268">
        <v>1600</v>
      </c>
      <c r="H3268" t="s">
        <v>11</v>
      </c>
      <c r="I3268" s="14">
        <f t="shared" si="256"/>
        <v>116.14424635332253</v>
      </c>
      <c r="J3268" t="s">
        <v>16</v>
      </c>
      <c r="K3268" s="5">
        <v>1680000</v>
      </c>
      <c r="L3268" s="5" t="str">
        <f t="shared" si="257"/>
        <v>low-income earners</v>
      </c>
      <c r="M3268" t="str">
        <f t="shared" si="255"/>
        <v>SUV</v>
      </c>
    </row>
    <row r="3269" spans="1:13" x14ac:dyDescent="0.25">
      <c r="A3269">
        <v>3267</v>
      </c>
      <c r="B3269" t="s">
        <v>34</v>
      </c>
      <c r="C3269">
        <f>C3268</f>
        <v>2013</v>
      </c>
      <c r="D3269">
        <f>2023-DATA[[#This Row],[YEAR OF MANUFACTURE]]</f>
        <v>10</v>
      </c>
      <c r="E3269" t="str">
        <f>E3268</f>
        <v>Nigerian Used</v>
      </c>
      <c r="F3269">
        <v>131240</v>
      </c>
      <c r="G3269">
        <f>G3268</f>
        <v>1600</v>
      </c>
      <c r="H3269" t="str">
        <f>H3268</f>
        <v>Petrol</v>
      </c>
      <c r="I3269" s="14">
        <f t="shared" si="256"/>
        <v>212.7066450567261</v>
      </c>
      <c r="J3269" t="s">
        <v>12</v>
      </c>
      <c r="K3269" s="5">
        <v>2698000</v>
      </c>
      <c r="L3269" s="5" t="str">
        <f t="shared" si="257"/>
        <v>low-income earners</v>
      </c>
      <c r="M3269" t="str">
        <f t="shared" si="255"/>
        <v>SUV</v>
      </c>
    </row>
    <row r="3270" spans="1:13" x14ac:dyDescent="0.25">
      <c r="A3270">
        <v>3268</v>
      </c>
      <c r="B3270" t="s">
        <v>62</v>
      </c>
      <c r="C3270">
        <v>2004</v>
      </c>
      <c r="D3270">
        <f>2023-DATA[[#This Row],[YEAR OF MANUFACTURE]]</f>
        <v>19</v>
      </c>
      <c r="E3270" t="str">
        <f>E3269</f>
        <v>Nigerian Used</v>
      </c>
      <c r="F3270">
        <f>F3269</f>
        <v>131240</v>
      </c>
      <c r="G3270">
        <v>3000</v>
      </c>
      <c r="H3270" t="s">
        <v>11</v>
      </c>
      <c r="I3270" s="14">
        <f t="shared" si="256"/>
        <v>212.7066450567261</v>
      </c>
      <c r="J3270" t="s">
        <v>12</v>
      </c>
      <c r="K3270" s="5">
        <v>1050000</v>
      </c>
      <c r="L3270" s="5" t="str">
        <f t="shared" si="257"/>
        <v>low-income earners</v>
      </c>
      <c r="M3270" t="str">
        <f t="shared" si="255"/>
        <v>SUV</v>
      </c>
    </row>
    <row r="3271" spans="1:13" x14ac:dyDescent="0.25">
      <c r="A3271">
        <v>3269</v>
      </c>
      <c r="B3271" t="s">
        <v>56</v>
      </c>
      <c r="C3271">
        <v>2014</v>
      </c>
      <c r="D3271">
        <f>2023-DATA[[#This Row],[YEAR OF MANUFACTURE]]</f>
        <v>9</v>
      </c>
      <c r="E3271" t="s">
        <v>10</v>
      </c>
      <c r="F3271">
        <v>86527</v>
      </c>
      <c r="G3271">
        <v>1600</v>
      </c>
      <c r="H3271" t="s">
        <v>11</v>
      </c>
      <c r="I3271" s="14">
        <f t="shared" si="256"/>
        <v>140.23824959481362</v>
      </c>
      <c r="J3271" t="s">
        <v>12</v>
      </c>
      <c r="K3271" s="5">
        <v>3150000</v>
      </c>
      <c r="L3271" s="5" t="str">
        <f t="shared" si="257"/>
        <v>low-income earners</v>
      </c>
      <c r="M3271" t="str">
        <f t="shared" si="255"/>
        <v>SUV</v>
      </c>
    </row>
    <row r="3272" spans="1:13" x14ac:dyDescent="0.25">
      <c r="A3272">
        <v>3270</v>
      </c>
      <c r="B3272" t="s">
        <v>9</v>
      </c>
      <c r="C3272">
        <v>2005</v>
      </c>
      <c r="D3272">
        <f>2023-DATA[[#This Row],[YEAR OF MANUFACTURE]]</f>
        <v>18</v>
      </c>
      <c r="E3272" t="s">
        <v>19</v>
      </c>
      <c r="F3272">
        <v>299999</v>
      </c>
      <c r="G3272">
        <v>1800</v>
      </c>
      <c r="H3272" t="s">
        <v>11</v>
      </c>
      <c r="I3272" s="14">
        <f t="shared" si="256"/>
        <v>486.22204213938414</v>
      </c>
      <c r="J3272" t="s">
        <v>12</v>
      </c>
      <c r="K3272" s="5">
        <v>2730000</v>
      </c>
      <c r="L3272" s="5" t="str">
        <f t="shared" si="257"/>
        <v>low-income earners</v>
      </c>
      <c r="M3272" t="str">
        <f t="shared" si="255"/>
        <v>SUV</v>
      </c>
    </row>
    <row r="3273" spans="1:13" x14ac:dyDescent="0.25">
      <c r="A3273">
        <v>3271</v>
      </c>
      <c r="B3273" t="s">
        <v>9</v>
      </c>
      <c r="C3273">
        <v>2009</v>
      </c>
      <c r="D3273">
        <f>2023-DATA[[#This Row],[YEAR OF MANUFACTURE]]</f>
        <v>14</v>
      </c>
      <c r="E3273" t="s">
        <v>10</v>
      </c>
      <c r="F3273">
        <v>179779</v>
      </c>
      <c r="G3273">
        <v>1800</v>
      </c>
      <c r="H3273" t="s">
        <v>11</v>
      </c>
      <c r="I3273" s="14">
        <f t="shared" si="256"/>
        <v>291.37601296596432</v>
      </c>
      <c r="J3273" t="s">
        <v>16</v>
      </c>
      <c r="K3273" s="5">
        <v>1575000</v>
      </c>
      <c r="L3273" s="5" t="str">
        <f t="shared" si="257"/>
        <v>low-income earners</v>
      </c>
      <c r="M3273" t="str">
        <f t="shared" si="255"/>
        <v>SUV</v>
      </c>
    </row>
    <row r="3274" spans="1:13" x14ac:dyDescent="0.25">
      <c r="A3274">
        <v>3272</v>
      </c>
      <c r="B3274" t="s">
        <v>9</v>
      </c>
      <c r="C3274">
        <v>2006</v>
      </c>
      <c r="D3274">
        <f>2023-DATA[[#This Row],[YEAR OF MANUFACTURE]]</f>
        <v>17</v>
      </c>
      <c r="E3274" t="s">
        <v>19</v>
      </c>
      <c r="F3274">
        <v>273023</v>
      </c>
      <c r="G3274">
        <v>2000</v>
      </c>
      <c r="H3274" t="s">
        <v>11</v>
      </c>
      <c r="I3274" s="14">
        <f t="shared" si="256"/>
        <v>442.50081037277147</v>
      </c>
      <c r="J3274" t="s">
        <v>12</v>
      </c>
      <c r="K3274" s="5">
        <v>1942500</v>
      </c>
      <c r="L3274" s="5" t="str">
        <f t="shared" si="257"/>
        <v>low-income earners</v>
      </c>
      <c r="M3274" t="str">
        <f t="shared" si="255"/>
        <v>SUV</v>
      </c>
    </row>
    <row r="3275" spans="1:13" x14ac:dyDescent="0.25">
      <c r="A3275">
        <v>3273</v>
      </c>
      <c r="B3275" t="s">
        <v>49</v>
      </c>
      <c r="C3275">
        <v>2021</v>
      </c>
      <c r="D3275">
        <f>2023-DATA[[#This Row],[YEAR OF MANUFACTURE]]</f>
        <v>2</v>
      </c>
      <c r="E3275" t="s">
        <v>10</v>
      </c>
      <c r="F3275">
        <v>764</v>
      </c>
      <c r="G3275">
        <v>1200</v>
      </c>
      <c r="H3275" t="s">
        <v>11</v>
      </c>
      <c r="I3275" s="14">
        <f t="shared" si="256"/>
        <v>1.2382495948136143</v>
      </c>
      <c r="J3275" t="s">
        <v>12</v>
      </c>
      <c r="K3275" s="5">
        <v>6825000</v>
      </c>
      <c r="L3275" s="5" t="str">
        <f t="shared" si="257"/>
        <v>middle-income earners</v>
      </c>
      <c r="M3275" t="str">
        <f t="shared" si="255"/>
        <v>SUV</v>
      </c>
    </row>
    <row r="3276" spans="1:13" x14ac:dyDescent="0.25">
      <c r="A3276">
        <v>3274</v>
      </c>
      <c r="B3276" t="s">
        <v>54</v>
      </c>
      <c r="C3276">
        <v>2003</v>
      </c>
      <c r="D3276">
        <f>2023-DATA[[#This Row],[YEAR OF MANUFACTURE]]</f>
        <v>20</v>
      </c>
      <c r="E3276" t="s">
        <v>10</v>
      </c>
      <c r="F3276">
        <v>305644</v>
      </c>
      <c r="G3276">
        <v>3500</v>
      </c>
      <c r="H3276" t="s">
        <v>11</v>
      </c>
      <c r="I3276" s="14">
        <f t="shared" si="256"/>
        <v>495.37115072933551</v>
      </c>
      <c r="J3276" t="s">
        <v>12</v>
      </c>
      <c r="K3276" s="5">
        <v>1456000</v>
      </c>
      <c r="L3276" s="5" t="str">
        <f t="shared" si="257"/>
        <v>low-income earners</v>
      </c>
      <c r="M3276" t="s">
        <v>20</v>
      </c>
    </row>
    <row r="3277" spans="1:13" x14ac:dyDescent="0.25">
      <c r="A3277">
        <v>3275</v>
      </c>
      <c r="B3277" t="s">
        <v>50</v>
      </c>
      <c r="C3277">
        <v>2003</v>
      </c>
      <c r="D3277">
        <f>2023-DATA[[#This Row],[YEAR OF MANUFACTURE]]</f>
        <v>20</v>
      </c>
      <c r="E3277" t="s">
        <v>10</v>
      </c>
      <c r="F3277">
        <v>110946</v>
      </c>
      <c r="G3277">
        <v>1800</v>
      </c>
      <c r="H3277" t="s">
        <v>11</v>
      </c>
      <c r="I3277" s="14">
        <f t="shared" si="256"/>
        <v>179.81523500810374</v>
      </c>
      <c r="J3277" t="s">
        <v>12</v>
      </c>
      <c r="K3277" s="5">
        <v>2600000</v>
      </c>
      <c r="L3277" s="5" t="str">
        <f t="shared" si="257"/>
        <v>low-income earners</v>
      </c>
      <c r="M3277" t="str">
        <f t="shared" ref="M3277:M3290" si="258">M3276</f>
        <v>SUV</v>
      </c>
    </row>
    <row r="3278" spans="1:13" x14ac:dyDescent="0.25">
      <c r="A3278">
        <v>3276</v>
      </c>
      <c r="B3278" t="s">
        <v>42</v>
      </c>
      <c r="C3278">
        <v>2004</v>
      </c>
      <c r="D3278">
        <f>2023-DATA[[#This Row],[YEAR OF MANUFACTURE]]</f>
        <v>19</v>
      </c>
      <c r="E3278" t="s">
        <v>19</v>
      </c>
      <c r="F3278">
        <v>176687</v>
      </c>
      <c r="G3278">
        <v>2400</v>
      </c>
      <c r="H3278" t="s">
        <v>11</v>
      </c>
      <c r="I3278" s="14">
        <f t="shared" si="256"/>
        <v>286.36466774716371</v>
      </c>
      <c r="J3278" t="s">
        <v>12</v>
      </c>
      <c r="K3278" s="5">
        <v>1785000</v>
      </c>
      <c r="L3278" s="5" t="str">
        <f t="shared" si="257"/>
        <v>low-income earners</v>
      </c>
      <c r="M3278" t="str">
        <f t="shared" si="258"/>
        <v>SUV</v>
      </c>
    </row>
    <row r="3279" spans="1:13" x14ac:dyDescent="0.25">
      <c r="A3279">
        <v>3277</v>
      </c>
      <c r="B3279" t="s">
        <v>9</v>
      </c>
      <c r="C3279">
        <v>2004</v>
      </c>
      <c r="D3279">
        <f>2023-DATA[[#This Row],[YEAR OF MANUFACTURE]]</f>
        <v>19</v>
      </c>
      <c r="E3279" t="s">
        <v>10</v>
      </c>
      <c r="F3279">
        <v>180712</v>
      </c>
      <c r="G3279">
        <v>2400</v>
      </c>
      <c r="H3279" t="s">
        <v>11</v>
      </c>
      <c r="I3279" s="14">
        <f t="shared" si="256"/>
        <v>292.88816855753646</v>
      </c>
      <c r="J3279" t="s">
        <v>12</v>
      </c>
      <c r="K3279" s="5">
        <v>1365000</v>
      </c>
      <c r="L3279" s="5" t="str">
        <f t="shared" si="257"/>
        <v>low-income earners</v>
      </c>
      <c r="M3279" t="str">
        <f t="shared" si="258"/>
        <v>SUV</v>
      </c>
    </row>
    <row r="3280" spans="1:13" x14ac:dyDescent="0.25">
      <c r="A3280">
        <v>3278</v>
      </c>
      <c r="B3280" t="s">
        <v>65</v>
      </c>
      <c r="C3280">
        <v>2009</v>
      </c>
      <c r="D3280">
        <f>2023-DATA[[#This Row],[YEAR OF MANUFACTURE]]</f>
        <v>14</v>
      </c>
      <c r="E3280" t="s">
        <v>10</v>
      </c>
      <c r="F3280">
        <v>71019</v>
      </c>
      <c r="G3280">
        <v>1600</v>
      </c>
      <c r="H3280" t="s">
        <v>11</v>
      </c>
      <c r="I3280" s="14">
        <f t="shared" si="256"/>
        <v>115.10372771474879</v>
      </c>
      <c r="J3280" t="s">
        <v>12</v>
      </c>
      <c r="K3280" s="5">
        <v>1260000</v>
      </c>
      <c r="L3280" s="5" t="str">
        <f t="shared" si="257"/>
        <v>low-income earners</v>
      </c>
      <c r="M3280" t="str">
        <f t="shared" si="258"/>
        <v>SUV</v>
      </c>
    </row>
    <row r="3281" spans="1:13" x14ac:dyDescent="0.25">
      <c r="A3281">
        <v>3279</v>
      </c>
      <c r="B3281" t="s">
        <v>9</v>
      </c>
      <c r="C3281">
        <v>2001</v>
      </c>
      <c r="D3281">
        <f>2023-DATA[[#This Row],[YEAR OF MANUFACTURE]]</f>
        <v>22</v>
      </c>
      <c r="E3281" t="s">
        <v>10</v>
      </c>
      <c r="F3281">
        <v>219863</v>
      </c>
      <c r="G3281">
        <v>3000</v>
      </c>
      <c r="H3281" t="s">
        <v>11</v>
      </c>
      <c r="I3281" s="14">
        <f t="shared" si="256"/>
        <v>356.34197730956242</v>
      </c>
      <c r="J3281" t="s">
        <v>12</v>
      </c>
      <c r="K3281" s="5">
        <v>1155000</v>
      </c>
      <c r="L3281" s="5" t="str">
        <f t="shared" si="257"/>
        <v>low-income earners</v>
      </c>
      <c r="M3281" t="str">
        <f t="shared" si="258"/>
        <v>SUV</v>
      </c>
    </row>
    <row r="3282" spans="1:13" x14ac:dyDescent="0.25">
      <c r="A3282">
        <v>3280</v>
      </c>
      <c r="B3282" t="s">
        <v>54</v>
      </c>
      <c r="C3282">
        <v>2006</v>
      </c>
      <c r="D3282">
        <f>2023-DATA[[#This Row],[YEAR OF MANUFACTURE]]</f>
        <v>17</v>
      </c>
      <c r="E3282" t="s">
        <v>10</v>
      </c>
      <c r="F3282">
        <v>248222</v>
      </c>
      <c r="G3282">
        <v>2400</v>
      </c>
      <c r="H3282" t="s">
        <v>11</v>
      </c>
      <c r="I3282" s="14">
        <f t="shared" si="256"/>
        <v>402.30470016207454</v>
      </c>
      <c r="J3282" t="s">
        <v>12</v>
      </c>
      <c r="K3282" s="5">
        <v>1664000</v>
      </c>
      <c r="L3282" s="5" t="str">
        <f t="shared" si="257"/>
        <v>low-income earners</v>
      </c>
      <c r="M3282" t="str">
        <f t="shared" si="258"/>
        <v>SUV</v>
      </c>
    </row>
    <row r="3283" spans="1:13" x14ac:dyDescent="0.25">
      <c r="A3283">
        <v>3281</v>
      </c>
      <c r="B3283" t="s">
        <v>50</v>
      </c>
      <c r="C3283">
        <v>2003</v>
      </c>
      <c r="D3283">
        <f>2023-DATA[[#This Row],[YEAR OF MANUFACTURE]]</f>
        <v>20</v>
      </c>
      <c r="E3283" t="s">
        <v>10</v>
      </c>
      <c r="F3283">
        <v>273251</v>
      </c>
      <c r="G3283">
        <v>1800</v>
      </c>
      <c r="H3283" t="s">
        <v>11</v>
      </c>
      <c r="I3283" s="14">
        <f t="shared" si="256"/>
        <v>442.87034035656404</v>
      </c>
      <c r="J3283" t="s">
        <v>12</v>
      </c>
      <c r="K3283" s="5">
        <v>2392000</v>
      </c>
      <c r="L3283" s="5" t="str">
        <f t="shared" si="257"/>
        <v>low-income earners</v>
      </c>
      <c r="M3283" t="str">
        <f t="shared" si="258"/>
        <v>SUV</v>
      </c>
    </row>
    <row r="3284" spans="1:13" x14ac:dyDescent="0.25">
      <c r="A3284">
        <v>3282</v>
      </c>
      <c r="B3284" t="s">
        <v>14</v>
      </c>
      <c r="C3284">
        <v>2004</v>
      </c>
      <c r="D3284">
        <f>2023-DATA[[#This Row],[YEAR OF MANUFACTURE]]</f>
        <v>19</v>
      </c>
      <c r="E3284" t="s">
        <v>10</v>
      </c>
      <c r="F3284">
        <v>1755</v>
      </c>
      <c r="G3284">
        <v>1800</v>
      </c>
      <c r="H3284" t="s">
        <v>11</v>
      </c>
      <c r="I3284" s="14">
        <f t="shared" si="256"/>
        <v>2.8444084278768234</v>
      </c>
      <c r="J3284" t="s">
        <v>16</v>
      </c>
      <c r="K3284" s="5">
        <v>1470000</v>
      </c>
      <c r="L3284" s="5" t="str">
        <f t="shared" si="257"/>
        <v>low-income earners</v>
      </c>
      <c r="M3284" t="str">
        <f t="shared" si="258"/>
        <v>SUV</v>
      </c>
    </row>
    <row r="3285" spans="1:13" x14ac:dyDescent="0.25">
      <c r="A3285">
        <v>3283</v>
      </c>
      <c r="B3285" t="s">
        <v>9</v>
      </c>
      <c r="C3285">
        <v>2010</v>
      </c>
      <c r="D3285">
        <f>2023-DATA[[#This Row],[YEAR OF MANUFACTURE]]</f>
        <v>13</v>
      </c>
      <c r="E3285" t="s">
        <v>10</v>
      </c>
      <c r="F3285">
        <v>319436</v>
      </c>
      <c r="G3285">
        <v>1800</v>
      </c>
      <c r="H3285" t="s">
        <v>11</v>
      </c>
      <c r="I3285" s="14">
        <f t="shared" si="256"/>
        <v>517.72447325769849</v>
      </c>
      <c r="J3285" t="s">
        <v>12</v>
      </c>
      <c r="K3285" s="5">
        <v>1890000</v>
      </c>
      <c r="L3285" s="5" t="str">
        <f t="shared" si="257"/>
        <v>low-income earners</v>
      </c>
      <c r="M3285" t="str">
        <f t="shared" si="258"/>
        <v>SUV</v>
      </c>
    </row>
    <row r="3286" spans="1:13" x14ac:dyDescent="0.25">
      <c r="A3286">
        <v>3284</v>
      </c>
      <c r="B3286" t="s">
        <v>9</v>
      </c>
      <c r="C3286">
        <v>2004</v>
      </c>
      <c r="D3286">
        <f>2023-DATA[[#This Row],[YEAR OF MANUFACTURE]]</f>
        <v>19</v>
      </c>
      <c r="E3286" t="s">
        <v>10</v>
      </c>
      <c r="F3286">
        <v>482800</v>
      </c>
      <c r="G3286">
        <v>1800</v>
      </c>
      <c r="H3286" t="s">
        <v>11</v>
      </c>
      <c r="I3286" s="14">
        <f t="shared" si="256"/>
        <v>782.4959481361426</v>
      </c>
      <c r="J3286" t="s">
        <v>12</v>
      </c>
      <c r="K3286" s="5">
        <v>1785000</v>
      </c>
      <c r="L3286" s="5" t="str">
        <f t="shared" si="257"/>
        <v>low-income earners</v>
      </c>
      <c r="M3286" t="str">
        <f t="shared" si="258"/>
        <v>SUV</v>
      </c>
    </row>
    <row r="3287" spans="1:13" x14ac:dyDescent="0.25">
      <c r="A3287">
        <v>3285</v>
      </c>
      <c r="B3287" t="s">
        <v>34</v>
      </c>
      <c r="C3287">
        <v>2001</v>
      </c>
      <c r="D3287">
        <f>2023-DATA[[#This Row],[YEAR OF MANUFACTURE]]</f>
        <v>22</v>
      </c>
      <c r="E3287" t="s">
        <v>10</v>
      </c>
      <c r="F3287">
        <v>158093</v>
      </c>
      <c r="G3287">
        <v>1400</v>
      </c>
      <c r="H3287" t="s">
        <v>11</v>
      </c>
      <c r="I3287" s="14">
        <f t="shared" si="256"/>
        <v>256.22852512155589</v>
      </c>
      <c r="J3287" t="s">
        <v>16</v>
      </c>
      <c r="K3287" s="5">
        <v>1050000</v>
      </c>
      <c r="L3287" s="5" t="str">
        <f t="shared" si="257"/>
        <v>low-income earners</v>
      </c>
      <c r="M3287" t="str">
        <f t="shared" si="258"/>
        <v>SUV</v>
      </c>
    </row>
    <row r="3288" spans="1:13" x14ac:dyDescent="0.25">
      <c r="A3288">
        <v>3286</v>
      </c>
      <c r="B3288" t="s">
        <v>54</v>
      </c>
      <c r="C3288">
        <v>2006</v>
      </c>
      <c r="D3288">
        <f>2023-DATA[[#This Row],[YEAR OF MANUFACTURE]]</f>
        <v>17</v>
      </c>
      <c r="E3288" t="s">
        <v>10</v>
      </c>
      <c r="F3288">
        <v>248222</v>
      </c>
      <c r="G3288">
        <v>2400</v>
      </c>
      <c r="H3288" t="s">
        <v>11</v>
      </c>
      <c r="I3288" s="14">
        <f t="shared" si="256"/>
        <v>402.30470016207454</v>
      </c>
      <c r="J3288" t="s">
        <v>12</v>
      </c>
      <c r="K3288" s="5">
        <v>1664000</v>
      </c>
      <c r="L3288" s="5" t="str">
        <f t="shared" si="257"/>
        <v>low-income earners</v>
      </c>
      <c r="M3288" t="str">
        <f t="shared" si="258"/>
        <v>SUV</v>
      </c>
    </row>
    <row r="3289" spans="1:13" x14ac:dyDescent="0.25">
      <c r="A3289">
        <v>3287</v>
      </c>
      <c r="B3289" t="s">
        <v>34</v>
      </c>
      <c r="C3289">
        <f>C3288</f>
        <v>2006</v>
      </c>
      <c r="D3289">
        <f>2023-DATA[[#This Row],[YEAR OF MANUFACTURE]]</f>
        <v>17</v>
      </c>
      <c r="E3289" t="str">
        <f>E3288</f>
        <v>Nigerian Used</v>
      </c>
      <c r="F3289">
        <v>131240</v>
      </c>
      <c r="G3289">
        <f>G3288</f>
        <v>2400</v>
      </c>
      <c r="H3289" t="str">
        <f>H3288</f>
        <v>Petrol</v>
      </c>
      <c r="I3289" s="14">
        <f t="shared" si="256"/>
        <v>212.7066450567261</v>
      </c>
      <c r="J3289" t="s">
        <v>12</v>
      </c>
      <c r="K3289" s="5">
        <v>2698000</v>
      </c>
      <c r="L3289" s="5" t="str">
        <f t="shared" si="257"/>
        <v>low-income earners</v>
      </c>
      <c r="M3289" t="str">
        <f t="shared" si="258"/>
        <v>SUV</v>
      </c>
    </row>
    <row r="3290" spans="1:13" x14ac:dyDescent="0.25">
      <c r="A3290">
        <v>3288</v>
      </c>
      <c r="B3290" t="s">
        <v>9</v>
      </c>
      <c r="C3290">
        <v>2004</v>
      </c>
      <c r="D3290">
        <f>2023-DATA[[#This Row],[YEAR OF MANUFACTURE]]</f>
        <v>19</v>
      </c>
      <c r="E3290" t="s">
        <v>10</v>
      </c>
      <c r="F3290">
        <v>482800</v>
      </c>
      <c r="G3290">
        <v>1800</v>
      </c>
      <c r="H3290" t="s">
        <v>11</v>
      </c>
      <c r="I3290" s="14">
        <f t="shared" si="256"/>
        <v>782.4959481361426</v>
      </c>
      <c r="J3290" t="s">
        <v>12</v>
      </c>
      <c r="K3290" s="5">
        <v>1785000</v>
      </c>
      <c r="L3290" s="5" t="str">
        <f t="shared" si="257"/>
        <v>low-income earners</v>
      </c>
      <c r="M3290" t="str">
        <f t="shared" si="258"/>
        <v>SUV</v>
      </c>
    </row>
    <row r="3291" spans="1:13" x14ac:dyDescent="0.25">
      <c r="A3291">
        <v>3289</v>
      </c>
      <c r="B3291" t="s">
        <v>67</v>
      </c>
      <c r="C3291">
        <v>1999</v>
      </c>
      <c r="D3291">
        <f>2023-DATA[[#This Row],[YEAR OF MANUFACTURE]]</f>
        <v>24</v>
      </c>
      <c r="E3291" t="s">
        <v>10</v>
      </c>
      <c r="F3291">
        <v>216343</v>
      </c>
      <c r="G3291">
        <v>1800</v>
      </c>
      <c r="H3291" t="s">
        <v>11</v>
      </c>
      <c r="I3291" s="14">
        <f t="shared" si="256"/>
        <v>350.63695299837923</v>
      </c>
      <c r="J3291" t="s">
        <v>16</v>
      </c>
      <c r="K3291" s="5">
        <v>1470000</v>
      </c>
      <c r="L3291" s="5" t="str">
        <f t="shared" si="257"/>
        <v>low-income earners</v>
      </c>
      <c r="M3291" t="s">
        <v>20</v>
      </c>
    </row>
    <row r="3292" spans="1:13" x14ac:dyDescent="0.25">
      <c r="A3292">
        <v>3290</v>
      </c>
      <c r="B3292" t="s">
        <v>54</v>
      </c>
      <c r="C3292">
        <v>2008</v>
      </c>
      <c r="D3292">
        <f>2023-DATA[[#This Row],[YEAR OF MANUFACTURE]]</f>
        <v>15</v>
      </c>
      <c r="E3292" t="s">
        <v>10</v>
      </c>
      <c r="F3292">
        <v>290798</v>
      </c>
      <c r="G3292">
        <v>2400</v>
      </c>
      <c r="H3292" t="s">
        <v>11</v>
      </c>
      <c r="I3292" s="14">
        <f t="shared" si="256"/>
        <v>471.30956239870341</v>
      </c>
      <c r="J3292" t="s">
        <v>12</v>
      </c>
      <c r="K3292" s="5">
        <v>1470000</v>
      </c>
      <c r="L3292" s="5" t="str">
        <f t="shared" si="257"/>
        <v>low-income earners</v>
      </c>
      <c r="M3292" t="str">
        <f>M3291</f>
        <v>SUV</v>
      </c>
    </row>
    <row r="3293" spans="1:13" x14ac:dyDescent="0.25">
      <c r="A3293">
        <v>3291</v>
      </c>
      <c r="B3293" t="s">
        <v>34</v>
      </c>
      <c r="C3293">
        <v>2002</v>
      </c>
      <c r="D3293">
        <f>2023-DATA[[#This Row],[YEAR OF MANUFACTURE]]</f>
        <v>21</v>
      </c>
      <c r="E3293" t="s">
        <v>10</v>
      </c>
      <c r="F3293">
        <v>279391</v>
      </c>
      <c r="G3293">
        <v>2000</v>
      </c>
      <c r="H3293" t="s">
        <v>11</v>
      </c>
      <c r="I3293" s="14">
        <f t="shared" si="256"/>
        <v>452.82171799027554</v>
      </c>
      <c r="J3293" t="s">
        <v>12</v>
      </c>
      <c r="K3293" s="5">
        <v>1050000</v>
      </c>
      <c r="L3293" s="5" t="str">
        <f t="shared" si="257"/>
        <v>low-income earners</v>
      </c>
      <c r="M3293" t="str">
        <f>M3292</f>
        <v>SUV</v>
      </c>
    </row>
    <row r="3294" spans="1:13" x14ac:dyDescent="0.25">
      <c r="A3294">
        <v>3292</v>
      </c>
      <c r="B3294" t="s">
        <v>54</v>
      </c>
      <c r="C3294">
        <v>2003</v>
      </c>
      <c r="D3294">
        <f>2023-DATA[[#This Row],[YEAR OF MANUFACTURE]]</f>
        <v>20</v>
      </c>
      <c r="E3294" t="s">
        <v>10</v>
      </c>
      <c r="F3294">
        <v>305644</v>
      </c>
      <c r="G3294">
        <v>3500</v>
      </c>
      <c r="H3294" t="s">
        <v>11</v>
      </c>
      <c r="I3294" s="14">
        <f t="shared" si="256"/>
        <v>495.37115072933551</v>
      </c>
      <c r="J3294" t="s">
        <v>12</v>
      </c>
      <c r="K3294" s="5">
        <v>1456000</v>
      </c>
      <c r="L3294" s="5" t="str">
        <f t="shared" si="257"/>
        <v>low-income earners</v>
      </c>
      <c r="M3294" t="s">
        <v>20</v>
      </c>
    </row>
    <row r="3295" spans="1:13" x14ac:dyDescent="0.25">
      <c r="A3295">
        <v>3293</v>
      </c>
      <c r="B3295" t="s">
        <v>37</v>
      </c>
      <c r="C3295">
        <v>2011</v>
      </c>
      <c r="D3295">
        <f>2023-DATA[[#This Row],[YEAR OF MANUFACTURE]]</f>
        <v>12</v>
      </c>
      <c r="E3295" t="s">
        <v>10</v>
      </c>
      <c r="F3295">
        <v>50930</v>
      </c>
      <c r="G3295">
        <v>2000</v>
      </c>
      <c r="H3295" t="s">
        <v>11</v>
      </c>
      <c r="I3295" s="14">
        <f t="shared" si="256"/>
        <v>82.544570502431114</v>
      </c>
      <c r="J3295" t="s">
        <v>16</v>
      </c>
      <c r="K3295" s="5">
        <v>3360000</v>
      </c>
      <c r="L3295" s="5" t="str">
        <f t="shared" si="257"/>
        <v>low-income earners</v>
      </c>
      <c r="M3295" t="str">
        <f t="shared" ref="M3295:M3306" si="259">M3294</f>
        <v>SUV</v>
      </c>
    </row>
    <row r="3296" spans="1:13" x14ac:dyDescent="0.25">
      <c r="A3296">
        <v>3294</v>
      </c>
      <c r="B3296" t="s">
        <v>9</v>
      </c>
      <c r="C3296">
        <v>2004</v>
      </c>
      <c r="D3296">
        <f>2023-DATA[[#This Row],[YEAR OF MANUFACTURE]]</f>
        <v>19</v>
      </c>
      <c r="E3296" t="s">
        <v>19</v>
      </c>
      <c r="F3296">
        <v>109587</v>
      </c>
      <c r="G3296">
        <v>2400</v>
      </c>
      <c r="H3296" t="s">
        <v>11</v>
      </c>
      <c r="I3296" s="14">
        <f t="shared" si="256"/>
        <v>177.61264181523501</v>
      </c>
      <c r="J3296" t="s">
        <v>12</v>
      </c>
      <c r="K3296" s="5">
        <v>2320000</v>
      </c>
      <c r="L3296" s="5" t="str">
        <f t="shared" si="257"/>
        <v>low-income earners</v>
      </c>
      <c r="M3296" t="str">
        <f t="shared" si="259"/>
        <v>SUV</v>
      </c>
    </row>
    <row r="3297" spans="1:13" x14ac:dyDescent="0.25">
      <c r="A3297">
        <v>3295</v>
      </c>
      <c r="B3297" t="s">
        <v>9</v>
      </c>
      <c r="C3297">
        <v>2005</v>
      </c>
      <c r="D3297">
        <f>2023-DATA[[#This Row],[YEAR OF MANUFACTURE]]</f>
        <v>18</v>
      </c>
      <c r="E3297" t="s">
        <v>19</v>
      </c>
      <c r="F3297">
        <v>299999</v>
      </c>
      <c r="G3297">
        <v>1800</v>
      </c>
      <c r="H3297" t="s">
        <v>11</v>
      </c>
      <c r="I3297" s="14">
        <f t="shared" si="256"/>
        <v>486.22204213938414</v>
      </c>
      <c r="J3297" t="s">
        <v>12</v>
      </c>
      <c r="K3297" s="5">
        <v>2730000</v>
      </c>
      <c r="L3297" s="5" t="str">
        <f t="shared" si="257"/>
        <v>low-income earners</v>
      </c>
      <c r="M3297" t="str">
        <f t="shared" si="259"/>
        <v>SUV</v>
      </c>
    </row>
    <row r="3298" spans="1:13" x14ac:dyDescent="0.25">
      <c r="A3298">
        <v>3296</v>
      </c>
      <c r="B3298" t="s">
        <v>48</v>
      </c>
      <c r="C3298">
        <v>2015</v>
      </c>
      <c r="D3298">
        <f>2023-DATA[[#This Row],[YEAR OF MANUFACTURE]]</f>
        <v>8</v>
      </c>
      <c r="E3298" t="s">
        <v>10</v>
      </c>
      <c r="F3298">
        <v>88572</v>
      </c>
      <c r="G3298">
        <v>2400</v>
      </c>
      <c r="H3298" t="s">
        <v>11</v>
      </c>
      <c r="I3298" s="14">
        <f t="shared" si="256"/>
        <v>143.55267423014587</v>
      </c>
      <c r="J3298" t="s">
        <v>12</v>
      </c>
      <c r="K3298" s="5">
        <v>1470000</v>
      </c>
      <c r="L3298" s="5" t="str">
        <f t="shared" si="257"/>
        <v>low-income earners</v>
      </c>
      <c r="M3298" t="str">
        <f t="shared" si="259"/>
        <v>SUV</v>
      </c>
    </row>
    <row r="3299" spans="1:13" x14ac:dyDescent="0.25">
      <c r="A3299">
        <v>3297</v>
      </c>
      <c r="B3299" t="s">
        <v>54</v>
      </c>
      <c r="C3299">
        <v>2008</v>
      </c>
      <c r="D3299">
        <f>2023-DATA[[#This Row],[YEAR OF MANUFACTURE]]</f>
        <v>15</v>
      </c>
      <c r="E3299" t="s">
        <v>10</v>
      </c>
      <c r="F3299">
        <v>318649</v>
      </c>
      <c r="G3299">
        <v>3500</v>
      </c>
      <c r="H3299" t="s">
        <v>11</v>
      </c>
      <c r="I3299" s="14">
        <f t="shared" si="256"/>
        <v>516.4489465153971</v>
      </c>
      <c r="J3299" t="s">
        <v>12</v>
      </c>
      <c r="K3299" s="5">
        <v>1155000</v>
      </c>
      <c r="L3299" s="5" t="str">
        <f t="shared" si="257"/>
        <v>low-income earners</v>
      </c>
      <c r="M3299" t="str">
        <f t="shared" si="259"/>
        <v>SUV</v>
      </c>
    </row>
    <row r="3300" spans="1:13" x14ac:dyDescent="0.25">
      <c r="A3300">
        <v>3298</v>
      </c>
      <c r="B3300" t="s">
        <v>54</v>
      </c>
      <c r="C3300">
        <v>2005</v>
      </c>
      <c r="D3300">
        <f>2023-DATA[[#This Row],[YEAR OF MANUFACTURE]]</f>
        <v>18</v>
      </c>
      <c r="E3300" t="s">
        <v>10</v>
      </c>
      <c r="F3300">
        <v>200956</v>
      </c>
      <c r="G3300">
        <v>2400</v>
      </c>
      <c r="H3300" t="s">
        <v>11</v>
      </c>
      <c r="I3300" s="14">
        <f t="shared" si="256"/>
        <v>325.69854132901133</v>
      </c>
      <c r="J3300" t="s">
        <v>12</v>
      </c>
      <c r="K3300" s="5">
        <v>1352000</v>
      </c>
      <c r="L3300" s="5" t="str">
        <f t="shared" si="257"/>
        <v>low-income earners</v>
      </c>
      <c r="M3300" t="str">
        <f t="shared" si="259"/>
        <v>SUV</v>
      </c>
    </row>
    <row r="3301" spans="1:13" x14ac:dyDescent="0.25">
      <c r="A3301">
        <v>3299</v>
      </c>
      <c r="B3301" t="s">
        <v>54</v>
      </c>
      <c r="C3301">
        <v>2000</v>
      </c>
      <c r="D3301">
        <f>2023-DATA[[#This Row],[YEAR OF MANUFACTURE]]</f>
        <v>23</v>
      </c>
      <c r="E3301" t="s">
        <v>10</v>
      </c>
      <c r="F3301">
        <v>413686</v>
      </c>
      <c r="G3301">
        <v>2000</v>
      </c>
      <c r="H3301" t="s">
        <v>11</v>
      </c>
      <c r="I3301" s="14">
        <f t="shared" si="256"/>
        <v>670.47974068071312</v>
      </c>
      <c r="J3301" t="s">
        <v>12</v>
      </c>
      <c r="K3301" s="5">
        <v>1144000</v>
      </c>
      <c r="L3301" s="5" t="str">
        <f t="shared" si="257"/>
        <v>low-income earners</v>
      </c>
      <c r="M3301" t="str">
        <f t="shared" si="259"/>
        <v>SUV</v>
      </c>
    </row>
    <row r="3302" spans="1:13" x14ac:dyDescent="0.25">
      <c r="A3302">
        <v>3300</v>
      </c>
      <c r="B3302" t="s">
        <v>67</v>
      </c>
      <c r="C3302">
        <v>2001</v>
      </c>
      <c r="D3302">
        <f>2023-DATA[[#This Row],[YEAR OF MANUFACTURE]]</f>
        <v>22</v>
      </c>
      <c r="E3302" t="s">
        <v>19</v>
      </c>
      <c r="F3302">
        <v>117508</v>
      </c>
      <c r="G3302">
        <v>1600</v>
      </c>
      <c r="H3302" t="s">
        <v>11</v>
      </c>
      <c r="I3302" s="14">
        <f t="shared" si="256"/>
        <v>190.45056726094003</v>
      </c>
      <c r="J3302" t="s">
        <v>16</v>
      </c>
      <c r="K3302" s="5">
        <v>1942500</v>
      </c>
      <c r="L3302" s="5" t="str">
        <f t="shared" si="257"/>
        <v>low-income earners</v>
      </c>
      <c r="M3302" t="str">
        <f t="shared" si="259"/>
        <v>SUV</v>
      </c>
    </row>
    <row r="3303" spans="1:13" x14ac:dyDescent="0.25">
      <c r="A3303">
        <v>3301</v>
      </c>
      <c r="B3303" t="s">
        <v>48</v>
      </c>
      <c r="C3303">
        <v>2003</v>
      </c>
      <c r="D3303">
        <f>2023-DATA[[#This Row],[YEAR OF MANUFACTURE]]</f>
        <v>20</v>
      </c>
      <c r="E3303" t="s">
        <v>10</v>
      </c>
      <c r="F3303">
        <v>184375</v>
      </c>
      <c r="G3303">
        <v>1500</v>
      </c>
      <c r="H3303" t="s">
        <v>11</v>
      </c>
      <c r="I3303" s="14">
        <f t="shared" si="256"/>
        <v>298.82495948136142</v>
      </c>
      <c r="J3303" t="s">
        <v>16</v>
      </c>
      <c r="K3303" s="5">
        <v>1260000</v>
      </c>
      <c r="L3303" s="5" t="str">
        <f t="shared" si="257"/>
        <v>low-income earners</v>
      </c>
      <c r="M3303" t="str">
        <f t="shared" si="259"/>
        <v>SUV</v>
      </c>
    </row>
    <row r="3304" spans="1:13" x14ac:dyDescent="0.25">
      <c r="A3304">
        <v>3302</v>
      </c>
      <c r="B3304" t="s">
        <v>9</v>
      </c>
      <c r="C3304">
        <v>2004</v>
      </c>
      <c r="D3304">
        <f>2023-DATA[[#This Row],[YEAR OF MANUFACTURE]]</f>
        <v>19</v>
      </c>
      <c r="E3304" t="s">
        <v>10</v>
      </c>
      <c r="F3304">
        <v>280892</v>
      </c>
      <c r="G3304">
        <v>3000</v>
      </c>
      <c r="H3304" t="s">
        <v>11</v>
      </c>
      <c r="I3304" s="14">
        <f t="shared" si="256"/>
        <v>455.2544570502431</v>
      </c>
      <c r="J3304" t="s">
        <v>12</v>
      </c>
      <c r="K3304" s="5">
        <v>1050000</v>
      </c>
      <c r="L3304" s="5" t="str">
        <f t="shared" si="257"/>
        <v>low-income earners</v>
      </c>
      <c r="M3304" t="str">
        <f t="shared" si="259"/>
        <v>SUV</v>
      </c>
    </row>
    <row r="3305" spans="1:13" x14ac:dyDescent="0.25">
      <c r="A3305">
        <v>3303</v>
      </c>
      <c r="B3305" t="s">
        <v>54</v>
      </c>
      <c r="C3305">
        <v>2008</v>
      </c>
      <c r="D3305">
        <f>2023-DATA[[#This Row],[YEAR OF MANUFACTURE]]</f>
        <v>15</v>
      </c>
      <c r="E3305" t="s">
        <v>10</v>
      </c>
      <c r="F3305">
        <v>116346</v>
      </c>
      <c r="G3305">
        <v>3500</v>
      </c>
      <c r="H3305" t="s">
        <v>11</v>
      </c>
      <c r="I3305" s="14">
        <f t="shared" si="256"/>
        <v>188.56726094003241</v>
      </c>
      <c r="J3305" t="s">
        <v>12</v>
      </c>
      <c r="K3305" s="5">
        <v>1785000</v>
      </c>
      <c r="L3305" s="5" t="str">
        <f t="shared" si="257"/>
        <v>low-income earners</v>
      </c>
      <c r="M3305" t="str">
        <f t="shared" si="259"/>
        <v>SUV</v>
      </c>
    </row>
    <row r="3306" spans="1:13" x14ac:dyDescent="0.25">
      <c r="A3306">
        <v>3304</v>
      </c>
      <c r="B3306" t="s">
        <v>13</v>
      </c>
      <c r="C3306">
        <v>2001</v>
      </c>
      <c r="D3306">
        <f>2023-DATA[[#This Row],[YEAR OF MANUFACTURE]]</f>
        <v>22</v>
      </c>
      <c r="E3306" t="s">
        <v>10</v>
      </c>
      <c r="F3306">
        <v>278388</v>
      </c>
      <c r="G3306">
        <v>3000</v>
      </c>
      <c r="H3306" t="s">
        <v>11</v>
      </c>
      <c r="I3306" s="14">
        <f t="shared" si="256"/>
        <v>451.19611021069693</v>
      </c>
      <c r="J3306" t="s">
        <v>12</v>
      </c>
      <c r="K3306" s="5">
        <v>1050000</v>
      </c>
      <c r="L3306" s="5" t="str">
        <f t="shared" si="257"/>
        <v>low-income earners</v>
      </c>
      <c r="M3306" t="str">
        <f t="shared" si="259"/>
        <v>SUV</v>
      </c>
    </row>
    <row r="3307" spans="1:13" x14ac:dyDescent="0.25">
      <c r="A3307">
        <v>3305</v>
      </c>
      <c r="B3307" t="s">
        <v>66</v>
      </c>
      <c r="C3307">
        <v>2004</v>
      </c>
      <c r="D3307">
        <f>2023-DATA[[#This Row],[YEAR OF MANUFACTURE]]</f>
        <v>19</v>
      </c>
      <c r="E3307" t="s">
        <v>10</v>
      </c>
      <c r="F3307">
        <v>567302</v>
      </c>
      <c r="G3307">
        <v>2500</v>
      </c>
      <c r="H3307" t="s">
        <v>11</v>
      </c>
      <c r="I3307" s="14">
        <f t="shared" si="256"/>
        <v>919.45218800648297</v>
      </c>
      <c r="J3307" t="s">
        <v>12</v>
      </c>
      <c r="K3307" s="5">
        <v>1890000</v>
      </c>
      <c r="L3307" s="5" t="str">
        <f t="shared" si="257"/>
        <v>low-income earners</v>
      </c>
      <c r="M3307" t="s">
        <v>20</v>
      </c>
    </row>
    <row r="3308" spans="1:13" x14ac:dyDescent="0.25">
      <c r="A3308">
        <v>3306</v>
      </c>
      <c r="B3308" t="s">
        <v>9</v>
      </c>
      <c r="C3308">
        <v>2002</v>
      </c>
      <c r="D3308">
        <f>2023-DATA[[#This Row],[YEAR OF MANUFACTURE]]</f>
        <v>21</v>
      </c>
      <c r="E3308" t="s">
        <v>10</v>
      </c>
      <c r="F3308">
        <v>294045</v>
      </c>
      <c r="G3308">
        <v>2400</v>
      </c>
      <c r="H3308" t="s">
        <v>11</v>
      </c>
      <c r="I3308" s="14">
        <f t="shared" si="256"/>
        <v>476.57212317666125</v>
      </c>
      <c r="J3308" t="s">
        <v>12</v>
      </c>
      <c r="K3308" s="5">
        <v>1352000</v>
      </c>
      <c r="L3308" s="5" t="str">
        <f t="shared" si="257"/>
        <v>low-income earners</v>
      </c>
      <c r="M3308" t="str">
        <f t="shared" ref="M3308:M3315" si="260">M3307</f>
        <v>SUV</v>
      </c>
    </row>
    <row r="3309" spans="1:13" x14ac:dyDescent="0.25">
      <c r="A3309">
        <v>3307</v>
      </c>
      <c r="B3309" t="s">
        <v>9</v>
      </c>
      <c r="C3309">
        <v>2005</v>
      </c>
      <c r="D3309">
        <f>2023-DATA[[#This Row],[YEAR OF MANUFACTURE]]</f>
        <v>18</v>
      </c>
      <c r="E3309" t="s">
        <v>10</v>
      </c>
      <c r="F3309">
        <v>272020</v>
      </c>
      <c r="G3309">
        <v>1800</v>
      </c>
      <c r="H3309" t="s">
        <v>11</v>
      </c>
      <c r="I3309" s="14">
        <f t="shared" si="256"/>
        <v>440.87520259319285</v>
      </c>
      <c r="J3309" t="s">
        <v>16</v>
      </c>
      <c r="K3309" s="5">
        <v>1575000</v>
      </c>
      <c r="L3309" s="5" t="str">
        <f t="shared" si="257"/>
        <v>low-income earners</v>
      </c>
      <c r="M3309" t="str">
        <f t="shared" si="260"/>
        <v>SUV</v>
      </c>
    </row>
    <row r="3310" spans="1:13" x14ac:dyDescent="0.25">
      <c r="A3310">
        <v>3308</v>
      </c>
      <c r="B3310" t="s">
        <v>14</v>
      </c>
      <c r="C3310">
        <v>2005</v>
      </c>
      <c r="D3310">
        <f>2023-DATA[[#This Row],[YEAR OF MANUFACTURE]]</f>
        <v>18</v>
      </c>
      <c r="E3310" t="s">
        <v>10</v>
      </c>
      <c r="F3310">
        <v>352743</v>
      </c>
      <c r="G3310">
        <v>1800</v>
      </c>
      <c r="H3310" t="s">
        <v>11</v>
      </c>
      <c r="I3310" s="14">
        <f t="shared" si="256"/>
        <v>571.70664505672607</v>
      </c>
      <c r="J3310" t="s">
        <v>12</v>
      </c>
      <c r="K3310" s="5">
        <v>1160000</v>
      </c>
      <c r="L3310" s="5" t="str">
        <f t="shared" si="257"/>
        <v>low-income earners</v>
      </c>
      <c r="M3310" t="str">
        <f t="shared" si="260"/>
        <v>SUV</v>
      </c>
    </row>
    <row r="3311" spans="1:13" x14ac:dyDescent="0.25">
      <c r="A3311">
        <v>3309</v>
      </c>
      <c r="B3311" t="s">
        <v>14</v>
      </c>
      <c r="C3311">
        <v>2009</v>
      </c>
      <c r="D3311">
        <f>2023-DATA[[#This Row],[YEAR OF MANUFACTURE]]</f>
        <v>14</v>
      </c>
      <c r="E3311" t="s">
        <v>10</v>
      </c>
      <c r="F3311">
        <v>7893</v>
      </c>
      <c r="G3311">
        <v>3000</v>
      </c>
      <c r="H3311" t="s">
        <v>11</v>
      </c>
      <c r="I3311" s="14">
        <f t="shared" si="256"/>
        <v>12.792544570502431</v>
      </c>
      <c r="J3311" t="s">
        <v>12</v>
      </c>
      <c r="K3311" s="5">
        <v>3937500</v>
      </c>
      <c r="L3311" s="5" t="str">
        <f t="shared" si="257"/>
        <v>low-income earners</v>
      </c>
      <c r="M3311" t="str">
        <f t="shared" si="260"/>
        <v>SUV</v>
      </c>
    </row>
    <row r="3312" spans="1:13" x14ac:dyDescent="0.25">
      <c r="A3312">
        <v>3310</v>
      </c>
      <c r="B3312" t="s">
        <v>9</v>
      </c>
      <c r="C3312">
        <v>2008</v>
      </c>
      <c r="D3312">
        <f>2023-DATA[[#This Row],[YEAR OF MANUFACTURE]]</f>
        <v>15</v>
      </c>
      <c r="E3312" t="s">
        <v>10</v>
      </c>
      <c r="F3312">
        <v>482800</v>
      </c>
      <c r="G3312">
        <v>1800</v>
      </c>
      <c r="H3312" t="s">
        <v>11</v>
      </c>
      <c r="I3312" s="14">
        <f t="shared" si="256"/>
        <v>782.4959481361426</v>
      </c>
      <c r="J3312" t="s">
        <v>12</v>
      </c>
      <c r="K3312" s="5">
        <v>1575000</v>
      </c>
      <c r="L3312" s="5" t="str">
        <f t="shared" si="257"/>
        <v>low-income earners</v>
      </c>
      <c r="M3312" t="str">
        <f t="shared" si="260"/>
        <v>SUV</v>
      </c>
    </row>
    <row r="3313" spans="1:13" x14ac:dyDescent="0.25">
      <c r="A3313">
        <v>3311</v>
      </c>
      <c r="B3313" t="s">
        <v>9</v>
      </c>
      <c r="C3313">
        <v>2005</v>
      </c>
      <c r="D3313">
        <f>2023-DATA[[#This Row],[YEAR OF MANUFACTURE]]</f>
        <v>18</v>
      </c>
      <c r="E3313" t="s">
        <v>10</v>
      </c>
      <c r="F3313">
        <v>381750</v>
      </c>
      <c r="G3313">
        <v>2400</v>
      </c>
      <c r="H3313" t="s">
        <v>11</v>
      </c>
      <c r="I3313" s="14">
        <f t="shared" si="256"/>
        <v>618.71961102106968</v>
      </c>
      <c r="J3313" t="s">
        <v>12</v>
      </c>
      <c r="K3313" s="5">
        <v>1365000</v>
      </c>
      <c r="L3313" s="5" t="str">
        <f t="shared" si="257"/>
        <v>low-income earners</v>
      </c>
      <c r="M3313" t="str">
        <f t="shared" si="260"/>
        <v>SUV</v>
      </c>
    </row>
    <row r="3314" spans="1:13" x14ac:dyDescent="0.25">
      <c r="A3314">
        <v>3312</v>
      </c>
      <c r="B3314" t="s">
        <v>54</v>
      </c>
      <c r="C3314">
        <v>2007</v>
      </c>
      <c r="D3314">
        <f>2023-DATA[[#This Row],[YEAR OF MANUFACTURE]]</f>
        <v>16</v>
      </c>
      <c r="E3314" t="s">
        <v>10</v>
      </c>
      <c r="F3314">
        <v>236581</v>
      </c>
      <c r="G3314">
        <v>2400</v>
      </c>
      <c r="H3314" t="s">
        <v>11</v>
      </c>
      <c r="I3314" s="14">
        <f t="shared" si="256"/>
        <v>383.43760129659643</v>
      </c>
      <c r="J3314" t="s">
        <v>12</v>
      </c>
      <c r="K3314" s="5">
        <v>1560000</v>
      </c>
      <c r="L3314" s="5" t="str">
        <f t="shared" si="257"/>
        <v>low-income earners</v>
      </c>
      <c r="M3314" t="str">
        <f t="shared" si="260"/>
        <v>SUV</v>
      </c>
    </row>
    <row r="3315" spans="1:13" x14ac:dyDescent="0.25">
      <c r="A3315">
        <v>3313</v>
      </c>
      <c r="B3315" t="s">
        <v>9</v>
      </c>
      <c r="C3315">
        <v>2003</v>
      </c>
      <c r="D3315">
        <f>2023-DATA[[#This Row],[YEAR OF MANUFACTURE]]</f>
        <v>20</v>
      </c>
      <c r="E3315" t="s">
        <v>10</v>
      </c>
      <c r="F3315">
        <v>299999</v>
      </c>
      <c r="G3315">
        <v>1800</v>
      </c>
      <c r="H3315" t="s">
        <v>11</v>
      </c>
      <c r="I3315" s="14">
        <f t="shared" si="256"/>
        <v>486.22204213938414</v>
      </c>
      <c r="J3315" t="s">
        <v>12</v>
      </c>
      <c r="K3315" s="5">
        <v>1785000</v>
      </c>
      <c r="L3315" s="5" t="str">
        <f t="shared" si="257"/>
        <v>low-income earners</v>
      </c>
      <c r="M3315" t="str">
        <f t="shared" si="260"/>
        <v>SUV</v>
      </c>
    </row>
    <row r="3316" spans="1:13" x14ac:dyDescent="0.25">
      <c r="A3316">
        <v>3314</v>
      </c>
      <c r="B3316" t="s">
        <v>13</v>
      </c>
      <c r="C3316">
        <v>2012</v>
      </c>
      <c r="D3316">
        <f>2023-DATA[[#This Row],[YEAR OF MANUFACTURE]]</f>
        <v>11</v>
      </c>
      <c r="E3316" t="s">
        <v>10</v>
      </c>
      <c r="F3316">
        <v>128484</v>
      </c>
      <c r="G3316">
        <v>3500</v>
      </c>
      <c r="H3316" t="s">
        <v>11</v>
      </c>
      <c r="I3316" s="14">
        <f t="shared" si="256"/>
        <v>208.23987034035656</v>
      </c>
      <c r="J3316" t="s">
        <v>12</v>
      </c>
      <c r="K3316" s="5">
        <v>8320000</v>
      </c>
      <c r="L3316" s="5" t="str">
        <f t="shared" si="257"/>
        <v>middle-income earners</v>
      </c>
      <c r="M3316" t="s">
        <v>20</v>
      </c>
    </row>
    <row r="3317" spans="1:13" x14ac:dyDescent="0.25">
      <c r="A3317">
        <v>3315</v>
      </c>
      <c r="B3317" t="s">
        <v>54</v>
      </c>
      <c r="C3317">
        <v>2005</v>
      </c>
      <c r="D3317">
        <f>2023-DATA[[#This Row],[YEAR OF MANUFACTURE]]</f>
        <v>18</v>
      </c>
      <c r="E3317" t="s">
        <v>10</v>
      </c>
      <c r="F3317">
        <v>200956</v>
      </c>
      <c r="G3317">
        <v>2400</v>
      </c>
      <c r="H3317" t="s">
        <v>11</v>
      </c>
      <c r="I3317" s="14">
        <f t="shared" si="256"/>
        <v>325.69854132901133</v>
      </c>
      <c r="J3317" t="s">
        <v>12</v>
      </c>
      <c r="K3317" s="5">
        <v>1352000</v>
      </c>
      <c r="L3317" s="5" t="str">
        <f t="shared" si="257"/>
        <v>low-income earners</v>
      </c>
      <c r="M3317" t="str">
        <f>M3316</f>
        <v>SUV</v>
      </c>
    </row>
    <row r="3318" spans="1:13" x14ac:dyDescent="0.25">
      <c r="A3318">
        <v>3316</v>
      </c>
      <c r="B3318" t="s">
        <v>34</v>
      </c>
      <c r="C3318">
        <v>2011</v>
      </c>
      <c r="D3318">
        <f>2023-DATA[[#This Row],[YEAR OF MANUFACTURE]]</f>
        <v>12</v>
      </c>
      <c r="E3318" t="s">
        <v>19</v>
      </c>
      <c r="F3318">
        <v>113188</v>
      </c>
      <c r="G3318">
        <v>3500</v>
      </c>
      <c r="H3318" t="s">
        <v>11</v>
      </c>
      <c r="I3318" s="14">
        <f t="shared" si="256"/>
        <v>183.4489465153971</v>
      </c>
      <c r="J3318" t="s">
        <v>12</v>
      </c>
      <c r="K3318" s="5">
        <v>4162500</v>
      </c>
      <c r="L3318" s="5" t="str">
        <f t="shared" si="257"/>
        <v>low-income earners</v>
      </c>
      <c r="M3318" t="s">
        <v>20</v>
      </c>
    </row>
    <row r="3319" spans="1:13" x14ac:dyDescent="0.25">
      <c r="A3319">
        <v>3317</v>
      </c>
      <c r="B3319" t="s">
        <v>37</v>
      </c>
      <c r="C3319">
        <v>2019</v>
      </c>
      <c r="D3319">
        <f>2023-DATA[[#This Row],[YEAR OF MANUFACTURE]]</f>
        <v>4</v>
      </c>
      <c r="E3319" t="s">
        <v>10</v>
      </c>
      <c r="F3319">
        <v>24577</v>
      </c>
      <c r="G3319">
        <v>5500</v>
      </c>
      <c r="H3319" t="s">
        <v>11</v>
      </c>
      <c r="I3319" s="14">
        <f t="shared" si="256"/>
        <v>39.833063209076172</v>
      </c>
      <c r="J3319" t="s">
        <v>12</v>
      </c>
      <c r="K3319" s="5">
        <v>49350000</v>
      </c>
      <c r="L3319" s="5" t="str">
        <f t="shared" si="257"/>
        <v>politicians</v>
      </c>
      <c r="M3319" t="s">
        <v>20</v>
      </c>
    </row>
    <row r="3320" spans="1:13" x14ac:dyDescent="0.25">
      <c r="A3320">
        <v>3318</v>
      </c>
      <c r="B3320" t="s">
        <v>13</v>
      </c>
      <c r="C3320">
        <v>2012</v>
      </c>
      <c r="D3320">
        <f>2023-DATA[[#This Row],[YEAR OF MANUFACTURE]]</f>
        <v>11</v>
      </c>
      <c r="E3320" t="s">
        <v>10</v>
      </c>
      <c r="F3320">
        <v>128484</v>
      </c>
      <c r="G3320">
        <v>3500</v>
      </c>
      <c r="H3320" t="s">
        <v>11</v>
      </c>
      <c r="I3320" s="14">
        <f t="shared" si="256"/>
        <v>208.23987034035656</v>
      </c>
      <c r="J3320" t="s">
        <v>12</v>
      </c>
      <c r="K3320" s="5">
        <v>8320000</v>
      </c>
      <c r="L3320" s="5" t="str">
        <f t="shared" si="257"/>
        <v>middle-income earners</v>
      </c>
      <c r="M3320" t="s">
        <v>20</v>
      </c>
    </row>
    <row r="3321" spans="1:13" x14ac:dyDescent="0.25">
      <c r="A3321">
        <v>3319</v>
      </c>
      <c r="B3321" t="s">
        <v>9</v>
      </c>
      <c r="C3321">
        <v>2005</v>
      </c>
      <c r="D3321">
        <f>2023-DATA[[#This Row],[YEAR OF MANUFACTURE]]</f>
        <v>18</v>
      </c>
      <c r="E3321" t="s">
        <v>10</v>
      </c>
      <c r="F3321">
        <v>381750</v>
      </c>
      <c r="G3321">
        <v>2400</v>
      </c>
      <c r="H3321" t="s">
        <v>11</v>
      </c>
      <c r="I3321" s="14">
        <f t="shared" si="256"/>
        <v>618.71961102106968</v>
      </c>
      <c r="J3321" t="s">
        <v>12</v>
      </c>
      <c r="K3321" s="5">
        <v>1365000</v>
      </c>
      <c r="L3321" s="5" t="str">
        <f t="shared" si="257"/>
        <v>low-income earners</v>
      </c>
      <c r="M3321" t="str">
        <f>M3320</f>
        <v>SUV</v>
      </c>
    </row>
    <row r="3322" spans="1:13" x14ac:dyDescent="0.25">
      <c r="A3322">
        <v>3320</v>
      </c>
      <c r="B3322" t="s">
        <v>48</v>
      </c>
      <c r="C3322">
        <v>2015</v>
      </c>
      <c r="D3322">
        <f>2023-DATA[[#This Row],[YEAR OF MANUFACTURE]]</f>
        <v>8</v>
      </c>
      <c r="E3322" t="s">
        <v>10</v>
      </c>
      <c r="F3322">
        <v>88572</v>
      </c>
      <c r="G3322">
        <v>2400</v>
      </c>
      <c r="H3322" t="s">
        <v>11</v>
      </c>
      <c r="I3322" s="14">
        <f t="shared" si="256"/>
        <v>143.55267423014587</v>
      </c>
      <c r="J3322" t="s">
        <v>12</v>
      </c>
      <c r="K3322" s="5">
        <v>1470000</v>
      </c>
      <c r="L3322" s="5" t="str">
        <f t="shared" si="257"/>
        <v>low-income earners</v>
      </c>
      <c r="M3322" t="str">
        <f>M3321</f>
        <v>SUV</v>
      </c>
    </row>
    <row r="3323" spans="1:13" x14ac:dyDescent="0.25">
      <c r="A3323">
        <v>3321</v>
      </c>
      <c r="B3323" t="s">
        <v>54</v>
      </c>
      <c r="C3323">
        <v>2003</v>
      </c>
      <c r="D3323">
        <f>2023-DATA[[#This Row],[YEAR OF MANUFACTURE]]</f>
        <v>20</v>
      </c>
      <c r="E3323" t="s">
        <v>10</v>
      </c>
      <c r="F3323">
        <v>257112</v>
      </c>
      <c r="G3323">
        <v>2000</v>
      </c>
      <c r="H3323" t="s">
        <v>11</v>
      </c>
      <c r="I3323" s="14">
        <f t="shared" si="256"/>
        <v>416.71312803889788</v>
      </c>
      <c r="J3323" t="s">
        <v>12</v>
      </c>
      <c r="K3323" s="5">
        <v>1248000</v>
      </c>
      <c r="L3323" s="5" t="str">
        <f t="shared" si="257"/>
        <v>low-income earners</v>
      </c>
      <c r="M3323" t="str">
        <f>M3322</f>
        <v>SUV</v>
      </c>
    </row>
    <row r="3324" spans="1:13" x14ac:dyDescent="0.25">
      <c r="A3324">
        <v>3322</v>
      </c>
      <c r="B3324" t="s">
        <v>54</v>
      </c>
      <c r="C3324">
        <v>2006</v>
      </c>
      <c r="D3324">
        <f>2023-DATA[[#This Row],[YEAR OF MANUFACTURE]]</f>
        <v>17</v>
      </c>
      <c r="E3324" t="s">
        <v>10</v>
      </c>
      <c r="F3324">
        <v>392030</v>
      </c>
      <c r="G3324">
        <v>2400</v>
      </c>
      <c r="H3324" t="s">
        <v>11</v>
      </c>
      <c r="I3324" s="14">
        <f t="shared" si="256"/>
        <v>635.38087520259319</v>
      </c>
      <c r="J3324" t="s">
        <v>12</v>
      </c>
      <c r="K3324" s="5">
        <v>1470000</v>
      </c>
      <c r="L3324" s="5" t="str">
        <f t="shared" si="257"/>
        <v>low-income earners</v>
      </c>
      <c r="M3324" t="str">
        <f>M3323</f>
        <v>SUV</v>
      </c>
    </row>
    <row r="3325" spans="1:13" x14ac:dyDescent="0.25">
      <c r="A3325">
        <v>3323</v>
      </c>
      <c r="B3325" t="s">
        <v>56</v>
      </c>
      <c r="C3325">
        <v>2011</v>
      </c>
      <c r="D3325">
        <f>2023-DATA[[#This Row],[YEAR OF MANUFACTURE]]</f>
        <v>12</v>
      </c>
      <c r="E3325" t="s">
        <v>10</v>
      </c>
      <c r="F3325">
        <v>24798</v>
      </c>
      <c r="G3325">
        <v>3800</v>
      </c>
      <c r="H3325" t="s">
        <v>11</v>
      </c>
      <c r="I3325" s="14">
        <f t="shared" si="256"/>
        <v>40.191247974068069</v>
      </c>
      <c r="J3325" t="s">
        <v>12</v>
      </c>
      <c r="K3325" s="5">
        <v>4200000</v>
      </c>
      <c r="L3325" s="5" t="str">
        <f t="shared" si="257"/>
        <v>low-income earners</v>
      </c>
      <c r="M3325" t="s">
        <v>20</v>
      </c>
    </row>
    <row r="3326" spans="1:13" x14ac:dyDescent="0.25">
      <c r="A3326">
        <v>3324</v>
      </c>
      <c r="B3326" t="s">
        <v>9</v>
      </c>
      <c r="C3326">
        <v>2003</v>
      </c>
      <c r="D3326">
        <f>2023-DATA[[#This Row],[YEAR OF MANUFACTURE]]</f>
        <v>20</v>
      </c>
      <c r="E3326" t="s">
        <v>10</v>
      </c>
      <c r="F3326">
        <v>157097</v>
      </c>
      <c r="G3326">
        <v>4700</v>
      </c>
      <c r="H3326" t="s">
        <v>11</v>
      </c>
      <c r="I3326" s="14">
        <f t="shared" si="256"/>
        <v>254.61426256077795</v>
      </c>
      <c r="J3326" t="s">
        <v>12</v>
      </c>
      <c r="K3326" s="5">
        <v>2860000</v>
      </c>
      <c r="L3326" s="5" t="str">
        <f t="shared" si="257"/>
        <v>low-income earners</v>
      </c>
      <c r="M3326" t="s">
        <v>20</v>
      </c>
    </row>
    <row r="3327" spans="1:13" x14ac:dyDescent="0.25">
      <c r="A3327">
        <v>3325</v>
      </c>
      <c r="B3327" t="s">
        <v>9</v>
      </c>
      <c r="C3327">
        <v>2004</v>
      </c>
      <c r="D3327">
        <f>2023-DATA[[#This Row],[YEAR OF MANUFACTURE]]</f>
        <v>19</v>
      </c>
      <c r="E3327" t="s">
        <v>10</v>
      </c>
      <c r="F3327">
        <v>280892</v>
      </c>
      <c r="G3327">
        <v>3000</v>
      </c>
      <c r="H3327" t="s">
        <v>11</v>
      </c>
      <c r="I3327" s="14">
        <f t="shared" si="256"/>
        <v>455.2544570502431</v>
      </c>
      <c r="J3327" t="s">
        <v>12</v>
      </c>
      <c r="K3327" s="5">
        <v>1050000</v>
      </c>
      <c r="L3327" s="5" t="str">
        <f t="shared" si="257"/>
        <v>low-income earners</v>
      </c>
      <c r="M3327" t="str">
        <f t="shared" ref="M3327:M3334" si="261">M3326</f>
        <v>SUV</v>
      </c>
    </row>
    <row r="3328" spans="1:13" x14ac:dyDescent="0.25">
      <c r="A3328">
        <v>3326</v>
      </c>
      <c r="B3328" t="s">
        <v>67</v>
      </c>
      <c r="C3328">
        <v>2001</v>
      </c>
      <c r="D3328">
        <f>2023-DATA[[#This Row],[YEAR OF MANUFACTURE]]</f>
        <v>22</v>
      </c>
      <c r="E3328" t="s">
        <v>19</v>
      </c>
      <c r="F3328">
        <v>117508</v>
      </c>
      <c r="G3328">
        <v>1600</v>
      </c>
      <c r="H3328" t="s">
        <v>11</v>
      </c>
      <c r="I3328" s="14">
        <f t="shared" si="256"/>
        <v>190.45056726094003</v>
      </c>
      <c r="J3328" t="s">
        <v>16</v>
      </c>
      <c r="K3328" s="5">
        <v>1942500</v>
      </c>
      <c r="L3328" s="5" t="str">
        <f t="shared" si="257"/>
        <v>low-income earners</v>
      </c>
      <c r="M3328" t="str">
        <f t="shared" si="261"/>
        <v>SUV</v>
      </c>
    </row>
    <row r="3329" spans="1:13" x14ac:dyDescent="0.25">
      <c r="A3329">
        <v>3327</v>
      </c>
      <c r="B3329" t="s">
        <v>54</v>
      </c>
      <c r="C3329">
        <v>2015</v>
      </c>
      <c r="D3329">
        <f>2023-DATA[[#This Row],[YEAR OF MANUFACTURE]]</f>
        <v>8</v>
      </c>
      <c r="E3329" t="s">
        <v>10</v>
      </c>
      <c r="F3329">
        <v>87381</v>
      </c>
      <c r="G3329">
        <v>1800</v>
      </c>
      <c r="H3329" t="s">
        <v>11</v>
      </c>
      <c r="I3329" s="14">
        <f t="shared" si="256"/>
        <v>141.62236628849271</v>
      </c>
      <c r="J3329" t="s">
        <v>16</v>
      </c>
      <c r="K3329" s="5">
        <v>3675000</v>
      </c>
      <c r="L3329" s="5" t="str">
        <f t="shared" si="257"/>
        <v>low-income earners</v>
      </c>
      <c r="M3329" t="str">
        <f t="shared" si="261"/>
        <v>SUV</v>
      </c>
    </row>
    <row r="3330" spans="1:13" x14ac:dyDescent="0.25">
      <c r="A3330">
        <v>3328</v>
      </c>
      <c r="B3330" t="s">
        <v>67</v>
      </c>
      <c r="C3330">
        <f>C3329</f>
        <v>2015</v>
      </c>
      <c r="D3330">
        <f>2023-DATA[[#This Row],[YEAR OF MANUFACTURE]]</f>
        <v>8</v>
      </c>
      <c r="E3330" t="str">
        <f>E3329</f>
        <v>Nigerian Used</v>
      </c>
      <c r="F3330">
        <v>255556</v>
      </c>
      <c r="G3330">
        <f>G3329</f>
        <v>1800</v>
      </c>
      <c r="H3330" t="str">
        <f>H3329</f>
        <v>Petrol</v>
      </c>
      <c r="I3330" s="14">
        <f t="shared" ref="I3330:I3393" si="262">F3330/617</f>
        <v>414.19124797406806</v>
      </c>
      <c r="J3330" t="s">
        <v>16</v>
      </c>
      <c r="K3330" s="5">
        <v>2026000</v>
      </c>
      <c r="L3330" s="5" t="str">
        <f t="shared" ref="L3330:L3393" si="263">IF(K3330&gt;=25000000,"politicians",IF(K3330&gt;10000000,"high-income earners",IF(K3330&gt;=5000000,"middle-income earners",IF(K3330&lt;5000000,"low-income earners","invalid"))))</f>
        <v>low-income earners</v>
      </c>
      <c r="M3330" t="str">
        <f t="shared" si="261"/>
        <v>SUV</v>
      </c>
    </row>
    <row r="3331" spans="1:13" x14ac:dyDescent="0.25">
      <c r="A3331">
        <v>3329</v>
      </c>
      <c r="B3331" t="s">
        <v>9</v>
      </c>
      <c r="C3331">
        <v>2003</v>
      </c>
      <c r="D3331">
        <f>2023-DATA[[#This Row],[YEAR OF MANUFACTURE]]</f>
        <v>20</v>
      </c>
      <c r="E3331" t="s">
        <v>10</v>
      </c>
      <c r="F3331">
        <v>426260</v>
      </c>
      <c r="G3331">
        <v>2400</v>
      </c>
      <c r="H3331" t="s">
        <v>11</v>
      </c>
      <c r="I3331" s="14">
        <f t="shared" si="262"/>
        <v>690.85899513776337</v>
      </c>
      <c r="J3331" t="s">
        <v>12</v>
      </c>
      <c r="K3331" s="5">
        <v>3120000</v>
      </c>
      <c r="L3331" s="5" t="str">
        <f t="shared" si="263"/>
        <v>low-income earners</v>
      </c>
      <c r="M3331" t="str">
        <f t="shared" si="261"/>
        <v>SUV</v>
      </c>
    </row>
    <row r="3332" spans="1:13" x14ac:dyDescent="0.25">
      <c r="A3332">
        <v>3330</v>
      </c>
      <c r="B3332" t="s">
        <v>62</v>
      </c>
      <c r="C3332">
        <f>C3331</f>
        <v>2003</v>
      </c>
      <c r="D3332">
        <f>2023-DATA[[#This Row],[YEAR OF MANUFACTURE]]</f>
        <v>20</v>
      </c>
      <c r="E3332" t="str">
        <f>E3331</f>
        <v>Nigerian Used</v>
      </c>
      <c r="F3332">
        <f>F3331</f>
        <v>426260</v>
      </c>
      <c r="G3332">
        <f>G3331</f>
        <v>2400</v>
      </c>
      <c r="H3332" t="str">
        <f>H3331</f>
        <v>Petrol</v>
      </c>
      <c r="I3332" s="14">
        <f t="shared" si="262"/>
        <v>690.85899513776337</v>
      </c>
      <c r="J3332" t="s">
        <v>12</v>
      </c>
      <c r="K3332" s="5">
        <v>1522000</v>
      </c>
      <c r="L3332" s="5" t="str">
        <f t="shared" si="263"/>
        <v>low-income earners</v>
      </c>
      <c r="M3332" t="str">
        <f t="shared" si="261"/>
        <v>SUV</v>
      </c>
    </row>
    <row r="3333" spans="1:13" x14ac:dyDescent="0.25">
      <c r="A3333">
        <v>3331</v>
      </c>
      <c r="B3333" t="s">
        <v>14</v>
      </c>
      <c r="C3333">
        <v>2010</v>
      </c>
      <c r="D3333">
        <f>2023-DATA[[#This Row],[YEAR OF MANUFACTURE]]</f>
        <v>13</v>
      </c>
      <c r="E3333" t="s">
        <v>19</v>
      </c>
      <c r="F3333">
        <f>F3332</f>
        <v>426260</v>
      </c>
      <c r="G3333">
        <v>3500</v>
      </c>
      <c r="H3333" t="s">
        <v>11</v>
      </c>
      <c r="I3333" s="14">
        <f t="shared" si="262"/>
        <v>690.85899513776337</v>
      </c>
      <c r="J3333" t="s">
        <v>12</v>
      </c>
      <c r="K3333" s="5">
        <v>6750000</v>
      </c>
      <c r="L3333" s="5" t="str">
        <f t="shared" si="263"/>
        <v>middle-income earners</v>
      </c>
      <c r="M3333" t="str">
        <f t="shared" si="261"/>
        <v>SUV</v>
      </c>
    </row>
    <row r="3334" spans="1:13" x14ac:dyDescent="0.25">
      <c r="A3334">
        <v>3332</v>
      </c>
      <c r="B3334" t="s">
        <v>54</v>
      </c>
      <c r="C3334">
        <v>2006</v>
      </c>
      <c r="D3334">
        <f>2023-DATA[[#This Row],[YEAR OF MANUFACTURE]]</f>
        <v>17</v>
      </c>
      <c r="E3334" t="s">
        <v>10</v>
      </c>
      <c r="F3334">
        <v>218213</v>
      </c>
      <c r="G3334">
        <v>3500</v>
      </c>
      <c r="H3334" t="s">
        <v>11</v>
      </c>
      <c r="I3334" s="14">
        <f t="shared" si="262"/>
        <v>353.66774716369531</v>
      </c>
      <c r="J3334" t="s">
        <v>12</v>
      </c>
      <c r="K3334" s="5">
        <v>1260000</v>
      </c>
      <c r="L3334" s="5" t="str">
        <f t="shared" si="263"/>
        <v>low-income earners</v>
      </c>
      <c r="M3334" t="str">
        <f t="shared" si="261"/>
        <v>SUV</v>
      </c>
    </row>
    <row r="3335" spans="1:13" x14ac:dyDescent="0.25">
      <c r="A3335">
        <v>3333</v>
      </c>
      <c r="B3335" t="s">
        <v>48</v>
      </c>
      <c r="C3335">
        <v>2003</v>
      </c>
      <c r="D3335">
        <f>2023-DATA[[#This Row],[YEAR OF MANUFACTURE]]</f>
        <v>20</v>
      </c>
      <c r="E3335" t="s">
        <v>10</v>
      </c>
      <c r="F3335">
        <v>270851</v>
      </c>
      <c r="G3335">
        <v>2500</v>
      </c>
      <c r="H3335" t="s">
        <v>11</v>
      </c>
      <c r="I3335" s="14">
        <f t="shared" si="262"/>
        <v>438.98055105348459</v>
      </c>
      <c r="J3335" t="s">
        <v>12</v>
      </c>
      <c r="K3335" s="5">
        <v>1050000</v>
      </c>
      <c r="L3335" s="5" t="str">
        <f t="shared" si="263"/>
        <v>low-income earners</v>
      </c>
      <c r="M3335" t="s">
        <v>20</v>
      </c>
    </row>
    <row r="3336" spans="1:13" x14ac:dyDescent="0.25">
      <c r="A3336">
        <v>3334</v>
      </c>
      <c r="B3336" t="s">
        <v>54</v>
      </c>
      <c r="C3336">
        <v>2008</v>
      </c>
      <c r="D3336">
        <f>2023-DATA[[#This Row],[YEAR OF MANUFACTURE]]</f>
        <v>15</v>
      </c>
      <c r="E3336" t="s">
        <v>10</v>
      </c>
      <c r="F3336">
        <v>318649</v>
      </c>
      <c r="G3336">
        <v>3500</v>
      </c>
      <c r="H3336" t="s">
        <v>11</v>
      </c>
      <c r="I3336" s="14">
        <f t="shared" si="262"/>
        <v>516.4489465153971</v>
      </c>
      <c r="J3336" t="s">
        <v>12</v>
      </c>
      <c r="K3336" s="5">
        <v>1155000</v>
      </c>
      <c r="L3336" s="5" t="str">
        <f t="shared" si="263"/>
        <v>low-income earners</v>
      </c>
      <c r="M3336" t="str">
        <f>M3335</f>
        <v>SUV</v>
      </c>
    </row>
    <row r="3337" spans="1:13" x14ac:dyDescent="0.25">
      <c r="A3337">
        <v>3335</v>
      </c>
      <c r="B3337" t="s">
        <v>54</v>
      </c>
      <c r="C3337">
        <v>2012</v>
      </c>
      <c r="D3337">
        <f>2023-DATA[[#This Row],[YEAR OF MANUFACTURE]]</f>
        <v>11</v>
      </c>
      <c r="E3337" t="s">
        <v>10</v>
      </c>
      <c r="F3337">
        <v>13226</v>
      </c>
      <c r="G3337">
        <v>1800</v>
      </c>
      <c r="H3337" t="s">
        <v>11</v>
      </c>
      <c r="I3337" s="14">
        <f t="shared" si="262"/>
        <v>21.435980551053486</v>
      </c>
      <c r="J3337" t="s">
        <v>12</v>
      </c>
      <c r="K3337" s="5">
        <v>3120000</v>
      </c>
      <c r="L3337" s="5" t="str">
        <f t="shared" si="263"/>
        <v>low-income earners</v>
      </c>
      <c r="M3337" t="str">
        <f>M3336</f>
        <v>SUV</v>
      </c>
    </row>
    <row r="3338" spans="1:13" x14ac:dyDescent="0.25">
      <c r="A3338">
        <v>3336</v>
      </c>
      <c r="B3338" t="s">
        <v>9</v>
      </c>
      <c r="C3338">
        <v>2002</v>
      </c>
      <c r="D3338">
        <f>2023-DATA[[#This Row],[YEAR OF MANUFACTURE]]</f>
        <v>21</v>
      </c>
      <c r="E3338" t="s">
        <v>10</v>
      </c>
      <c r="F3338">
        <v>166867</v>
      </c>
      <c r="G3338">
        <v>2500</v>
      </c>
      <c r="H3338" t="s">
        <v>11</v>
      </c>
      <c r="I3338" s="14">
        <f t="shared" si="262"/>
        <v>270.4489465153971</v>
      </c>
      <c r="J3338" t="s">
        <v>12</v>
      </c>
      <c r="K3338" s="5">
        <v>1352000</v>
      </c>
      <c r="L3338" s="5" t="str">
        <f t="shared" si="263"/>
        <v>low-income earners</v>
      </c>
      <c r="M3338" t="str">
        <f>M3337</f>
        <v>SUV</v>
      </c>
    </row>
    <row r="3339" spans="1:13" x14ac:dyDescent="0.25">
      <c r="A3339">
        <v>3337</v>
      </c>
      <c r="B3339" t="s">
        <v>42</v>
      </c>
      <c r="C3339">
        <v>2002</v>
      </c>
      <c r="D3339">
        <f>2023-DATA[[#This Row],[YEAR OF MANUFACTURE]]</f>
        <v>21</v>
      </c>
      <c r="E3339" t="s">
        <v>19</v>
      </c>
      <c r="F3339">
        <v>158771</v>
      </c>
      <c r="G3339">
        <v>1600</v>
      </c>
      <c r="H3339" t="s">
        <v>11</v>
      </c>
      <c r="I3339" s="14">
        <f t="shared" si="262"/>
        <v>257.32739059967582</v>
      </c>
      <c r="J3339" t="s">
        <v>16</v>
      </c>
      <c r="K3339" s="5">
        <v>1470000</v>
      </c>
      <c r="L3339" s="5" t="str">
        <f t="shared" si="263"/>
        <v>low-income earners</v>
      </c>
      <c r="M3339" t="str">
        <f>M3338</f>
        <v>SUV</v>
      </c>
    </row>
    <row r="3340" spans="1:13" x14ac:dyDescent="0.25">
      <c r="A3340">
        <v>3338</v>
      </c>
      <c r="B3340" t="s">
        <v>9</v>
      </c>
      <c r="C3340">
        <f>C3339</f>
        <v>2002</v>
      </c>
      <c r="D3340">
        <f>2023-DATA[[#This Row],[YEAR OF MANUFACTURE]]</f>
        <v>21</v>
      </c>
      <c r="E3340" t="str">
        <f>E3339</f>
        <v>Foreign Used</v>
      </c>
      <c r="F3340">
        <v>171058</v>
      </c>
      <c r="G3340">
        <f>G3339</f>
        <v>1600</v>
      </c>
      <c r="H3340" t="str">
        <f>H3339</f>
        <v>Petrol</v>
      </c>
      <c r="I3340" s="14">
        <f t="shared" si="262"/>
        <v>277.2414910858995</v>
      </c>
      <c r="J3340" t="s">
        <v>12</v>
      </c>
      <c r="K3340" s="5">
        <v>4490000</v>
      </c>
      <c r="L3340" s="5" t="str">
        <f t="shared" si="263"/>
        <v>low-income earners</v>
      </c>
      <c r="M3340" t="str">
        <f>M3339</f>
        <v>SUV</v>
      </c>
    </row>
    <row r="3341" spans="1:13" x14ac:dyDescent="0.25">
      <c r="A3341">
        <v>3339</v>
      </c>
      <c r="B3341" t="s">
        <v>67</v>
      </c>
      <c r="C3341">
        <v>2000</v>
      </c>
      <c r="D3341">
        <f>2023-DATA[[#This Row],[YEAR OF MANUFACTURE]]</f>
        <v>23</v>
      </c>
      <c r="E3341" t="s">
        <v>10</v>
      </c>
      <c r="F3341">
        <v>419605</v>
      </c>
      <c r="G3341">
        <v>1800</v>
      </c>
      <c r="H3341" t="s">
        <v>11</v>
      </c>
      <c r="I3341" s="14">
        <f t="shared" si="262"/>
        <v>680.07293354943272</v>
      </c>
      <c r="J3341" t="s">
        <v>12</v>
      </c>
      <c r="K3341" s="5">
        <v>1260000</v>
      </c>
      <c r="L3341" s="5" t="str">
        <f t="shared" si="263"/>
        <v>low-income earners</v>
      </c>
      <c r="M3341" t="s">
        <v>20</v>
      </c>
    </row>
    <row r="3342" spans="1:13" x14ac:dyDescent="0.25">
      <c r="A3342">
        <v>3340</v>
      </c>
      <c r="B3342" t="s">
        <v>58</v>
      </c>
      <c r="C3342">
        <v>2009</v>
      </c>
      <c r="D3342">
        <f>2023-DATA[[#This Row],[YEAR OF MANUFACTURE]]</f>
        <v>14</v>
      </c>
      <c r="E3342" t="s">
        <v>10</v>
      </c>
      <c r="F3342">
        <v>157786</v>
      </c>
      <c r="G3342">
        <v>2000</v>
      </c>
      <c r="H3342" t="s">
        <v>11</v>
      </c>
      <c r="I3342" s="14">
        <f t="shared" si="262"/>
        <v>255.73095623987035</v>
      </c>
      <c r="J3342" t="s">
        <v>12</v>
      </c>
      <c r="K3342" s="5">
        <v>1800000</v>
      </c>
      <c r="L3342" s="5" t="str">
        <f t="shared" si="263"/>
        <v>low-income earners</v>
      </c>
      <c r="M3342" t="str">
        <f t="shared" ref="M3342:M3349" si="264">M3341</f>
        <v>SUV</v>
      </c>
    </row>
    <row r="3343" spans="1:13" x14ac:dyDescent="0.25">
      <c r="A3343">
        <v>3341</v>
      </c>
      <c r="B3343" t="s">
        <v>62</v>
      </c>
      <c r="C3343">
        <v>2000</v>
      </c>
      <c r="D3343">
        <f>2023-DATA[[#This Row],[YEAR OF MANUFACTURE]]</f>
        <v>23</v>
      </c>
      <c r="E3343" t="s">
        <v>10</v>
      </c>
      <c r="F3343">
        <v>262984</v>
      </c>
      <c r="G3343">
        <v>30</v>
      </c>
      <c r="H3343" t="s">
        <v>11</v>
      </c>
      <c r="I3343" s="14">
        <f t="shared" si="262"/>
        <v>426.23014586709888</v>
      </c>
      <c r="J3343" t="s">
        <v>12</v>
      </c>
      <c r="K3343" s="5">
        <v>1260000</v>
      </c>
      <c r="L3343" s="5" t="str">
        <f t="shared" si="263"/>
        <v>low-income earners</v>
      </c>
      <c r="M3343" t="str">
        <f t="shared" si="264"/>
        <v>SUV</v>
      </c>
    </row>
    <row r="3344" spans="1:13" x14ac:dyDescent="0.25">
      <c r="A3344">
        <v>3342</v>
      </c>
      <c r="B3344" t="s">
        <v>37</v>
      </c>
      <c r="C3344">
        <v>2011</v>
      </c>
      <c r="D3344">
        <f>2023-DATA[[#This Row],[YEAR OF MANUFACTURE]]</f>
        <v>12</v>
      </c>
      <c r="E3344" t="s">
        <v>10</v>
      </c>
      <c r="F3344">
        <v>50930</v>
      </c>
      <c r="G3344">
        <v>2000</v>
      </c>
      <c r="H3344" t="s">
        <v>11</v>
      </c>
      <c r="I3344" s="14">
        <f t="shared" si="262"/>
        <v>82.544570502431114</v>
      </c>
      <c r="J3344" t="s">
        <v>16</v>
      </c>
      <c r="K3344" s="5">
        <v>3360000</v>
      </c>
      <c r="L3344" s="5" t="str">
        <f t="shared" si="263"/>
        <v>low-income earners</v>
      </c>
      <c r="M3344" t="str">
        <f t="shared" si="264"/>
        <v>SUV</v>
      </c>
    </row>
    <row r="3345" spans="1:13" x14ac:dyDescent="0.25">
      <c r="A3345">
        <v>3343</v>
      </c>
      <c r="B3345" t="s">
        <v>40</v>
      </c>
      <c r="C3345">
        <v>2001</v>
      </c>
      <c r="D3345">
        <f>2023-DATA[[#This Row],[YEAR OF MANUFACTURE]]</f>
        <v>22</v>
      </c>
      <c r="E3345" t="s">
        <v>10</v>
      </c>
      <c r="F3345">
        <v>339881</v>
      </c>
      <c r="G3345">
        <v>3500</v>
      </c>
      <c r="H3345" t="s">
        <v>11</v>
      </c>
      <c r="I3345" s="14">
        <f t="shared" si="262"/>
        <v>550.86061588330631</v>
      </c>
      <c r="J3345" t="s">
        <v>12</v>
      </c>
      <c r="K3345" s="5">
        <v>1352000</v>
      </c>
      <c r="L3345" s="5" t="str">
        <f t="shared" si="263"/>
        <v>low-income earners</v>
      </c>
      <c r="M3345" t="str">
        <f t="shared" si="264"/>
        <v>SUV</v>
      </c>
    </row>
    <row r="3346" spans="1:13" x14ac:dyDescent="0.25">
      <c r="A3346">
        <v>3344</v>
      </c>
      <c r="B3346" t="s">
        <v>42</v>
      </c>
      <c r="C3346">
        <v>2002</v>
      </c>
      <c r="D3346">
        <f>2023-DATA[[#This Row],[YEAR OF MANUFACTURE]]</f>
        <v>21</v>
      </c>
      <c r="E3346" t="s">
        <v>10</v>
      </c>
      <c r="F3346">
        <v>22930</v>
      </c>
      <c r="G3346">
        <v>2000</v>
      </c>
      <c r="H3346" t="s">
        <v>11</v>
      </c>
      <c r="I3346" s="14">
        <f t="shared" si="262"/>
        <v>37.163695299837926</v>
      </c>
      <c r="J3346" t="s">
        <v>12</v>
      </c>
      <c r="K3346" s="5">
        <v>1470000</v>
      </c>
      <c r="L3346" s="5" t="str">
        <f t="shared" si="263"/>
        <v>low-income earners</v>
      </c>
      <c r="M3346" t="str">
        <f t="shared" si="264"/>
        <v>SUV</v>
      </c>
    </row>
    <row r="3347" spans="1:13" x14ac:dyDescent="0.25">
      <c r="A3347">
        <v>3345</v>
      </c>
      <c r="B3347" t="s">
        <v>9</v>
      </c>
      <c r="C3347">
        <v>2003</v>
      </c>
      <c r="D3347">
        <f>2023-DATA[[#This Row],[YEAR OF MANUFACTURE]]</f>
        <v>20</v>
      </c>
      <c r="E3347" t="s">
        <v>10</v>
      </c>
      <c r="F3347">
        <v>299999</v>
      </c>
      <c r="G3347">
        <v>1800</v>
      </c>
      <c r="H3347" t="s">
        <v>11</v>
      </c>
      <c r="I3347" s="14">
        <f t="shared" si="262"/>
        <v>486.22204213938414</v>
      </c>
      <c r="J3347" t="s">
        <v>12</v>
      </c>
      <c r="K3347" s="5">
        <v>1785000</v>
      </c>
      <c r="L3347" s="5" t="str">
        <f t="shared" si="263"/>
        <v>low-income earners</v>
      </c>
      <c r="M3347" t="str">
        <f t="shared" si="264"/>
        <v>SUV</v>
      </c>
    </row>
    <row r="3348" spans="1:13" x14ac:dyDescent="0.25">
      <c r="A3348">
        <v>3346</v>
      </c>
      <c r="B3348" t="s">
        <v>9</v>
      </c>
      <c r="C3348">
        <v>2005</v>
      </c>
      <c r="D3348">
        <f>2023-DATA[[#This Row],[YEAR OF MANUFACTURE]]</f>
        <v>18</v>
      </c>
      <c r="E3348" t="s">
        <v>19</v>
      </c>
      <c r="F3348">
        <v>90741</v>
      </c>
      <c r="G3348">
        <v>1800</v>
      </c>
      <c r="H3348" t="s">
        <v>11</v>
      </c>
      <c r="I3348" s="14">
        <f t="shared" si="262"/>
        <v>147.06807131280388</v>
      </c>
      <c r="J3348" t="s">
        <v>12</v>
      </c>
      <c r="K3348" s="5">
        <v>2625000</v>
      </c>
      <c r="L3348" s="5" t="str">
        <f t="shared" si="263"/>
        <v>low-income earners</v>
      </c>
      <c r="M3348" t="str">
        <f t="shared" si="264"/>
        <v>SUV</v>
      </c>
    </row>
    <row r="3349" spans="1:13" x14ac:dyDescent="0.25">
      <c r="A3349">
        <v>3347</v>
      </c>
      <c r="B3349" t="s">
        <v>9</v>
      </c>
      <c r="C3349">
        <v>2007</v>
      </c>
      <c r="D3349">
        <f>2023-DATA[[#This Row],[YEAR OF MANUFACTURE]]</f>
        <v>16</v>
      </c>
      <c r="E3349" t="s">
        <v>10</v>
      </c>
      <c r="F3349">
        <v>81317</v>
      </c>
      <c r="G3349">
        <v>3500</v>
      </c>
      <c r="H3349" t="s">
        <v>11</v>
      </c>
      <c r="I3349" s="14">
        <f t="shared" si="262"/>
        <v>131.79416531604539</v>
      </c>
      <c r="J3349" t="s">
        <v>12</v>
      </c>
      <c r="K3349" s="5">
        <v>3375000</v>
      </c>
      <c r="L3349" s="5" t="str">
        <f t="shared" si="263"/>
        <v>low-income earners</v>
      </c>
      <c r="M3349" t="str">
        <f t="shared" si="264"/>
        <v>SUV</v>
      </c>
    </row>
    <row r="3350" spans="1:13" x14ac:dyDescent="0.25">
      <c r="A3350">
        <v>3348</v>
      </c>
      <c r="B3350" t="s">
        <v>9</v>
      </c>
      <c r="C3350">
        <v>2002</v>
      </c>
      <c r="D3350">
        <f>2023-DATA[[#This Row],[YEAR OF MANUFACTURE]]</f>
        <v>21</v>
      </c>
      <c r="E3350" t="s">
        <v>10</v>
      </c>
      <c r="F3350">
        <v>261978</v>
      </c>
      <c r="G3350">
        <v>3000</v>
      </c>
      <c r="H3350" t="s">
        <v>11</v>
      </c>
      <c r="I3350" s="14">
        <f t="shared" si="262"/>
        <v>424.5996758508914</v>
      </c>
      <c r="J3350" t="s">
        <v>12</v>
      </c>
      <c r="K3350" s="5">
        <v>2025000</v>
      </c>
      <c r="L3350" s="5" t="str">
        <f t="shared" si="263"/>
        <v>low-income earners</v>
      </c>
      <c r="M3350" t="s">
        <v>20</v>
      </c>
    </row>
    <row r="3351" spans="1:13" x14ac:dyDescent="0.25">
      <c r="A3351">
        <v>3349</v>
      </c>
      <c r="B3351" t="s">
        <v>9</v>
      </c>
      <c r="C3351">
        <v>2002</v>
      </c>
      <c r="D3351">
        <f>2023-DATA[[#This Row],[YEAR OF MANUFACTURE]]</f>
        <v>21</v>
      </c>
      <c r="E3351" t="s">
        <v>10</v>
      </c>
      <c r="F3351">
        <v>294045</v>
      </c>
      <c r="G3351">
        <v>2400</v>
      </c>
      <c r="H3351" t="s">
        <v>11</v>
      </c>
      <c r="I3351" s="14">
        <f t="shared" si="262"/>
        <v>476.57212317666125</v>
      </c>
      <c r="J3351" t="s">
        <v>12</v>
      </c>
      <c r="K3351" s="5">
        <v>1352000</v>
      </c>
      <c r="L3351" s="5" t="str">
        <f t="shared" si="263"/>
        <v>low-income earners</v>
      </c>
      <c r="M3351" t="str">
        <f t="shared" ref="M3351:M3363" si="265">M3350</f>
        <v>SUV</v>
      </c>
    </row>
    <row r="3352" spans="1:13" x14ac:dyDescent="0.25">
      <c r="A3352">
        <v>3350</v>
      </c>
      <c r="B3352" t="s">
        <v>13</v>
      </c>
      <c r="C3352">
        <v>2006</v>
      </c>
      <c r="D3352">
        <f>2023-DATA[[#This Row],[YEAR OF MANUFACTURE]]</f>
        <v>17</v>
      </c>
      <c r="E3352" t="s">
        <v>10</v>
      </c>
      <c r="F3352">
        <v>466356</v>
      </c>
      <c r="G3352">
        <v>2500</v>
      </c>
      <c r="H3352" t="s">
        <v>11</v>
      </c>
      <c r="I3352" s="14">
        <f t="shared" si="262"/>
        <v>755.84440842787683</v>
      </c>
      <c r="J3352" t="s">
        <v>12</v>
      </c>
      <c r="K3352" s="5">
        <v>2835000</v>
      </c>
      <c r="L3352" s="5" t="str">
        <f t="shared" si="263"/>
        <v>low-income earners</v>
      </c>
      <c r="M3352" t="str">
        <f t="shared" si="265"/>
        <v>SUV</v>
      </c>
    </row>
    <row r="3353" spans="1:13" x14ac:dyDescent="0.25">
      <c r="A3353">
        <v>3351</v>
      </c>
      <c r="B3353" t="s">
        <v>9</v>
      </c>
      <c r="C3353">
        <v>2005</v>
      </c>
      <c r="D3353">
        <f>2023-DATA[[#This Row],[YEAR OF MANUFACTURE]]</f>
        <v>18</v>
      </c>
      <c r="E3353" t="s">
        <v>19</v>
      </c>
      <c r="F3353">
        <v>236042</v>
      </c>
      <c r="G3353">
        <v>2000</v>
      </c>
      <c r="H3353" t="s">
        <v>11</v>
      </c>
      <c r="I3353" s="14">
        <f t="shared" si="262"/>
        <v>382.56401944894651</v>
      </c>
      <c r="J3353" t="s">
        <v>12</v>
      </c>
      <c r="K3353" s="5">
        <v>3675000</v>
      </c>
      <c r="L3353" s="5" t="str">
        <f t="shared" si="263"/>
        <v>low-income earners</v>
      </c>
      <c r="M3353" t="str">
        <f t="shared" si="265"/>
        <v>SUV</v>
      </c>
    </row>
    <row r="3354" spans="1:13" x14ac:dyDescent="0.25">
      <c r="A3354">
        <v>3352</v>
      </c>
      <c r="B3354" t="s">
        <v>9</v>
      </c>
      <c r="C3354">
        <f>C3353</f>
        <v>2005</v>
      </c>
      <c r="D3354">
        <f>2023-DATA[[#This Row],[YEAR OF MANUFACTURE]]</f>
        <v>18</v>
      </c>
      <c r="E3354" t="str">
        <f>E3353</f>
        <v>Foreign Used</v>
      </c>
      <c r="F3354">
        <v>43836</v>
      </c>
      <c r="G3354">
        <f>G3353</f>
        <v>2000</v>
      </c>
      <c r="H3354" t="str">
        <f>H3353</f>
        <v>Petrol</v>
      </c>
      <c r="I3354" s="14">
        <f t="shared" si="262"/>
        <v>71.047001620745547</v>
      </c>
      <c r="J3354" t="s">
        <v>12</v>
      </c>
      <c r="K3354" s="5">
        <v>3034000</v>
      </c>
      <c r="L3354" s="5" t="str">
        <f t="shared" si="263"/>
        <v>low-income earners</v>
      </c>
      <c r="M3354" t="str">
        <f t="shared" si="265"/>
        <v>SUV</v>
      </c>
    </row>
    <row r="3355" spans="1:13" x14ac:dyDescent="0.25">
      <c r="A3355">
        <v>3353</v>
      </c>
      <c r="B3355" t="s">
        <v>9</v>
      </c>
      <c r="C3355">
        <v>2007</v>
      </c>
      <c r="D3355">
        <f>2023-DATA[[#This Row],[YEAR OF MANUFACTURE]]</f>
        <v>16</v>
      </c>
      <c r="E3355" t="s">
        <v>10</v>
      </c>
      <c r="F3355">
        <v>174458</v>
      </c>
      <c r="G3355">
        <v>2400</v>
      </c>
      <c r="H3355" t="s">
        <v>11</v>
      </c>
      <c r="I3355" s="14">
        <f t="shared" si="262"/>
        <v>282.7520259319287</v>
      </c>
      <c r="J3355" t="s">
        <v>12</v>
      </c>
      <c r="K3355" s="5">
        <v>2808000</v>
      </c>
      <c r="L3355" s="5" t="str">
        <f t="shared" si="263"/>
        <v>low-income earners</v>
      </c>
      <c r="M3355" t="str">
        <f t="shared" si="265"/>
        <v>SUV</v>
      </c>
    </row>
    <row r="3356" spans="1:13" x14ac:dyDescent="0.25">
      <c r="A3356">
        <v>3354</v>
      </c>
      <c r="B3356" t="s">
        <v>48</v>
      </c>
      <c r="C3356">
        <v>1999</v>
      </c>
      <c r="D3356">
        <f>2023-DATA[[#This Row],[YEAR OF MANUFACTURE]]</f>
        <v>24</v>
      </c>
      <c r="E3356" t="s">
        <v>19</v>
      </c>
      <c r="F3356">
        <v>223712</v>
      </c>
      <c r="G3356">
        <v>1000</v>
      </c>
      <c r="H3356" t="s">
        <v>11</v>
      </c>
      <c r="I3356" s="14">
        <f t="shared" si="262"/>
        <v>362.58022690437599</v>
      </c>
      <c r="J3356" t="s">
        <v>12</v>
      </c>
      <c r="K3356" s="5">
        <v>1050000</v>
      </c>
      <c r="L3356" s="5" t="str">
        <f t="shared" si="263"/>
        <v>low-income earners</v>
      </c>
      <c r="M3356" t="str">
        <f t="shared" si="265"/>
        <v>SUV</v>
      </c>
    </row>
    <row r="3357" spans="1:13" x14ac:dyDescent="0.25">
      <c r="A3357">
        <v>3355</v>
      </c>
      <c r="B3357" t="s">
        <v>14</v>
      </c>
      <c r="C3357">
        <v>2006</v>
      </c>
      <c r="D3357">
        <f>2023-DATA[[#This Row],[YEAR OF MANUFACTURE]]</f>
        <v>17</v>
      </c>
      <c r="E3357" t="s">
        <v>10</v>
      </c>
      <c r="F3357">
        <v>208116</v>
      </c>
      <c r="G3357">
        <v>3500</v>
      </c>
      <c r="H3357" t="s">
        <v>11</v>
      </c>
      <c r="I3357" s="14">
        <f t="shared" si="262"/>
        <v>337.3030794165316</v>
      </c>
      <c r="J3357" t="s">
        <v>12</v>
      </c>
      <c r="K3357" s="5">
        <v>1155000</v>
      </c>
      <c r="L3357" s="5" t="str">
        <f t="shared" si="263"/>
        <v>low-income earners</v>
      </c>
      <c r="M3357" t="str">
        <f t="shared" si="265"/>
        <v>SUV</v>
      </c>
    </row>
    <row r="3358" spans="1:13" x14ac:dyDescent="0.25">
      <c r="A3358">
        <v>3356</v>
      </c>
      <c r="B3358" t="s">
        <v>9</v>
      </c>
      <c r="C3358">
        <v>2005</v>
      </c>
      <c r="D3358">
        <f>2023-DATA[[#This Row],[YEAR OF MANUFACTURE]]</f>
        <v>18</v>
      </c>
      <c r="E3358" t="s">
        <v>10</v>
      </c>
      <c r="F3358">
        <v>185120</v>
      </c>
      <c r="G3358">
        <v>3000</v>
      </c>
      <c r="H3358" t="s">
        <v>11</v>
      </c>
      <c r="I3358" s="14">
        <f t="shared" si="262"/>
        <v>300.03241491085902</v>
      </c>
      <c r="J3358" t="s">
        <v>12</v>
      </c>
      <c r="K3358" s="5">
        <v>1365000</v>
      </c>
      <c r="L3358" s="5" t="str">
        <f t="shared" si="263"/>
        <v>low-income earners</v>
      </c>
      <c r="M3358" t="str">
        <f t="shared" si="265"/>
        <v>SUV</v>
      </c>
    </row>
    <row r="3359" spans="1:13" x14ac:dyDescent="0.25">
      <c r="A3359">
        <v>3357</v>
      </c>
      <c r="B3359" t="s">
        <v>65</v>
      </c>
      <c r="C3359">
        <v>2010</v>
      </c>
      <c r="D3359">
        <f>2023-DATA[[#This Row],[YEAR OF MANUFACTURE]]</f>
        <v>13</v>
      </c>
      <c r="E3359" t="s">
        <v>10</v>
      </c>
      <c r="F3359">
        <v>184724</v>
      </c>
      <c r="G3359">
        <v>2500</v>
      </c>
      <c r="H3359" t="s">
        <v>11</v>
      </c>
      <c r="I3359" s="14">
        <f t="shared" si="262"/>
        <v>299.39059967585086</v>
      </c>
      <c r="J3359" t="s">
        <v>12</v>
      </c>
      <c r="K3359" s="5">
        <v>1050000</v>
      </c>
      <c r="L3359" s="5" t="str">
        <f t="shared" si="263"/>
        <v>low-income earners</v>
      </c>
      <c r="M3359" t="str">
        <f t="shared" si="265"/>
        <v>SUV</v>
      </c>
    </row>
    <row r="3360" spans="1:13" x14ac:dyDescent="0.25">
      <c r="A3360">
        <v>3358</v>
      </c>
      <c r="B3360" t="s">
        <v>54</v>
      </c>
      <c r="C3360">
        <v>2008</v>
      </c>
      <c r="D3360">
        <f>2023-DATA[[#This Row],[YEAR OF MANUFACTURE]]</f>
        <v>15</v>
      </c>
      <c r="E3360" t="s">
        <v>10</v>
      </c>
      <c r="F3360">
        <v>290798</v>
      </c>
      <c r="G3360">
        <v>2400</v>
      </c>
      <c r="H3360" t="s">
        <v>11</v>
      </c>
      <c r="I3360" s="14">
        <f t="shared" si="262"/>
        <v>471.30956239870341</v>
      </c>
      <c r="J3360" t="s">
        <v>12</v>
      </c>
      <c r="K3360" s="5">
        <v>1470000</v>
      </c>
      <c r="L3360" s="5" t="str">
        <f t="shared" si="263"/>
        <v>low-income earners</v>
      </c>
      <c r="M3360" t="str">
        <f t="shared" si="265"/>
        <v>SUV</v>
      </c>
    </row>
    <row r="3361" spans="1:13" x14ac:dyDescent="0.25">
      <c r="A3361">
        <v>3359</v>
      </c>
      <c r="B3361" t="s">
        <v>37</v>
      </c>
      <c r="C3361">
        <v>2002</v>
      </c>
      <c r="D3361">
        <f>2023-DATA[[#This Row],[YEAR OF MANUFACTURE]]</f>
        <v>21</v>
      </c>
      <c r="E3361" t="s">
        <v>19</v>
      </c>
      <c r="F3361">
        <v>188315</v>
      </c>
      <c r="G3361">
        <v>2000</v>
      </c>
      <c r="H3361" t="s">
        <v>11</v>
      </c>
      <c r="I3361" s="14">
        <f t="shared" si="262"/>
        <v>305.21069692058347</v>
      </c>
      <c r="J3361" t="s">
        <v>12</v>
      </c>
      <c r="K3361" s="5">
        <v>2310000</v>
      </c>
      <c r="L3361" s="5" t="str">
        <f t="shared" si="263"/>
        <v>low-income earners</v>
      </c>
      <c r="M3361" t="str">
        <f t="shared" si="265"/>
        <v>SUV</v>
      </c>
    </row>
    <row r="3362" spans="1:13" x14ac:dyDescent="0.25">
      <c r="A3362">
        <v>3360</v>
      </c>
      <c r="B3362" t="s">
        <v>9</v>
      </c>
      <c r="C3362">
        <v>2005</v>
      </c>
      <c r="D3362">
        <f>2023-DATA[[#This Row],[YEAR OF MANUFACTURE]]</f>
        <v>18</v>
      </c>
      <c r="E3362" t="s">
        <v>10</v>
      </c>
      <c r="F3362">
        <v>156336</v>
      </c>
      <c r="G3362">
        <v>2000</v>
      </c>
      <c r="H3362" t="s">
        <v>11</v>
      </c>
      <c r="I3362" s="14">
        <f t="shared" si="262"/>
        <v>253.38087520259319</v>
      </c>
      <c r="J3362" t="s">
        <v>12</v>
      </c>
      <c r="K3362" s="5">
        <v>1365000</v>
      </c>
      <c r="L3362" s="5" t="str">
        <f t="shared" si="263"/>
        <v>low-income earners</v>
      </c>
      <c r="M3362" t="str">
        <f t="shared" si="265"/>
        <v>SUV</v>
      </c>
    </row>
    <row r="3363" spans="1:13" x14ac:dyDescent="0.25">
      <c r="A3363">
        <v>3361</v>
      </c>
      <c r="B3363" t="s">
        <v>56</v>
      </c>
      <c r="C3363">
        <v>2013</v>
      </c>
      <c r="D3363">
        <f>2023-DATA[[#This Row],[YEAR OF MANUFACTURE]]</f>
        <v>10</v>
      </c>
      <c r="E3363" t="s">
        <v>10</v>
      </c>
      <c r="F3363">
        <v>135005</v>
      </c>
      <c r="G3363">
        <v>1400</v>
      </c>
      <c r="H3363" t="s">
        <v>11</v>
      </c>
      <c r="I3363" s="14">
        <f t="shared" si="262"/>
        <v>218.80875202593194</v>
      </c>
      <c r="J3363" t="s">
        <v>12</v>
      </c>
      <c r="K3363" s="5">
        <v>1355000</v>
      </c>
      <c r="L3363" s="5" t="str">
        <f t="shared" si="263"/>
        <v>low-income earners</v>
      </c>
      <c r="M3363" t="str">
        <f t="shared" si="265"/>
        <v>SUV</v>
      </c>
    </row>
    <row r="3364" spans="1:13" x14ac:dyDescent="0.25">
      <c r="A3364">
        <v>3362</v>
      </c>
      <c r="B3364" t="s">
        <v>34</v>
      </c>
      <c r="C3364">
        <v>2011</v>
      </c>
      <c r="D3364">
        <f>2023-DATA[[#This Row],[YEAR OF MANUFACTURE]]</f>
        <v>12</v>
      </c>
      <c r="E3364" t="s">
        <v>19</v>
      </c>
      <c r="F3364">
        <v>113188</v>
      </c>
      <c r="G3364">
        <v>3500</v>
      </c>
      <c r="H3364" t="s">
        <v>11</v>
      </c>
      <c r="I3364" s="14">
        <f t="shared" si="262"/>
        <v>183.4489465153971</v>
      </c>
      <c r="J3364" t="s">
        <v>12</v>
      </c>
      <c r="K3364" s="5">
        <v>4162500</v>
      </c>
      <c r="L3364" s="5" t="str">
        <f t="shared" si="263"/>
        <v>low-income earners</v>
      </c>
      <c r="M3364" t="s">
        <v>20</v>
      </c>
    </row>
    <row r="3365" spans="1:13" x14ac:dyDescent="0.25">
      <c r="A3365">
        <v>3363</v>
      </c>
      <c r="B3365" t="s">
        <v>40</v>
      </c>
      <c r="C3365">
        <v>2001</v>
      </c>
      <c r="D3365">
        <f>2023-DATA[[#This Row],[YEAR OF MANUFACTURE]]</f>
        <v>22</v>
      </c>
      <c r="E3365" t="s">
        <v>10</v>
      </c>
      <c r="F3365">
        <v>339881</v>
      </c>
      <c r="G3365">
        <v>3500</v>
      </c>
      <c r="H3365" t="s">
        <v>11</v>
      </c>
      <c r="I3365" s="14">
        <f t="shared" si="262"/>
        <v>550.86061588330631</v>
      </c>
      <c r="J3365" t="s">
        <v>12</v>
      </c>
      <c r="K3365" s="5">
        <v>1352000</v>
      </c>
      <c r="L3365" s="5" t="str">
        <f t="shared" si="263"/>
        <v>low-income earners</v>
      </c>
      <c r="M3365" t="str">
        <f t="shared" ref="M3365:M3370" si="266">M3364</f>
        <v>SUV</v>
      </c>
    </row>
    <row r="3366" spans="1:13" x14ac:dyDescent="0.25">
      <c r="A3366">
        <v>3364</v>
      </c>
      <c r="B3366" t="s">
        <v>62</v>
      </c>
      <c r="C3366">
        <v>2001</v>
      </c>
      <c r="D3366">
        <f>2023-DATA[[#This Row],[YEAR OF MANUFACTURE]]</f>
        <v>22</v>
      </c>
      <c r="E3366" t="s">
        <v>10</v>
      </c>
      <c r="F3366">
        <v>225431</v>
      </c>
      <c r="G3366">
        <v>2200</v>
      </c>
      <c r="H3366" t="s">
        <v>11</v>
      </c>
      <c r="I3366" s="14">
        <f t="shared" si="262"/>
        <v>365.36628849270664</v>
      </c>
      <c r="J3366" t="s">
        <v>12</v>
      </c>
      <c r="K3366" s="5">
        <v>1260000</v>
      </c>
      <c r="L3366" s="5" t="str">
        <f t="shared" si="263"/>
        <v>low-income earners</v>
      </c>
      <c r="M3366" t="str">
        <f t="shared" si="266"/>
        <v>SUV</v>
      </c>
    </row>
    <row r="3367" spans="1:13" x14ac:dyDescent="0.25">
      <c r="A3367">
        <v>3365</v>
      </c>
      <c r="B3367" t="s">
        <v>14</v>
      </c>
      <c r="C3367">
        <v>2006</v>
      </c>
      <c r="D3367">
        <f>2023-DATA[[#This Row],[YEAR OF MANUFACTURE]]</f>
        <v>17</v>
      </c>
      <c r="E3367" t="s">
        <v>10</v>
      </c>
      <c r="F3367">
        <v>208116</v>
      </c>
      <c r="G3367">
        <v>3500</v>
      </c>
      <c r="H3367" t="s">
        <v>11</v>
      </c>
      <c r="I3367" s="14">
        <f t="shared" si="262"/>
        <v>337.3030794165316</v>
      </c>
      <c r="J3367" t="s">
        <v>12</v>
      </c>
      <c r="K3367" s="5">
        <v>1155000</v>
      </c>
      <c r="L3367" s="5" t="str">
        <f t="shared" si="263"/>
        <v>low-income earners</v>
      </c>
      <c r="M3367" t="str">
        <f t="shared" si="266"/>
        <v>SUV</v>
      </c>
    </row>
    <row r="3368" spans="1:13" x14ac:dyDescent="0.25">
      <c r="A3368">
        <v>3366</v>
      </c>
      <c r="B3368" t="s">
        <v>14</v>
      </c>
      <c r="C3368">
        <v>2006</v>
      </c>
      <c r="D3368">
        <f>2023-DATA[[#This Row],[YEAR OF MANUFACTURE]]</f>
        <v>17</v>
      </c>
      <c r="E3368" t="s">
        <v>10</v>
      </c>
      <c r="F3368">
        <v>531146</v>
      </c>
      <c r="G3368">
        <v>2500</v>
      </c>
      <c r="H3368" t="s">
        <v>11</v>
      </c>
      <c r="I3368" s="14">
        <f t="shared" si="262"/>
        <v>860.85251215559163</v>
      </c>
      <c r="J3368" t="s">
        <v>12</v>
      </c>
      <c r="K3368" s="5">
        <v>1575000</v>
      </c>
      <c r="L3368" s="5" t="str">
        <f t="shared" si="263"/>
        <v>low-income earners</v>
      </c>
      <c r="M3368" t="str">
        <f t="shared" si="266"/>
        <v>SUV</v>
      </c>
    </row>
    <row r="3369" spans="1:13" x14ac:dyDescent="0.25">
      <c r="A3369">
        <v>3367</v>
      </c>
      <c r="B3369" t="s">
        <v>54</v>
      </c>
      <c r="C3369">
        <v>2009</v>
      </c>
      <c r="D3369">
        <f>2023-DATA[[#This Row],[YEAR OF MANUFACTURE]]</f>
        <v>14</v>
      </c>
      <c r="E3369" t="s">
        <v>10</v>
      </c>
      <c r="F3369">
        <v>432233</v>
      </c>
      <c r="G3369">
        <v>1600</v>
      </c>
      <c r="H3369" t="s">
        <v>11</v>
      </c>
      <c r="I3369" s="14">
        <f t="shared" si="262"/>
        <v>700.53970826580223</v>
      </c>
      <c r="J3369" t="s">
        <v>12</v>
      </c>
      <c r="K3369" s="5">
        <v>1664000</v>
      </c>
      <c r="L3369" s="5" t="str">
        <f t="shared" si="263"/>
        <v>low-income earners</v>
      </c>
      <c r="M3369" t="str">
        <f t="shared" si="266"/>
        <v>SUV</v>
      </c>
    </row>
    <row r="3370" spans="1:13" x14ac:dyDescent="0.25">
      <c r="A3370">
        <v>3368</v>
      </c>
      <c r="B3370" t="s">
        <v>54</v>
      </c>
      <c r="C3370">
        <v>2004</v>
      </c>
      <c r="D3370">
        <f>2023-DATA[[#This Row],[YEAR OF MANUFACTURE]]</f>
        <v>19</v>
      </c>
      <c r="E3370" t="s">
        <v>10</v>
      </c>
      <c r="F3370">
        <v>130726</v>
      </c>
      <c r="G3370">
        <f>G3369</f>
        <v>1600</v>
      </c>
      <c r="H3370" t="s">
        <v>11</v>
      </c>
      <c r="I3370" s="14">
        <f t="shared" si="262"/>
        <v>211.87358184764992</v>
      </c>
      <c r="J3370" t="s">
        <v>12</v>
      </c>
      <c r="K3370" s="5">
        <v>1102500</v>
      </c>
      <c r="L3370" s="5" t="str">
        <f t="shared" si="263"/>
        <v>low-income earners</v>
      </c>
      <c r="M3370" t="str">
        <f t="shared" si="266"/>
        <v>SUV</v>
      </c>
    </row>
    <row r="3371" spans="1:13" x14ac:dyDescent="0.25">
      <c r="A3371">
        <v>3369</v>
      </c>
      <c r="B3371" t="s">
        <v>56</v>
      </c>
      <c r="C3371">
        <v>2011</v>
      </c>
      <c r="D3371">
        <f>2023-DATA[[#This Row],[YEAR OF MANUFACTURE]]</f>
        <v>12</v>
      </c>
      <c r="E3371" t="s">
        <v>10</v>
      </c>
      <c r="F3371">
        <v>24798</v>
      </c>
      <c r="G3371">
        <v>3800</v>
      </c>
      <c r="H3371" t="s">
        <v>11</v>
      </c>
      <c r="I3371" s="14">
        <f t="shared" si="262"/>
        <v>40.191247974068069</v>
      </c>
      <c r="J3371" t="s">
        <v>12</v>
      </c>
      <c r="K3371" s="5">
        <v>4200000</v>
      </c>
      <c r="L3371" s="5" t="str">
        <f t="shared" si="263"/>
        <v>low-income earners</v>
      </c>
      <c r="M3371" t="s">
        <v>20</v>
      </c>
    </row>
    <row r="3372" spans="1:13" x14ac:dyDescent="0.25">
      <c r="A3372">
        <v>3370</v>
      </c>
      <c r="B3372" t="s">
        <v>54</v>
      </c>
      <c r="C3372">
        <v>2004</v>
      </c>
      <c r="D3372">
        <f>2023-DATA[[#This Row],[YEAR OF MANUFACTURE]]</f>
        <v>19</v>
      </c>
      <c r="E3372" t="s">
        <v>10</v>
      </c>
      <c r="F3372">
        <v>169293</v>
      </c>
      <c r="G3372">
        <v>3500</v>
      </c>
      <c r="H3372" t="s">
        <v>11</v>
      </c>
      <c r="I3372" s="14">
        <f t="shared" si="262"/>
        <v>274.38087520259319</v>
      </c>
      <c r="J3372" t="s">
        <v>12</v>
      </c>
      <c r="K3372" s="5">
        <v>1768000</v>
      </c>
      <c r="L3372" s="5" t="str">
        <f t="shared" si="263"/>
        <v>low-income earners</v>
      </c>
      <c r="M3372" t="str">
        <f t="shared" ref="M3372:M3390" si="267">M3371</f>
        <v>SUV</v>
      </c>
    </row>
    <row r="3373" spans="1:13" x14ac:dyDescent="0.25">
      <c r="A3373">
        <v>3371</v>
      </c>
      <c r="B3373" t="s">
        <v>9</v>
      </c>
      <c r="C3373">
        <v>2009</v>
      </c>
      <c r="D3373">
        <f>2023-DATA[[#This Row],[YEAR OF MANUFACTURE]]</f>
        <v>14</v>
      </c>
      <c r="E3373" t="s">
        <v>10</v>
      </c>
      <c r="F3373">
        <v>187196</v>
      </c>
      <c r="G3373">
        <v>2400</v>
      </c>
      <c r="H3373" t="s">
        <v>28</v>
      </c>
      <c r="I3373" s="14">
        <f t="shared" si="262"/>
        <v>303.39708265802267</v>
      </c>
      <c r="J3373" t="s">
        <v>12</v>
      </c>
      <c r="K3373" s="5">
        <v>1785000</v>
      </c>
      <c r="L3373" s="5" t="str">
        <f t="shared" si="263"/>
        <v>low-income earners</v>
      </c>
      <c r="M3373" t="str">
        <f t="shared" si="267"/>
        <v>SUV</v>
      </c>
    </row>
    <row r="3374" spans="1:13" x14ac:dyDescent="0.25">
      <c r="A3374">
        <v>3372</v>
      </c>
      <c r="B3374" t="s">
        <v>9</v>
      </c>
      <c r="C3374">
        <v>2005</v>
      </c>
      <c r="D3374">
        <f>2023-DATA[[#This Row],[YEAR OF MANUFACTURE]]</f>
        <v>18</v>
      </c>
      <c r="E3374" t="s">
        <v>10</v>
      </c>
      <c r="F3374">
        <v>180634</v>
      </c>
      <c r="G3374">
        <v>1500</v>
      </c>
      <c r="H3374" t="s">
        <v>11</v>
      </c>
      <c r="I3374" s="14">
        <f t="shared" si="262"/>
        <v>292.76175040518638</v>
      </c>
      <c r="J3374" t="s">
        <v>12</v>
      </c>
      <c r="K3374" s="5">
        <v>1155000</v>
      </c>
      <c r="L3374" s="5" t="str">
        <f t="shared" si="263"/>
        <v>low-income earners</v>
      </c>
      <c r="M3374" t="str">
        <f t="shared" si="267"/>
        <v>SUV</v>
      </c>
    </row>
    <row r="3375" spans="1:13" x14ac:dyDescent="0.25">
      <c r="A3375">
        <v>3373</v>
      </c>
      <c r="B3375" t="s">
        <v>58</v>
      </c>
      <c r="C3375">
        <v>2006</v>
      </c>
      <c r="D3375">
        <f>2023-DATA[[#This Row],[YEAR OF MANUFACTURE]]</f>
        <v>17</v>
      </c>
      <c r="E3375" t="s">
        <v>10</v>
      </c>
      <c r="F3375">
        <v>170765</v>
      </c>
      <c r="G3375">
        <v>2300</v>
      </c>
      <c r="H3375" t="s">
        <v>11</v>
      </c>
      <c r="I3375" s="14">
        <f t="shared" si="262"/>
        <v>276.76661264181524</v>
      </c>
      <c r="J3375" t="s">
        <v>12</v>
      </c>
      <c r="K3375" s="5">
        <v>1680000</v>
      </c>
      <c r="L3375" s="5" t="str">
        <f t="shared" si="263"/>
        <v>low-income earners</v>
      </c>
      <c r="M3375" t="str">
        <f t="shared" si="267"/>
        <v>SUV</v>
      </c>
    </row>
    <row r="3376" spans="1:13" x14ac:dyDescent="0.25">
      <c r="A3376">
        <v>3374</v>
      </c>
      <c r="B3376" t="s">
        <v>54</v>
      </c>
      <c r="C3376">
        <v>2003</v>
      </c>
      <c r="D3376">
        <f>2023-DATA[[#This Row],[YEAR OF MANUFACTURE]]</f>
        <v>20</v>
      </c>
      <c r="E3376" t="s">
        <v>10</v>
      </c>
      <c r="F3376">
        <v>187707</v>
      </c>
      <c r="G3376">
        <v>2400</v>
      </c>
      <c r="H3376" t="s">
        <v>11</v>
      </c>
      <c r="I3376" s="14">
        <f t="shared" si="262"/>
        <v>304.22528363047002</v>
      </c>
      <c r="J3376" t="s">
        <v>12</v>
      </c>
      <c r="K3376" s="5">
        <v>1352000</v>
      </c>
      <c r="L3376" s="5" t="str">
        <f t="shared" si="263"/>
        <v>low-income earners</v>
      </c>
      <c r="M3376" t="str">
        <f t="shared" si="267"/>
        <v>SUV</v>
      </c>
    </row>
    <row r="3377" spans="1:13" x14ac:dyDescent="0.25">
      <c r="A3377">
        <v>3375</v>
      </c>
      <c r="B3377" t="s">
        <v>13</v>
      </c>
      <c r="C3377">
        <v>2004</v>
      </c>
      <c r="D3377">
        <f>2023-DATA[[#This Row],[YEAR OF MANUFACTURE]]</f>
        <v>19</v>
      </c>
      <c r="E3377" t="s">
        <v>10</v>
      </c>
      <c r="F3377">
        <v>208646</v>
      </c>
      <c r="G3377">
        <v>3300</v>
      </c>
      <c r="H3377" t="s">
        <v>11</v>
      </c>
      <c r="I3377" s="14">
        <f t="shared" si="262"/>
        <v>338.16207455429497</v>
      </c>
      <c r="J3377" t="s">
        <v>12</v>
      </c>
      <c r="K3377" s="5">
        <v>3848000</v>
      </c>
      <c r="L3377" s="5" t="str">
        <f t="shared" si="263"/>
        <v>low-income earners</v>
      </c>
      <c r="M3377" t="str">
        <f t="shared" si="267"/>
        <v>SUV</v>
      </c>
    </row>
    <row r="3378" spans="1:13" x14ac:dyDescent="0.25">
      <c r="A3378">
        <v>3376</v>
      </c>
      <c r="B3378" t="s">
        <v>54</v>
      </c>
      <c r="C3378">
        <v>2005</v>
      </c>
      <c r="D3378">
        <f>2023-DATA[[#This Row],[YEAR OF MANUFACTURE]]</f>
        <v>18</v>
      </c>
      <c r="E3378" t="s">
        <v>19</v>
      </c>
      <c r="F3378">
        <v>225593</v>
      </c>
      <c r="G3378">
        <v>2400</v>
      </c>
      <c r="H3378" t="s">
        <v>11</v>
      </c>
      <c r="I3378" s="14">
        <f t="shared" si="262"/>
        <v>365.62884927066449</v>
      </c>
      <c r="J3378" t="s">
        <v>12</v>
      </c>
      <c r="K3378" s="5">
        <v>1417500</v>
      </c>
      <c r="L3378" s="5" t="str">
        <f t="shared" si="263"/>
        <v>low-income earners</v>
      </c>
      <c r="M3378" t="str">
        <f t="shared" si="267"/>
        <v>SUV</v>
      </c>
    </row>
    <row r="3379" spans="1:13" x14ac:dyDescent="0.25">
      <c r="A3379">
        <v>3377</v>
      </c>
      <c r="B3379" t="s">
        <v>14</v>
      </c>
      <c r="C3379">
        <v>2005</v>
      </c>
      <c r="D3379">
        <f>2023-DATA[[#This Row],[YEAR OF MANUFACTURE]]</f>
        <v>18</v>
      </c>
      <c r="E3379" t="s">
        <v>10</v>
      </c>
      <c r="F3379">
        <v>352743</v>
      </c>
      <c r="G3379">
        <v>1800</v>
      </c>
      <c r="H3379" t="s">
        <v>11</v>
      </c>
      <c r="I3379" s="14">
        <f t="shared" si="262"/>
        <v>571.70664505672607</v>
      </c>
      <c r="J3379" t="s">
        <v>12</v>
      </c>
      <c r="K3379" s="5">
        <v>1160000</v>
      </c>
      <c r="L3379" s="5" t="str">
        <f t="shared" si="263"/>
        <v>low-income earners</v>
      </c>
      <c r="M3379" t="str">
        <f t="shared" si="267"/>
        <v>SUV</v>
      </c>
    </row>
    <row r="3380" spans="1:13" x14ac:dyDescent="0.25">
      <c r="A3380">
        <v>3378</v>
      </c>
      <c r="B3380" t="s">
        <v>14</v>
      </c>
      <c r="C3380">
        <v>2006</v>
      </c>
      <c r="D3380">
        <f>2023-DATA[[#This Row],[YEAR OF MANUFACTURE]]</f>
        <v>17</v>
      </c>
      <c r="E3380" t="s">
        <v>10</v>
      </c>
      <c r="F3380">
        <v>531146</v>
      </c>
      <c r="G3380">
        <v>2500</v>
      </c>
      <c r="H3380" t="s">
        <v>11</v>
      </c>
      <c r="I3380" s="14">
        <f t="shared" si="262"/>
        <v>860.85251215559163</v>
      </c>
      <c r="J3380" t="s">
        <v>12</v>
      </c>
      <c r="K3380" s="5">
        <v>1575000</v>
      </c>
      <c r="L3380" s="5" t="str">
        <f t="shared" si="263"/>
        <v>low-income earners</v>
      </c>
      <c r="M3380" t="str">
        <f t="shared" si="267"/>
        <v>SUV</v>
      </c>
    </row>
    <row r="3381" spans="1:13" x14ac:dyDescent="0.25">
      <c r="A3381">
        <v>3379</v>
      </c>
      <c r="B3381" t="s">
        <v>9</v>
      </c>
      <c r="C3381">
        <v>2005</v>
      </c>
      <c r="D3381">
        <f>2023-DATA[[#This Row],[YEAR OF MANUFACTURE]]</f>
        <v>18</v>
      </c>
      <c r="E3381" t="s">
        <v>10</v>
      </c>
      <c r="F3381">
        <v>156336</v>
      </c>
      <c r="G3381">
        <v>2000</v>
      </c>
      <c r="H3381" t="s">
        <v>11</v>
      </c>
      <c r="I3381" s="14">
        <f t="shared" si="262"/>
        <v>253.38087520259319</v>
      </c>
      <c r="J3381" t="s">
        <v>12</v>
      </c>
      <c r="K3381" s="5">
        <v>1365000</v>
      </c>
      <c r="L3381" s="5" t="str">
        <f t="shared" si="263"/>
        <v>low-income earners</v>
      </c>
      <c r="M3381" t="str">
        <f t="shared" si="267"/>
        <v>SUV</v>
      </c>
    </row>
    <row r="3382" spans="1:13" x14ac:dyDescent="0.25">
      <c r="A3382">
        <v>3380</v>
      </c>
      <c r="B3382" t="s">
        <v>65</v>
      </c>
      <c r="C3382">
        <v>2006</v>
      </c>
      <c r="D3382">
        <f>2023-DATA[[#This Row],[YEAR OF MANUFACTURE]]</f>
        <v>17</v>
      </c>
      <c r="E3382" t="s">
        <v>10</v>
      </c>
      <c r="F3382">
        <v>218310</v>
      </c>
      <c r="G3382">
        <v>2500</v>
      </c>
      <c r="H3382" t="s">
        <v>11</v>
      </c>
      <c r="I3382" s="14">
        <f t="shared" si="262"/>
        <v>353.82495948136142</v>
      </c>
      <c r="J3382" t="s">
        <v>12</v>
      </c>
      <c r="K3382" s="5">
        <v>1057500</v>
      </c>
      <c r="L3382" s="5" t="str">
        <f t="shared" si="263"/>
        <v>low-income earners</v>
      </c>
      <c r="M3382" t="str">
        <f t="shared" si="267"/>
        <v>SUV</v>
      </c>
    </row>
    <row r="3383" spans="1:13" x14ac:dyDescent="0.25">
      <c r="A3383">
        <v>3381</v>
      </c>
      <c r="B3383" t="s">
        <v>54</v>
      </c>
      <c r="C3383">
        <v>2003</v>
      </c>
      <c r="D3383">
        <f>2023-DATA[[#This Row],[YEAR OF MANUFACTURE]]</f>
        <v>20</v>
      </c>
      <c r="E3383" t="s">
        <v>10</v>
      </c>
      <c r="F3383">
        <v>224187</v>
      </c>
      <c r="G3383">
        <v>3000</v>
      </c>
      <c r="H3383" t="s">
        <v>11</v>
      </c>
      <c r="I3383" s="14">
        <f t="shared" si="262"/>
        <v>363.35008103727716</v>
      </c>
      <c r="J3383" t="s">
        <v>12</v>
      </c>
      <c r="K3383" s="5">
        <v>1050000</v>
      </c>
      <c r="L3383" s="5" t="str">
        <f t="shared" si="263"/>
        <v>low-income earners</v>
      </c>
      <c r="M3383" t="str">
        <f t="shared" si="267"/>
        <v>SUV</v>
      </c>
    </row>
    <row r="3384" spans="1:13" x14ac:dyDescent="0.25">
      <c r="A3384">
        <v>3382</v>
      </c>
      <c r="B3384" t="s">
        <v>54</v>
      </c>
      <c r="C3384">
        <v>2004</v>
      </c>
      <c r="D3384">
        <f>2023-DATA[[#This Row],[YEAR OF MANUFACTURE]]</f>
        <v>19</v>
      </c>
      <c r="E3384" t="s">
        <v>10</v>
      </c>
      <c r="F3384">
        <v>222629</v>
      </c>
      <c r="G3384">
        <f>G3383</f>
        <v>3000</v>
      </c>
      <c r="H3384" t="s">
        <v>11</v>
      </c>
      <c r="I3384" s="14">
        <f t="shared" si="262"/>
        <v>360.82495948136142</v>
      </c>
      <c r="J3384" t="s">
        <v>12</v>
      </c>
      <c r="K3384" s="5">
        <v>1155000</v>
      </c>
      <c r="L3384" s="5" t="str">
        <f t="shared" si="263"/>
        <v>low-income earners</v>
      </c>
      <c r="M3384" t="str">
        <f t="shared" si="267"/>
        <v>SUV</v>
      </c>
    </row>
    <row r="3385" spans="1:13" x14ac:dyDescent="0.25">
      <c r="A3385">
        <v>3383</v>
      </c>
      <c r="B3385" t="s">
        <v>9</v>
      </c>
      <c r="C3385">
        <v>2002</v>
      </c>
      <c r="D3385">
        <f>2023-DATA[[#This Row],[YEAR OF MANUFACTURE]]</f>
        <v>21</v>
      </c>
      <c r="E3385" t="s">
        <v>10</v>
      </c>
      <c r="F3385">
        <v>163777</v>
      </c>
      <c r="G3385">
        <v>3000</v>
      </c>
      <c r="H3385" t="s">
        <v>11</v>
      </c>
      <c r="I3385" s="14">
        <f t="shared" si="262"/>
        <v>265.44084278768236</v>
      </c>
      <c r="J3385" t="s">
        <v>12</v>
      </c>
      <c r="K3385" s="5">
        <v>1250000</v>
      </c>
      <c r="L3385" s="5" t="str">
        <f t="shared" si="263"/>
        <v>low-income earners</v>
      </c>
      <c r="M3385" t="str">
        <f t="shared" si="267"/>
        <v>SUV</v>
      </c>
    </row>
    <row r="3386" spans="1:13" x14ac:dyDescent="0.25">
      <c r="A3386">
        <v>3384</v>
      </c>
      <c r="B3386" t="s">
        <v>54</v>
      </c>
      <c r="C3386">
        <v>2008</v>
      </c>
      <c r="D3386">
        <f>2023-DATA[[#This Row],[YEAR OF MANUFACTURE]]</f>
        <v>15</v>
      </c>
      <c r="E3386" t="s">
        <v>10</v>
      </c>
      <c r="F3386">
        <v>157477</v>
      </c>
      <c r="G3386">
        <v>1800</v>
      </c>
      <c r="H3386" t="s">
        <v>11</v>
      </c>
      <c r="I3386" s="14">
        <f t="shared" si="262"/>
        <v>255.23014586709886</v>
      </c>
      <c r="J3386" t="s">
        <v>12</v>
      </c>
      <c r="K3386" s="5">
        <v>1664000</v>
      </c>
      <c r="L3386" s="5" t="str">
        <f t="shared" si="263"/>
        <v>low-income earners</v>
      </c>
      <c r="M3386" t="str">
        <f t="shared" si="267"/>
        <v>SUV</v>
      </c>
    </row>
    <row r="3387" spans="1:13" x14ac:dyDescent="0.25">
      <c r="A3387">
        <v>3385</v>
      </c>
      <c r="B3387" t="s">
        <v>54</v>
      </c>
      <c r="C3387">
        <v>2009</v>
      </c>
      <c r="D3387">
        <f>2023-DATA[[#This Row],[YEAR OF MANUFACTURE]]</f>
        <v>14</v>
      </c>
      <c r="E3387" t="s">
        <v>10</v>
      </c>
      <c r="F3387">
        <v>432233</v>
      </c>
      <c r="G3387">
        <v>1600</v>
      </c>
      <c r="H3387" t="s">
        <v>11</v>
      </c>
      <c r="I3387" s="14">
        <f t="shared" si="262"/>
        <v>700.53970826580223</v>
      </c>
      <c r="J3387" t="s">
        <v>12</v>
      </c>
      <c r="K3387" s="5">
        <v>1664000</v>
      </c>
      <c r="L3387" s="5" t="str">
        <f t="shared" si="263"/>
        <v>low-income earners</v>
      </c>
      <c r="M3387" t="str">
        <f t="shared" si="267"/>
        <v>SUV</v>
      </c>
    </row>
    <row r="3388" spans="1:13" x14ac:dyDescent="0.25">
      <c r="A3388">
        <v>3386</v>
      </c>
      <c r="B3388" t="s">
        <v>48</v>
      </c>
      <c r="C3388">
        <v>2003</v>
      </c>
      <c r="D3388">
        <f>2023-DATA[[#This Row],[YEAR OF MANUFACTURE]]</f>
        <v>20</v>
      </c>
      <c r="E3388" t="s">
        <v>19</v>
      </c>
      <c r="F3388">
        <v>148224</v>
      </c>
      <c r="G3388">
        <v>1800</v>
      </c>
      <c r="H3388" t="s">
        <v>11</v>
      </c>
      <c r="I3388" s="14">
        <f t="shared" si="262"/>
        <v>240.23338735818476</v>
      </c>
      <c r="J3388" t="s">
        <v>16</v>
      </c>
      <c r="K3388" s="5">
        <v>1055000</v>
      </c>
      <c r="L3388" s="5" t="str">
        <f t="shared" si="263"/>
        <v>low-income earners</v>
      </c>
      <c r="M3388" t="str">
        <f t="shared" si="267"/>
        <v>SUV</v>
      </c>
    </row>
    <row r="3389" spans="1:13" x14ac:dyDescent="0.25">
      <c r="A3389">
        <v>3387</v>
      </c>
      <c r="B3389" t="s">
        <v>61</v>
      </c>
      <c r="C3389">
        <f>C3388</f>
        <v>2003</v>
      </c>
      <c r="D3389">
        <f>2023-DATA[[#This Row],[YEAR OF MANUFACTURE]]</f>
        <v>20</v>
      </c>
      <c r="E3389" t="str">
        <f>E3388</f>
        <v>Foreign Used</v>
      </c>
      <c r="F3389">
        <v>1</v>
      </c>
      <c r="G3389">
        <f>G3388</f>
        <v>1800</v>
      </c>
      <c r="H3389" t="str">
        <f>H3388</f>
        <v>Petrol</v>
      </c>
      <c r="I3389" s="14">
        <f t="shared" si="262"/>
        <v>1.6207455429497568E-3</v>
      </c>
      <c r="J3389" t="s">
        <v>16</v>
      </c>
      <c r="K3389" s="5">
        <v>4000000</v>
      </c>
      <c r="L3389" s="5" t="str">
        <f t="shared" si="263"/>
        <v>low-income earners</v>
      </c>
      <c r="M3389" t="str">
        <f t="shared" si="267"/>
        <v>SUV</v>
      </c>
    </row>
    <row r="3390" spans="1:13" x14ac:dyDescent="0.25">
      <c r="A3390">
        <v>3388</v>
      </c>
      <c r="B3390" t="s">
        <v>9</v>
      </c>
      <c r="C3390">
        <v>2000</v>
      </c>
      <c r="D3390">
        <f>2023-DATA[[#This Row],[YEAR OF MANUFACTURE]]</f>
        <v>23</v>
      </c>
      <c r="E3390" t="s">
        <v>10</v>
      </c>
      <c r="F3390">
        <v>39807</v>
      </c>
      <c r="G3390">
        <v>2200</v>
      </c>
      <c r="H3390" t="s">
        <v>11</v>
      </c>
      <c r="I3390" s="14">
        <f t="shared" si="262"/>
        <v>64.517017828200977</v>
      </c>
      <c r="J3390" t="s">
        <v>12</v>
      </c>
      <c r="K3390" s="5">
        <v>1352000</v>
      </c>
      <c r="L3390" s="5" t="str">
        <f t="shared" si="263"/>
        <v>low-income earners</v>
      </c>
      <c r="M3390" t="str">
        <f t="shared" si="267"/>
        <v>SUV</v>
      </c>
    </row>
    <row r="3391" spans="1:13" x14ac:dyDescent="0.25">
      <c r="A3391">
        <v>3389</v>
      </c>
      <c r="B3391" t="s">
        <v>13</v>
      </c>
      <c r="C3391">
        <v>2006</v>
      </c>
      <c r="D3391">
        <f>2023-DATA[[#This Row],[YEAR OF MANUFACTURE]]</f>
        <v>17</v>
      </c>
      <c r="E3391" t="s">
        <v>10</v>
      </c>
      <c r="F3391">
        <v>63728</v>
      </c>
      <c r="G3391">
        <v>3</v>
      </c>
      <c r="H3391" t="s">
        <v>28</v>
      </c>
      <c r="I3391" s="14">
        <f t="shared" si="262"/>
        <v>103.28687196110211</v>
      </c>
      <c r="J3391" t="s">
        <v>12</v>
      </c>
      <c r="K3391" s="5">
        <v>3952000</v>
      </c>
      <c r="L3391" s="5" t="str">
        <f t="shared" si="263"/>
        <v>low-income earners</v>
      </c>
      <c r="M3391" t="s">
        <v>20</v>
      </c>
    </row>
    <row r="3392" spans="1:13" x14ac:dyDescent="0.25">
      <c r="A3392">
        <v>3390</v>
      </c>
      <c r="B3392" t="s">
        <v>58</v>
      </c>
      <c r="C3392">
        <v>2006</v>
      </c>
      <c r="D3392">
        <f>2023-DATA[[#This Row],[YEAR OF MANUFACTURE]]</f>
        <v>17</v>
      </c>
      <c r="E3392" t="s">
        <v>10</v>
      </c>
      <c r="F3392">
        <v>170765</v>
      </c>
      <c r="G3392">
        <v>2300</v>
      </c>
      <c r="H3392" t="s">
        <v>11</v>
      </c>
      <c r="I3392" s="14">
        <f t="shared" si="262"/>
        <v>276.76661264181524</v>
      </c>
      <c r="J3392" t="s">
        <v>12</v>
      </c>
      <c r="K3392" s="5">
        <v>1680000</v>
      </c>
      <c r="L3392" s="5" t="str">
        <f t="shared" si="263"/>
        <v>low-income earners</v>
      </c>
      <c r="M3392" t="str">
        <f>M3391</f>
        <v>SUV</v>
      </c>
    </row>
    <row r="3393" spans="1:13" x14ac:dyDescent="0.25">
      <c r="A3393">
        <v>3391</v>
      </c>
      <c r="B3393" t="s">
        <v>9</v>
      </c>
      <c r="C3393">
        <v>2007</v>
      </c>
      <c r="D3393">
        <f>2023-DATA[[#This Row],[YEAR OF MANUFACTURE]]</f>
        <v>16</v>
      </c>
      <c r="E3393" t="s">
        <v>10</v>
      </c>
      <c r="F3393">
        <v>120352</v>
      </c>
      <c r="G3393">
        <f>G3392</f>
        <v>2300</v>
      </c>
      <c r="H3393" t="s">
        <v>11</v>
      </c>
      <c r="I3393" s="14">
        <f t="shared" si="262"/>
        <v>195.05996758508914</v>
      </c>
      <c r="J3393" t="s">
        <v>12</v>
      </c>
      <c r="K3393" s="5">
        <v>1050000</v>
      </c>
      <c r="L3393" s="5" t="str">
        <f t="shared" si="263"/>
        <v>low-income earners</v>
      </c>
      <c r="M3393" t="str">
        <f>M3392</f>
        <v>SUV</v>
      </c>
    </row>
    <row r="3394" spans="1:13" x14ac:dyDescent="0.25">
      <c r="A3394">
        <v>3392</v>
      </c>
      <c r="B3394" t="s">
        <v>9</v>
      </c>
      <c r="C3394">
        <v>2008</v>
      </c>
      <c r="D3394">
        <f>2023-DATA[[#This Row],[YEAR OF MANUFACTURE]]</f>
        <v>15</v>
      </c>
      <c r="E3394" t="s">
        <v>19</v>
      </c>
      <c r="F3394">
        <f>F3393</f>
        <v>120352</v>
      </c>
      <c r="G3394">
        <f>G3393</f>
        <v>2300</v>
      </c>
      <c r="H3394" t="str">
        <f>H3393</f>
        <v>Petrol</v>
      </c>
      <c r="I3394" s="14">
        <f t="shared" ref="I3394:I3457" si="268">F3394/617</f>
        <v>195.05996758508914</v>
      </c>
      <c r="J3394" t="str">
        <f>J3393</f>
        <v>Automatic</v>
      </c>
      <c r="K3394" s="5">
        <v>3465000</v>
      </c>
      <c r="L3394" s="5" t="str">
        <f t="shared" ref="L3394:L3457" si="269">IF(K3394&gt;=25000000,"politicians",IF(K3394&gt;10000000,"high-income earners",IF(K3394&gt;=5000000,"middle-income earners",IF(K3394&lt;5000000,"low-income earners","invalid"))))</f>
        <v>low-income earners</v>
      </c>
      <c r="M3394" t="str">
        <f>M3393</f>
        <v>SUV</v>
      </c>
    </row>
    <row r="3395" spans="1:13" x14ac:dyDescent="0.25">
      <c r="A3395">
        <v>3393</v>
      </c>
      <c r="B3395" t="s">
        <v>9</v>
      </c>
      <c r="C3395">
        <v>2004</v>
      </c>
      <c r="D3395">
        <f>2023-DATA[[#This Row],[YEAR OF MANUFACTURE]]</f>
        <v>19</v>
      </c>
      <c r="E3395" t="s">
        <v>10</v>
      </c>
      <c r="F3395">
        <v>52982</v>
      </c>
      <c r="G3395">
        <v>4700</v>
      </c>
      <c r="H3395" t="s">
        <v>11</v>
      </c>
      <c r="I3395" s="14">
        <f t="shared" si="268"/>
        <v>85.870340356564014</v>
      </c>
      <c r="J3395" t="s">
        <v>12</v>
      </c>
      <c r="K3395" s="5">
        <v>2808000</v>
      </c>
      <c r="L3395" s="5" t="str">
        <f t="shared" si="269"/>
        <v>low-income earners</v>
      </c>
      <c r="M3395" t="s">
        <v>20</v>
      </c>
    </row>
    <row r="3396" spans="1:13" x14ac:dyDescent="0.25">
      <c r="A3396">
        <v>3394</v>
      </c>
      <c r="B3396" t="s">
        <v>9</v>
      </c>
      <c r="C3396">
        <v>2005</v>
      </c>
      <c r="D3396">
        <f>2023-DATA[[#This Row],[YEAR OF MANUFACTURE]]</f>
        <v>18</v>
      </c>
      <c r="E3396" t="s">
        <v>10</v>
      </c>
      <c r="F3396">
        <v>180634</v>
      </c>
      <c r="G3396">
        <v>1500</v>
      </c>
      <c r="H3396" t="s">
        <v>11</v>
      </c>
      <c r="I3396" s="14">
        <f t="shared" si="268"/>
        <v>292.76175040518638</v>
      </c>
      <c r="J3396" t="s">
        <v>12</v>
      </c>
      <c r="K3396" s="5">
        <v>1155000</v>
      </c>
      <c r="L3396" s="5" t="str">
        <f t="shared" si="269"/>
        <v>low-income earners</v>
      </c>
      <c r="M3396" t="str">
        <f t="shared" ref="M3396:M3403" si="270">M3395</f>
        <v>SUV</v>
      </c>
    </row>
    <row r="3397" spans="1:13" x14ac:dyDescent="0.25">
      <c r="A3397">
        <v>3395</v>
      </c>
      <c r="B3397" t="s">
        <v>9</v>
      </c>
      <c r="C3397">
        <v>2007</v>
      </c>
      <c r="D3397">
        <f>2023-DATA[[#This Row],[YEAR OF MANUFACTURE]]</f>
        <v>16</v>
      </c>
      <c r="E3397" t="s">
        <v>10</v>
      </c>
      <c r="F3397">
        <v>245616</v>
      </c>
      <c r="G3397">
        <v>1800</v>
      </c>
      <c r="H3397" t="s">
        <v>11</v>
      </c>
      <c r="I3397" s="14">
        <f t="shared" si="268"/>
        <v>398.08103727714752</v>
      </c>
      <c r="J3397" t="s">
        <v>16</v>
      </c>
      <c r="K3397" s="5">
        <v>1207500</v>
      </c>
      <c r="L3397" s="5" t="str">
        <f t="shared" si="269"/>
        <v>low-income earners</v>
      </c>
      <c r="M3397" t="str">
        <f t="shared" si="270"/>
        <v>SUV</v>
      </c>
    </row>
    <row r="3398" spans="1:13" x14ac:dyDescent="0.25">
      <c r="A3398">
        <v>3396</v>
      </c>
      <c r="B3398" t="s">
        <v>14</v>
      </c>
      <c r="C3398">
        <v>2000</v>
      </c>
      <c r="D3398">
        <f>2023-DATA[[#This Row],[YEAR OF MANUFACTURE]]</f>
        <v>23</v>
      </c>
      <c r="E3398" t="s">
        <v>10</v>
      </c>
      <c r="F3398">
        <v>170843</v>
      </c>
      <c r="G3398">
        <v>35</v>
      </c>
      <c r="H3398" t="s">
        <v>11</v>
      </c>
      <c r="I3398" s="14">
        <f t="shared" si="268"/>
        <v>276.89303079416533</v>
      </c>
      <c r="J3398" t="s">
        <v>12</v>
      </c>
      <c r="K3398" s="5">
        <v>1050000</v>
      </c>
      <c r="L3398" s="5" t="str">
        <f t="shared" si="269"/>
        <v>low-income earners</v>
      </c>
      <c r="M3398" t="str">
        <f t="shared" si="270"/>
        <v>SUV</v>
      </c>
    </row>
    <row r="3399" spans="1:13" x14ac:dyDescent="0.25">
      <c r="A3399">
        <v>3397</v>
      </c>
      <c r="B3399" t="s">
        <v>9</v>
      </c>
      <c r="C3399">
        <v>2005</v>
      </c>
      <c r="D3399">
        <f>2023-DATA[[#This Row],[YEAR OF MANUFACTURE]]</f>
        <v>18</v>
      </c>
      <c r="E3399" t="s">
        <v>10</v>
      </c>
      <c r="F3399">
        <v>149839</v>
      </c>
      <c r="G3399">
        <v>1800</v>
      </c>
      <c r="H3399" t="s">
        <v>11</v>
      </c>
      <c r="I3399" s="14">
        <f t="shared" si="268"/>
        <v>242.85089141004863</v>
      </c>
      <c r="J3399" t="s">
        <v>12</v>
      </c>
      <c r="K3399" s="5">
        <v>2475000</v>
      </c>
      <c r="L3399" s="5" t="str">
        <f t="shared" si="269"/>
        <v>low-income earners</v>
      </c>
      <c r="M3399" t="str">
        <f t="shared" si="270"/>
        <v>SUV</v>
      </c>
    </row>
    <row r="3400" spans="1:13" x14ac:dyDescent="0.25">
      <c r="A3400">
        <v>3398</v>
      </c>
      <c r="B3400" t="s">
        <v>54</v>
      </c>
      <c r="C3400">
        <v>2013</v>
      </c>
      <c r="D3400">
        <f>2023-DATA[[#This Row],[YEAR OF MANUFACTURE]]</f>
        <v>10</v>
      </c>
      <c r="E3400" t="s">
        <v>10</v>
      </c>
      <c r="F3400">
        <v>186595</v>
      </c>
      <c r="G3400">
        <v>1500</v>
      </c>
      <c r="H3400" t="s">
        <v>11</v>
      </c>
      <c r="I3400" s="14">
        <f t="shared" si="268"/>
        <v>302.42301458670988</v>
      </c>
      <c r="J3400" t="s">
        <v>12</v>
      </c>
      <c r="K3400" s="5">
        <v>3360000</v>
      </c>
      <c r="L3400" s="5" t="str">
        <f t="shared" si="269"/>
        <v>low-income earners</v>
      </c>
      <c r="M3400" t="str">
        <f t="shared" si="270"/>
        <v>SUV</v>
      </c>
    </row>
    <row r="3401" spans="1:13" x14ac:dyDescent="0.25">
      <c r="A3401">
        <v>3399</v>
      </c>
      <c r="B3401" t="s">
        <v>34</v>
      </c>
      <c r="C3401">
        <v>2010</v>
      </c>
      <c r="D3401">
        <f>2023-DATA[[#This Row],[YEAR OF MANUFACTURE]]</f>
        <v>13</v>
      </c>
      <c r="E3401" t="s">
        <v>19</v>
      </c>
      <c r="F3401">
        <v>388488</v>
      </c>
      <c r="G3401">
        <v>5400</v>
      </c>
      <c r="H3401" t="s">
        <v>11</v>
      </c>
      <c r="I3401" s="14">
        <f t="shared" si="268"/>
        <v>629.6401944894651</v>
      </c>
      <c r="J3401" t="s">
        <v>12</v>
      </c>
      <c r="K3401" s="5">
        <v>7800000</v>
      </c>
      <c r="L3401" s="5" t="str">
        <f t="shared" si="269"/>
        <v>middle-income earners</v>
      </c>
      <c r="M3401" t="str">
        <f t="shared" si="270"/>
        <v>SUV</v>
      </c>
    </row>
    <row r="3402" spans="1:13" x14ac:dyDescent="0.25">
      <c r="A3402">
        <v>3400</v>
      </c>
      <c r="B3402" t="s">
        <v>62</v>
      </c>
      <c r="C3402">
        <v>2001</v>
      </c>
      <c r="D3402">
        <f>2023-DATA[[#This Row],[YEAR OF MANUFACTURE]]</f>
        <v>22</v>
      </c>
      <c r="E3402" t="s">
        <v>10</v>
      </c>
      <c r="F3402">
        <v>225431</v>
      </c>
      <c r="G3402">
        <v>2200</v>
      </c>
      <c r="H3402" t="s">
        <v>11</v>
      </c>
      <c r="I3402" s="14">
        <f t="shared" si="268"/>
        <v>365.36628849270664</v>
      </c>
      <c r="J3402" t="s">
        <v>12</v>
      </c>
      <c r="K3402" s="5">
        <v>1260000</v>
      </c>
      <c r="L3402" s="5" t="str">
        <f t="shared" si="269"/>
        <v>low-income earners</v>
      </c>
      <c r="M3402" t="str">
        <f t="shared" si="270"/>
        <v>SUV</v>
      </c>
    </row>
    <row r="3403" spans="1:13" x14ac:dyDescent="0.25">
      <c r="A3403">
        <v>3401</v>
      </c>
      <c r="B3403" t="s">
        <v>9</v>
      </c>
      <c r="C3403">
        <f>C3402</f>
        <v>2001</v>
      </c>
      <c r="D3403">
        <f>2023-DATA[[#This Row],[YEAR OF MANUFACTURE]]</f>
        <v>22</v>
      </c>
      <c r="E3403" t="str">
        <f>E3402</f>
        <v>Nigerian Used</v>
      </c>
      <c r="F3403">
        <v>65817</v>
      </c>
      <c r="G3403">
        <f>G3402</f>
        <v>2200</v>
      </c>
      <c r="H3403" t="str">
        <f>H3402</f>
        <v>Petrol</v>
      </c>
      <c r="I3403" s="14">
        <f t="shared" si="268"/>
        <v>106.67260940032415</v>
      </c>
      <c r="J3403" t="s">
        <v>12</v>
      </c>
      <c r="K3403" s="5">
        <v>5050000</v>
      </c>
      <c r="L3403" s="5" t="str">
        <f t="shared" si="269"/>
        <v>middle-income earners</v>
      </c>
      <c r="M3403" t="str">
        <f t="shared" si="270"/>
        <v>SUV</v>
      </c>
    </row>
    <row r="3404" spans="1:13" x14ac:dyDescent="0.25">
      <c r="A3404">
        <v>3402</v>
      </c>
      <c r="B3404" t="s">
        <v>61</v>
      </c>
      <c r="C3404">
        <v>2009</v>
      </c>
      <c r="D3404">
        <f>2023-DATA[[#This Row],[YEAR OF MANUFACTURE]]</f>
        <v>14</v>
      </c>
      <c r="E3404" t="s">
        <v>10</v>
      </c>
      <c r="F3404">
        <v>113587</v>
      </c>
      <c r="G3404">
        <v>2000</v>
      </c>
      <c r="H3404" t="s">
        <v>11</v>
      </c>
      <c r="I3404" s="14">
        <f t="shared" si="268"/>
        <v>184.09562398703403</v>
      </c>
      <c r="J3404" t="s">
        <v>12</v>
      </c>
      <c r="K3404" s="5">
        <v>2100000</v>
      </c>
      <c r="L3404" s="5" t="str">
        <f t="shared" si="269"/>
        <v>low-income earners</v>
      </c>
      <c r="M3404" t="s">
        <v>20</v>
      </c>
    </row>
    <row r="3405" spans="1:13" x14ac:dyDescent="0.25">
      <c r="A3405">
        <v>3403</v>
      </c>
      <c r="B3405" t="s">
        <v>9</v>
      </c>
      <c r="C3405">
        <v>2006</v>
      </c>
      <c r="D3405">
        <f>2023-DATA[[#This Row],[YEAR OF MANUFACTURE]]</f>
        <v>17</v>
      </c>
      <c r="E3405" t="s">
        <v>19</v>
      </c>
      <c r="F3405">
        <v>409066</v>
      </c>
      <c r="G3405">
        <v>2400</v>
      </c>
      <c r="H3405" t="s">
        <v>11</v>
      </c>
      <c r="I3405" s="14">
        <f t="shared" si="268"/>
        <v>662.9918962722852</v>
      </c>
      <c r="J3405" t="s">
        <v>12</v>
      </c>
      <c r="K3405" s="5">
        <v>2730000</v>
      </c>
      <c r="L3405" s="5" t="str">
        <f t="shared" si="269"/>
        <v>low-income earners</v>
      </c>
      <c r="M3405" t="str">
        <f>M3404</f>
        <v>SUV</v>
      </c>
    </row>
    <row r="3406" spans="1:13" x14ac:dyDescent="0.25">
      <c r="A3406">
        <v>3404</v>
      </c>
      <c r="B3406" t="s">
        <v>42</v>
      </c>
      <c r="C3406">
        <v>2004</v>
      </c>
      <c r="D3406">
        <f>2023-DATA[[#This Row],[YEAR OF MANUFACTURE]]</f>
        <v>19</v>
      </c>
      <c r="E3406" t="s">
        <v>19</v>
      </c>
      <c r="F3406">
        <v>99999</v>
      </c>
      <c r="G3406">
        <v>1600</v>
      </c>
      <c r="H3406" t="s">
        <v>39</v>
      </c>
      <c r="I3406" s="14">
        <f t="shared" si="268"/>
        <v>162.07293354943275</v>
      </c>
      <c r="J3406" t="s">
        <v>12</v>
      </c>
      <c r="K3406" s="5">
        <v>1627500</v>
      </c>
      <c r="L3406" s="5" t="str">
        <f t="shared" si="269"/>
        <v>low-income earners</v>
      </c>
      <c r="M3406" t="str">
        <f>M3405</f>
        <v>SUV</v>
      </c>
    </row>
    <row r="3407" spans="1:13" x14ac:dyDescent="0.25">
      <c r="A3407">
        <v>3405</v>
      </c>
      <c r="B3407" t="s">
        <v>66</v>
      </c>
      <c r="C3407">
        <v>2005</v>
      </c>
      <c r="D3407">
        <f>2023-DATA[[#This Row],[YEAR OF MANUFACTURE]]</f>
        <v>18</v>
      </c>
      <c r="E3407" t="s">
        <v>19</v>
      </c>
      <c r="F3407">
        <v>297589</v>
      </c>
      <c r="G3407">
        <v>3000</v>
      </c>
      <c r="H3407" t="s">
        <v>11</v>
      </c>
      <c r="I3407" s="14">
        <f t="shared" si="268"/>
        <v>482.31604538087521</v>
      </c>
      <c r="J3407" t="s">
        <v>12</v>
      </c>
      <c r="K3407" s="5">
        <v>1260000</v>
      </c>
      <c r="L3407" s="5" t="str">
        <f t="shared" si="269"/>
        <v>low-income earners</v>
      </c>
      <c r="M3407" t="s">
        <v>20</v>
      </c>
    </row>
    <row r="3408" spans="1:13" x14ac:dyDescent="0.25">
      <c r="A3408">
        <v>3406</v>
      </c>
      <c r="B3408" t="s">
        <v>9</v>
      </c>
      <c r="C3408">
        <v>1999</v>
      </c>
      <c r="D3408">
        <f>2023-DATA[[#This Row],[YEAR OF MANUFACTURE]]</f>
        <v>24</v>
      </c>
      <c r="E3408" t="s">
        <v>10</v>
      </c>
      <c r="F3408">
        <v>234150</v>
      </c>
      <c r="G3408">
        <v>3000</v>
      </c>
      <c r="H3408" t="s">
        <v>11</v>
      </c>
      <c r="I3408" s="14">
        <f t="shared" si="268"/>
        <v>379.49756888168559</v>
      </c>
      <c r="J3408" t="s">
        <v>12</v>
      </c>
      <c r="K3408" s="5">
        <v>1155000</v>
      </c>
      <c r="L3408" s="5" t="str">
        <f t="shared" si="269"/>
        <v>low-income earners</v>
      </c>
      <c r="M3408" t="str">
        <f>M3407</f>
        <v>SUV</v>
      </c>
    </row>
    <row r="3409" spans="1:13" x14ac:dyDescent="0.25">
      <c r="A3409">
        <v>3407</v>
      </c>
      <c r="B3409" t="s">
        <v>56</v>
      </c>
      <c r="C3409">
        <v>2018</v>
      </c>
      <c r="D3409">
        <f>2023-DATA[[#This Row],[YEAR OF MANUFACTURE]]</f>
        <v>5</v>
      </c>
      <c r="E3409" t="s">
        <v>10</v>
      </c>
      <c r="F3409">
        <v>15598</v>
      </c>
      <c r="G3409">
        <v>1800</v>
      </c>
      <c r="H3409" t="s">
        <v>11</v>
      </c>
      <c r="I3409" s="14">
        <f t="shared" si="268"/>
        <v>25.280388978930308</v>
      </c>
      <c r="J3409" t="s">
        <v>12</v>
      </c>
      <c r="K3409" s="5">
        <v>4200000</v>
      </c>
      <c r="L3409" s="5" t="str">
        <f t="shared" si="269"/>
        <v>low-income earners</v>
      </c>
      <c r="M3409" t="str">
        <f>M3408</f>
        <v>SUV</v>
      </c>
    </row>
    <row r="3410" spans="1:13" x14ac:dyDescent="0.25">
      <c r="A3410">
        <v>3408</v>
      </c>
      <c r="B3410" t="s">
        <v>9</v>
      </c>
      <c r="C3410">
        <v>2004</v>
      </c>
      <c r="D3410">
        <f>2023-DATA[[#This Row],[YEAR OF MANUFACTURE]]</f>
        <v>19</v>
      </c>
      <c r="E3410" t="s">
        <v>10</v>
      </c>
      <c r="F3410">
        <v>52982</v>
      </c>
      <c r="G3410">
        <v>4700</v>
      </c>
      <c r="H3410" t="s">
        <v>11</v>
      </c>
      <c r="I3410" s="14">
        <f t="shared" si="268"/>
        <v>85.870340356564014</v>
      </c>
      <c r="J3410" t="s">
        <v>12</v>
      </c>
      <c r="K3410" s="5">
        <v>2808000</v>
      </c>
      <c r="L3410" s="5" t="str">
        <f t="shared" si="269"/>
        <v>low-income earners</v>
      </c>
      <c r="M3410" t="s">
        <v>20</v>
      </c>
    </row>
    <row r="3411" spans="1:13" x14ac:dyDescent="0.25">
      <c r="A3411">
        <v>3409</v>
      </c>
      <c r="B3411" t="s">
        <v>14</v>
      </c>
      <c r="C3411">
        <f>C3410</f>
        <v>2004</v>
      </c>
      <c r="D3411">
        <f>2023-DATA[[#This Row],[YEAR OF MANUFACTURE]]</f>
        <v>19</v>
      </c>
      <c r="E3411" t="str">
        <f>E3410</f>
        <v>Nigerian Used</v>
      </c>
      <c r="F3411">
        <v>215674</v>
      </c>
      <c r="G3411">
        <f>G3410</f>
        <v>4700</v>
      </c>
      <c r="H3411" t="str">
        <f>H3410</f>
        <v>Petrol</v>
      </c>
      <c r="I3411" s="14">
        <f t="shared" si="268"/>
        <v>349.55267423014584</v>
      </c>
      <c r="J3411" t="s">
        <v>12</v>
      </c>
      <c r="K3411" s="5">
        <v>1018000</v>
      </c>
      <c r="L3411" s="5" t="str">
        <f t="shared" si="269"/>
        <v>low-income earners</v>
      </c>
      <c r="M3411" t="str">
        <f>M3410</f>
        <v>SUV</v>
      </c>
    </row>
    <row r="3412" spans="1:13" x14ac:dyDescent="0.25">
      <c r="A3412">
        <v>3410</v>
      </c>
      <c r="B3412" t="s">
        <v>54</v>
      </c>
      <c r="C3412">
        <v>2005</v>
      </c>
      <c r="D3412">
        <f>2023-DATA[[#This Row],[YEAR OF MANUFACTURE]]</f>
        <v>18</v>
      </c>
      <c r="E3412" t="s">
        <v>10</v>
      </c>
      <c r="F3412">
        <v>404816</v>
      </c>
      <c r="G3412">
        <v>2400</v>
      </c>
      <c r="H3412" t="s">
        <v>11</v>
      </c>
      <c r="I3412" s="14">
        <f t="shared" si="268"/>
        <v>656.10372771474874</v>
      </c>
      <c r="J3412" t="s">
        <v>12</v>
      </c>
      <c r="K3412" s="5">
        <v>1050000</v>
      </c>
      <c r="L3412" s="5" t="str">
        <f t="shared" si="269"/>
        <v>low-income earners</v>
      </c>
      <c r="M3412" t="str">
        <f>M3411</f>
        <v>SUV</v>
      </c>
    </row>
    <row r="3413" spans="1:13" x14ac:dyDescent="0.25">
      <c r="A3413">
        <v>3411</v>
      </c>
      <c r="B3413" t="s">
        <v>9</v>
      </c>
      <c r="C3413">
        <f t="shared" ref="C3413:J3413" si="271">C3412</f>
        <v>2005</v>
      </c>
      <c r="D3413">
        <f>2023-DATA[[#This Row],[YEAR OF MANUFACTURE]]</f>
        <v>18</v>
      </c>
      <c r="E3413" t="str">
        <f t="shared" si="271"/>
        <v>Nigerian Used</v>
      </c>
      <c r="F3413">
        <f t="shared" si="271"/>
        <v>404816</v>
      </c>
      <c r="G3413">
        <f t="shared" si="271"/>
        <v>2400</v>
      </c>
      <c r="H3413" t="str">
        <f t="shared" si="271"/>
        <v>Petrol</v>
      </c>
      <c r="I3413" s="14">
        <f t="shared" si="268"/>
        <v>656.10372771474874</v>
      </c>
      <c r="J3413" t="str">
        <f t="shared" si="271"/>
        <v>Automatic</v>
      </c>
      <c r="K3413" s="5">
        <v>19000000</v>
      </c>
      <c r="L3413" s="5" t="str">
        <f t="shared" si="269"/>
        <v>high-income earners</v>
      </c>
      <c r="M3413" t="str">
        <f>M3412</f>
        <v>SUV</v>
      </c>
    </row>
    <row r="3414" spans="1:13" x14ac:dyDescent="0.25">
      <c r="A3414">
        <v>3412</v>
      </c>
      <c r="B3414" t="s">
        <v>14</v>
      </c>
      <c r="C3414">
        <v>2007</v>
      </c>
      <c r="D3414">
        <f>2023-DATA[[#This Row],[YEAR OF MANUFACTURE]]</f>
        <v>16</v>
      </c>
      <c r="E3414" t="s">
        <v>19</v>
      </c>
      <c r="F3414">
        <v>249549</v>
      </c>
      <c r="G3414">
        <v>3500</v>
      </c>
      <c r="H3414" t="s">
        <v>11</v>
      </c>
      <c r="I3414" s="14">
        <f t="shared" si="268"/>
        <v>404.4554294975689</v>
      </c>
      <c r="J3414" t="s">
        <v>12</v>
      </c>
      <c r="K3414" s="5">
        <v>4500000</v>
      </c>
      <c r="L3414" s="5" t="str">
        <f t="shared" si="269"/>
        <v>low-income earners</v>
      </c>
      <c r="M3414" t="str">
        <f>M3413</f>
        <v>SUV</v>
      </c>
    </row>
    <row r="3415" spans="1:13" x14ac:dyDescent="0.25">
      <c r="A3415">
        <v>3413</v>
      </c>
      <c r="B3415" t="s">
        <v>9</v>
      </c>
      <c r="C3415">
        <v>2006</v>
      </c>
      <c r="D3415">
        <f>2023-DATA[[#This Row],[YEAR OF MANUFACTURE]]</f>
        <v>17</v>
      </c>
      <c r="E3415" t="s">
        <v>19</v>
      </c>
      <c r="F3415">
        <v>409066</v>
      </c>
      <c r="G3415">
        <v>2400</v>
      </c>
      <c r="H3415" t="s">
        <v>11</v>
      </c>
      <c r="I3415" s="14">
        <f t="shared" si="268"/>
        <v>662.9918962722852</v>
      </c>
      <c r="J3415" t="s">
        <v>12</v>
      </c>
      <c r="K3415" s="5">
        <v>2730000</v>
      </c>
      <c r="L3415" s="5" t="str">
        <f t="shared" si="269"/>
        <v>low-income earners</v>
      </c>
      <c r="M3415" t="str">
        <f>M3414</f>
        <v>SUV</v>
      </c>
    </row>
    <row r="3416" spans="1:13" x14ac:dyDescent="0.25">
      <c r="A3416">
        <v>3414</v>
      </c>
      <c r="B3416" t="s">
        <v>61</v>
      </c>
      <c r="C3416">
        <v>2009</v>
      </c>
      <c r="D3416">
        <f>2023-DATA[[#This Row],[YEAR OF MANUFACTURE]]</f>
        <v>14</v>
      </c>
      <c r="E3416" t="s">
        <v>10</v>
      </c>
      <c r="F3416">
        <v>113587</v>
      </c>
      <c r="G3416">
        <v>2000</v>
      </c>
      <c r="H3416" t="s">
        <v>11</v>
      </c>
      <c r="I3416" s="14">
        <f t="shared" si="268"/>
        <v>184.09562398703403</v>
      </c>
      <c r="J3416" t="s">
        <v>12</v>
      </c>
      <c r="K3416" s="5">
        <v>2100000</v>
      </c>
      <c r="L3416" s="5" t="str">
        <f t="shared" si="269"/>
        <v>low-income earners</v>
      </c>
      <c r="M3416" t="s">
        <v>20</v>
      </c>
    </row>
    <row r="3417" spans="1:13" x14ac:dyDescent="0.25">
      <c r="A3417">
        <v>3415</v>
      </c>
      <c r="B3417" t="s">
        <v>54</v>
      </c>
      <c r="C3417">
        <v>2012</v>
      </c>
      <c r="D3417">
        <f>2023-DATA[[#This Row],[YEAR OF MANUFACTURE]]</f>
        <v>11</v>
      </c>
      <c r="E3417" t="s">
        <v>10</v>
      </c>
      <c r="F3417">
        <v>180989</v>
      </c>
      <c r="G3417">
        <v>16000</v>
      </c>
      <c r="H3417" t="s">
        <v>11</v>
      </c>
      <c r="I3417" s="14">
        <f t="shared" si="268"/>
        <v>293.33711507293356</v>
      </c>
      <c r="J3417" t="s">
        <v>12</v>
      </c>
      <c r="K3417" s="5">
        <v>2415000</v>
      </c>
      <c r="L3417" s="5" t="str">
        <f t="shared" si="269"/>
        <v>low-income earners</v>
      </c>
      <c r="M3417" t="str">
        <f>M3416</f>
        <v>SUV</v>
      </c>
    </row>
    <row r="3418" spans="1:13" x14ac:dyDescent="0.25">
      <c r="A3418">
        <v>3416</v>
      </c>
      <c r="B3418" t="s">
        <v>9</v>
      </c>
      <c r="C3418">
        <v>2009</v>
      </c>
      <c r="D3418">
        <f>2023-DATA[[#This Row],[YEAR OF MANUFACTURE]]</f>
        <v>14</v>
      </c>
      <c r="E3418" t="s">
        <v>19</v>
      </c>
      <c r="F3418">
        <v>121871</v>
      </c>
      <c r="G3418">
        <v>2400</v>
      </c>
      <c r="H3418" t="s">
        <v>11</v>
      </c>
      <c r="I3418" s="14">
        <f t="shared" si="268"/>
        <v>197.52188006482982</v>
      </c>
      <c r="J3418" t="s">
        <v>12</v>
      </c>
      <c r="K3418" s="5">
        <v>5062500</v>
      </c>
      <c r="L3418" s="5" t="str">
        <f t="shared" si="269"/>
        <v>middle-income earners</v>
      </c>
      <c r="M3418" t="str">
        <f>M3417</f>
        <v>SUV</v>
      </c>
    </row>
    <row r="3419" spans="1:13" x14ac:dyDescent="0.25">
      <c r="A3419">
        <v>3417</v>
      </c>
      <c r="B3419" t="s">
        <v>9</v>
      </c>
      <c r="C3419">
        <v>2010</v>
      </c>
      <c r="D3419">
        <f>2023-DATA[[#This Row],[YEAR OF MANUFACTURE]]</f>
        <v>13</v>
      </c>
      <c r="E3419" t="s">
        <v>10</v>
      </c>
      <c r="F3419">
        <v>360974</v>
      </c>
      <c r="G3419">
        <v>2400</v>
      </c>
      <c r="H3419" t="s">
        <v>11</v>
      </c>
      <c r="I3419" s="14">
        <f t="shared" si="268"/>
        <v>585.0470016207455</v>
      </c>
      <c r="J3419" t="s">
        <v>12</v>
      </c>
      <c r="K3419" s="5">
        <v>1995000</v>
      </c>
      <c r="L3419" s="5" t="str">
        <f t="shared" si="269"/>
        <v>low-income earners</v>
      </c>
      <c r="M3419" t="str">
        <f>M3418</f>
        <v>SUV</v>
      </c>
    </row>
    <row r="3420" spans="1:13" x14ac:dyDescent="0.25">
      <c r="A3420">
        <v>3418</v>
      </c>
      <c r="B3420" t="s">
        <v>9</v>
      </c>
      <c r="C3420">
        <v>2009</v>
      </c>
      <c r="D3420">
        <f>2023-DATA[[#This Row],[YEAR OF MANUFACTURE]]</f>
        <v>14</v>
      </c>
      <c r="E3420" t="s">
        <v>19</v>
      </c>
      <c r="F3420">
        <v>90852</v>
      </c>
      <c r="G3420">
        <v>2400</v>
      </c>
      <c r="H3420" t="s">
        <v>11</v>
      </c>
      <c r="I3420" s="14">
        <f t="shared" si="268"/>
        <v>147.2479740680713</v>
      </c>
      <c r="J3420" t="s">
        <v>12</v>
      </c>
      <c r="K3420" s="5">
        <v>4500000</v>
      </c>
      <c r="L3420" s="5" t="str">
        <f t="shared" si="269"/>
        <v>low-income earners</v>
      </c>
      <c r="M3420" t="str">
        <f>M3419</f>
        <v>SUV</v>
      </c>
    </row>
    <row r="3421" spans="1:13" x14ac:dyDescent="0.25">
      <c r="A3421">
        <v>3419</v>
      </c>
      <c r="B3421" t="s">
        <v>34</v>
      </c>
      <c r="C3421">
        <v>2010</v>
      </c>
      <c r="D3421">
        <f>2023-DATA[[#This Row],[YEAR OF MANUFACTURE]]</f>
        <v>13</v>
      </c>
      <c r="E3421" t="s">
        <v>19</v>
      </c>
      <c r="F3421">
        <v>388488</v>
      </c>
      <c r="G3421">
        <v>5400</v>
      </c>
      <c r="H3421" t="s">
        <v>11</v>
      </c>
      <c r="I3421" s="14">
        <f t="shared" si="268"/>
        <v>629.6401944894651</v>
      </c>
      <c r="J3421" t="s">
        <v>12</v>
      </c>
      <c r="K3421" s="5">
        <v>7800000</v>
      </c>
      <c r="L3421" s="5" t="str">
        <f t="shared" si="269"/>
        <v>middle-income earners</v>
      </c>
      <c r="M3421" t="str">
        <f>M3420</f>
        <v>SUV</v>
      </c>
    </row>
    <row r="3422" spans="1:13" x14ac:dyDescent="0.25">
      <c r="A3422">
        <v>3420</v>
      </c>
      <c r="B3422" t="s">
        <v>34</v>
      </c>
      <c r="C3422">
        <v>2012</v>
      </c>
      <c r="D3422">
        <f>2023-DATA[[#This Row],[YEAR OF MANUFACTURE]]</f>
        <v>11</v>
      </c>
      <c r="E3422" t="s">
        <v>19</v>
      </c>
      <c r="F3422">
        <v>172743</v>
      </c>
      <c r="G3422">
        <v>33</v>
      </c>
      <c r="H3422" t="s">
        <v>11</v>
      </c>
      <c r="I3422" s="14">
        <f t="shared" si="268"/>
        <v>279.97244732576985</v>
      </c>
      <c r="J3422" t="s">
        <v>12</v>
      </c>
      <c r="K3422" s="5">
        <v>5460000</v>
      </c>
      <c r="L3422" s="5" t="str">
        <f t="shared" si="269"/>
        <v>middle-income earners</v>
      </c>
      <c r="M3422" t="s">
        <v>20</v>
      </c>
    </row>
    <row r="3423" spans="1:13" x14ac:dyDescent="0.25">
      <c r="A3423">
        <v>3421</v>
      </c>
      <c r="B3423" t="s">
        <v>48</v>
      </c>
      <c r="C3423">
        <v>2012</v>
      </c>
      <c r="D3423">
        <f>2023-DATA[[#This Row],[YEAR OF MANUFACTURE]]</f>
        <v>11</v>
      </c>
      <c r="E3423" t="s">
        <v>10</v>
      </c>
      <c r="F3423">
        <v>199155</v>
      </c>
      <c r="G3423">
        <v>2500</v>
      </c>
      <c r="H3423" t="s">
        <v>11</v>
      </c>
      <c r="I3423" s="14">
        <f t="shared" si="268"/>
        <v>322.77957860615885</v>
      </c>
      <c r="J3423" t="s">
        <v>12</v>
      </c>
      <c r="K3423" s="5">
        <v>1260000</v>
      </c>
      <c r="L3423" s="5" t="str">
        <f t="shared" si="269"/>
        <v>low-income earners</v>
      </c>
      <c r="M3423" t="s">
        <v>20</v>
      </c>
    </row>
    <row r="3424" spans="1:13" x14ac:dyDescent="0.25">
      <c r="A3424">
        <v>3422</v>
      </c>
      <c r="B3424" t="s">
        <v>9</v>
      </c>
      <c r="C3424">
        <v>2012</v>
      </c>
      <c r="D3424">
        <f>2023-DATA[[#This Row],[YEAR OF MANUFACTURE]]</f>
        <v>11</v>
      </c>
      <c r="E3424" t="s">
        <v>10</v>
      </c>
      <c r="F3424">
        <v>143438</v>
      </c>
      <c r="G3424">
        <v>1600</v>
      </c>
      <c r="H3424" t="s">
        <v>11</v>
      </c>
      <c r="I3424" s="14">
        <f t="shared" si="268"/>
        <v>232.47649918962722</v>
      </c>
      <c r="J3424" t="s">
        <v>16</v>
      </c>
      <c r="K3424" s="5">
        <v>2625000</v>
      </c>
      <c r="L3424" s="5" t="str">
        <f t="shared" si="269"/>
        <v>low-income earners</v>
      </c>
      <c r="M3424" t="str">
        <f>M3423</f>
        <v>SUV</v>
      </c>
    </row>
    <row r="3425" spans="1:13" x14ac:dyDescent="0.25">
      <c r="A3425">
        <v>3423</v>
      </c>
      <c r="B3425" t="s">
        <v>66</v>
      </c>
      <c r="C3425">
        <f>C3424</f>
        <v>2012</v>
      </c>
      <c r="D3425">
        <f>2023-DATA[[#This Row],[YEAR OF MANUFACTURE]]</f>
        <v>11</v>
      </c>
      <c r="E3425" t="str">
        <f>E3424</f>
        <v>Nigerian Used</v>
      </c>
      <c r="F3425">
        <v>56968</v>
      </c>
      <c r="G3425">
        <f>G3424</f>
        <v>1600</v>
      </c>
      <c r="H3425" t="str">
        <f>H3424</f>
        <v>Petrol</v>
      </c>
      <c r="I3425" s="14">
        <f t="shared" si="268"/>
        <v>92.330632090761753</v>
      </c>
      <c r="J3425" t="s">
        <v>12</v>
      </c>
      <c r="K3425" s="5">
        <v>7850000</v>
      </c>
      <c r="L3425" s="5" t="str">
        <f t="shared" si="269"/>
        <v>middle-income earners</v>
      </c>
      <c r="M3425" t="str">
        <f>M3424</f>
        <v>SUV</v>
      </c>
    </row>
    <row r="3426" spans="1:13" x14ac:dyDescent="0.25">
      <c r="A3426">
        <v>3424</v>
      </c>
      <c r="B3426" t="s">
        <v>9</v>
      </c>
      <c r="C3426">
        <v>2000</v>
      </c>
      <c r="D3426">
        <f>2023-DATA[[#This Row],[YEAR OF MANUFACTURE]]</f>
        <v>23</v>
      </c>
      <c r="E3426" t="s">
        <v>10</v>
      </c>
      <c r="F3426">
        <v>207581</v>
      </c>
      <c r="G3426">
        <v>1400</v>
      </c>
      <c r="H3426" t="s">
        <v>11</v>
      </c>
      <c r="I3426" s="14">
        <f t="shared" si="268"/>
        <v>336.43598055105349</v>
      </c>
      <c r="J3426" t="s">
        <v>12</v>
      </c>
      <c r="K3426" s="5">
        <v>1047500</v>
      </c>
      <c r="L3426" s="5" t="str">
        <f t="shared" si="269"/>
        <v>low-income earners</v>
      </c>
      <c r="M3426" t="str">
        <f>M3425</f>
        <v>SUV</v>
      </c>
    </row>
    <row r="3427" spans="1:13" x14ac:dyDescent="0.25">
      <c r="A3427">
        <v>3425</v>
      </c>
      <c r="B3427" t="s">
        <v>9</v>
      </c>
      <c r="C3427">
        <v>2001</v>
      </c>
      <c r="D3427">
        <f>2023-DATA[[#This Row],[YEAR OF MANUFACTURE]]</f>
        <v>22</v>
      </c>
      <c r="E3427" t="s">
        <v>10</v>
      </c>
      <c r="F3427">
        <v>327298</v>
      </c>
      <c r="G3427">
        <v>2200</v>
      </c>
      <c r="H3427" t="s">
        <v>11</v>
      </c>
      <c r="I3427" s="14">
        <f t="shared" si="268"/>
        <v>530.46677471636951</v>
      </c>
      <c r="J3427" t="s">
        <v>12</v>
      </c>
      <c r="K3427" s="5">
        <v>1050000</v>
      </c>
      <c r="L3427" s="5" t="str">
        <f t="shared" si="269"/>
        <v>low-income earners</v>
      </c>
      <c r="M3427" t="str">
        <f>M3426</f>
        <v>SUV</v>
      </c>
    </row>
    <row r="3428" spans="1:13" x14ac:dyDescent="0.25">
      <c r="A3428">
        <v>3426</v>
      </c>
      <c r="B3428" t="s">
        <v>9</v>
      </c>
      <c r="C3428">
        <f>C3427</f>
        <v>2001</v>
      </c>
      <c r="D3428">
        <f>2023-DATA[[#This Row],[YEAR OF MANUFACTURE]]</f>
        <v>22</v>
      </c>
      <c r="E3428" t="str">
        <f>E3427</f>
        <v>Nigerian Used</v>
      </c>
      <c r="F3428">
        <v>65817</v>
      </c>
      <c r="G3428">
        <f>G3427</f>
        <v>2200</v>
      </c>
      <c r="H3428" t="str">
        <f>H3427</f>
        <v>Petrol</v>
      </c>
      <c r="I3428" s="14">
        <f t="shared" si="268"/>
        <v>106.67260940032415</v>
      </c>
      <c r="J3428" t="s">
        <v>12</v>
      </c>
      <c r="K3428" s="5">
        <v>5050000</v>
      </c>
      <c r="L3428" s="5" t="str">
        <f t="shared" si="269"/>
        <v>middle-income earners</v>
      </c>
      <c r="M3428" t="str">
        <f>M3427</f>
        <v>SUV</v>
      </c>
    </row>
    <row r="3429" spans="1:13" x14ac:dyDescent="0.25">
      <c r="A3429">
        <v>3427</v>
      </c>
      <c r="B3429" t="s">
        <v>13</v>
      </c>
      <c r="C3429">
        <v>2001</v>
      </c>
      <c r="D3429">
        <f>2023-DATA[[#This Row],[YEAR OF MANUFACTURE]]</f>
        <v>22</v>
      </c>
      <c r="E3429" t="s">
        <v>10</v>
      </c>
      <c r="F3429">
        <v>198044</v>
      </c>
      <c r="G3429">
        <v>3000</v>
      </c>
      <c r="H3429" t="s">
        <v>11</v>
      </c>
      <c r="I3429" s="14">
        <f t="shared" si="268"/>
        <v>320.97893030794165</v>
      </c>
      <c r="J3429" t="s">
        <v>12</v>
      </c>
      <c r="K3429" s="5">
        <v>1365000</v>
      </c>
      <c r="L3429" s="5" t="str">
        <f t="shared" si="269"/>
        <v>low-income earners</v>
      </c>
      <c r="M3429" t="s">
        <v>20</v>
      </c>
    </row>
    <row r="3430" spans="1:13" x14ac:dyDescent="0.25">
      <c r="A3430">
        <v>3428</v>
      </c>
      <c r="B3430" t="s">
        <v>9</v>
      </c>
      <c r="C3430">
        <v>2003</v>
      </c>
      <c r="D3430">
        <f>2023-DATA[[#This Row],[YEAR OF MANUFACTURE]]</f>
        <v>20</v>
      </c>
      <c r="E3430" t="s">
        <v>10</v>
      </c>
      <c r="F3430">
        <v>296443</v>
      </c>
      <c r="G3430">
        <v>1800</v>
      </c>
      <c r="H3430" t="s">
        <v>11</v>
      </c>
      <c r="I3430" s="14">
        <f t="shared" si="268"/>
        <v>480.45867098865477</v>
      </c>
      <c r="J3430" t="s">
        <v>12</v>
      </c>
      <c r="K3430" s="5">
        <v>1312500</v>
      </c>
      <c r="L3430" s="5" t="str">
        <f t="shared" si="269"/>
        <v>low-income earners</v>
      </c>
      <c r="M3430" t="str">
        <f t="shared" ref="M3430:M3438" si="272">M3429</f>
        <v>SUV</v>
      </c>
    </row>
    <row r="3431" spans="1:13" x14ac:dyDescent="0.25">
      <c r="A3431">
        <v>3429</v>
      </c>
      <c r="B3431" t="s">
        <v>54</v>
      </c>
      <c r="C3431">
        <v>2006</v>
      </c>
      <c r="D3431">
        <f>2023-DATA[[#This Row],[YEAR OF MANUFACTURE]]</f>
        <v>17</v>
      </c>
      <c r="E3431" t="s">
        <v>10</v>
      </c>
      <c r="F3431">
        <v>202078</v>
      </c>
      <c r="G3431">
        <v>3000</v>
      </c>
      <c r="H3431" t="s">
        <v>11</v>
      </c>
      <c r="I3431" s="14">
        <f t="shared" si="268"/>
        <v>327.51701782820095</v>
      </c>
      <c r="J3431" t="s">
        <v>12</v>
      </c>
      <c r="K3431" s="5">
        <v>1018500</v>
      </c>
      <c r="L3431" s="5" t="str">
        <f t="shared" si="269"/>
        <v>low-income earners</v>
      </c>
      <c r="M3431" t="str">
        <f t="shared" si="272"/>
        <v>SUV</v>
      </c>
    </row>
    <row r="3432" spans="1:13" x14ac:dyDescent="0.25">
      <c r="A3432">
        <v>3430</v>
      </c>
      <c r="B3432" t="s">
        <v>9</v>
      </c>
      <c r="C3432">
        <f>C3431</f>
        <v>2006</v>
      </c>
      <c r="D3432">
        <f>2023-DATA[[#This Row],[YEAR OF MANUFACTURE]]</f>
        <v>17</v>
      </c>
      <c r="E3432" t="str">
        <f>E3431</f>
        <v>Nigerian Used</v>
      </c>
      <c r="F3432">
        <v>18462</v>
      </c>
      <c r="G3432">
        <f>G3431</f>
        <v>3000</v>
      </c>
      <c r="H3432" t="str">
        <f>H3431</f>
        <v>Petrol</v>
      </c>
      <c r="I3432" s="14">
        <f t="shared" si="268"/>
        <v>29.922204213938411</v>
      </c>
      <c r="J3432" t="s">
        <v>12</v>
      </c>
      <c r="K3432" s="5">
        <v>5274000</v>
      </c>
      <c r="L3432" s="5" t="str">
        <f t="shared" si="269"/>
        <v>middle-income earners</v>
      </c>
      <c r="M3432" t="str">
        <f t="shared" si="272"/>
        <v>SUV</v>
      </c>
    </row>
    <row r="3433" spans="1:13" x14ac:dyDescent="0.25">
      <c r="A3433">
        <v>3431</v>
      </c>
      <c r="B3433" t="s">
        <v>9</v>
      </c>
      <c r="C3433">
        <v>2004</v>
      </c>
      <c r="D3433">
        <f>2023-DATA[[#This Row],[YEAR OF MANUFACTURE]]</f>
        <v>19</v>
      </c>
      <c r="E3433" t="s">
        <v>10</v>
      </c>
      <c r="F3433">
        <v>208160</v>
      </c>
      <c r="G3433">
        <v>2400</v>
      </c>
      <c r="H3433" t="s">
        <v>11</v>
      </c>
      <c r="I3433" s="14">
        <f t="shared" si="268"/>
        <v>337.37439222042138</v>
      </c>
      <c r="J3433" t="s">
        <v>12</v>
      </c>
      <c r="K3433" s="5">
        <v>1155000</v>
      </c>
      <c r="L3433" s="5" t="str">
        <f t="shared" si="269"/>
        <v>low-income earners</v>
      </c>
      <c r="M3433" t="str">
        <f t="shared" si="272"/>
        <v>SUV</v>
      </c>
    </row>
    <row r="3434" spans="1:13" x14ac:dyDescent="0.25">
      <c r="A3434">
        <v>3432</v>
      </c>
      <c r="B3434" t="s">
        <v>9</v>
      </c>
      <c r="C3434">
        <f>C3433</f>
        <v>2004</v>
      </c>
      <c r="D3434">
        <f>2023-DATA[[#This Row],[YEAR OF MANUFACTURE]]</f>
        <v>19</v>
      </c>
      <c r="E3434" t="str">
        <f>E3433</f>
        <v>Nigerian Used</v>
      </c>
      <c r="F3434">
        <v>10251</v>
      </c>
      <c r="G3434">
        <f>G3433</f>
        <v>2400</v>
      </c>
      <c r="H3434" t="str">
        <f>H3433</f>
        <v>Petrol</v>
      </c>
      <c r="I3434" s="14">
        <f t="shared" si="268"/>
        <v>16.614262560777959</v>
      </c>
      <c r="J3434" t="s">
        <v>12</v>
      </c>
      <c r="K3434" s="5">
        <v>14570000</v>
      </c>
      <c r="L3434" s="5" t="str">
        <f t="shared" si="269"/>
        <v>high-income earners</v>
      </c>
      <c r="M3434" t="str">
        <f t="shared" si="272"/>
        <v>SUV</v>
      </c>
    </row>
    <row r="3435" spans="1:13" x14ac:dyDescent="0.25">
      <c r="A3435">
        <v>3433</v>
      </c>
      <c r="B3435" t="s">
        <v>9</v>
      </c>
      <c r="C3435">
        <v>2005</v>
      </c>
      <c r="D3435">
        <f>2023-DATA[[#This Row],[YEAR OF MANUFACTURE]]</f>
        <v>18</v>
      </c>
      <c r="E3435" t="s">
        <v>10</v>
      </c>
      <c r="F3435">
        <v>149839</v>
      </c>
      <c r="G3435">
        <v>1800</v>
      </c>
      <c r="H3435" t="s">
        <v>11</v>
      </c>
      <c r="I3435" s="14">
        <f t="shared" si="268"/>
        <v>242.85089141004863</v>
      </c>
      <c r="J3435" t="s">
        <v>12</v>
      </c>
      <c r="K3435" s="5">
        <v>2475000</v>
      </c>
      <c r="L3435" s="5" t="str">
        <f t="shared" si="269"/>
        <v>low-income earners</v>
      </c>
      <c r="M3435" t="str">
        <f t="shared" si="272"/>
        <v>SUV</v>
      </c>
    </row>
    <row r="3436" spans="1:13" x14ac:dyDescent="0.25">
      <c r="A3436">
        <v>3434</v>
      </c>
      <c r="B3436" t="s">
        <v>9</v>
      </c>
      <c r="C3436">
        <v>2004</v>
      </c>
      <c r="D3436">
        <f>2023-DATA[[#This Row],[YEAR OF MANUFACTURE]]</f>
        <v>19</v>
      </c>
      <c r="E3436" t="s">
        <v>10</v>
      </c>
      <c r="F3436">
        <v>219124</v>
      </c>
      <c r="G3436">
        <v>1800</v>
      </c>
      <c r="H3436" t="s">
        <v>11</v>
      </c>
      <c r="I3436" s="14">
        <f t="shared" si="268"/>
        <v>355.1442463533225</v>
      </c>
      <c r="J3436" t="s">
        <v>12</v>
      </c>
      <c r="K3436" s="5">
        <v>2080000</v>
      </c>
      <c r="L3436" s="5" t="str">
        <f t="shared" si="269"/>
        <v>low-income earners</v>
      </c>
      <c r="M3436" t="str">
        <f t="shared" si="272"/>
        <v>SUV</v>
      </c>
    </row>
    <row r="3437" spans="1:13" x14ac:dyDescent="0.25">
      <c r="A3437">
        <v>3435</v>
      </c>
      <c r="B3437" t="s">
        <v>9</v>
      </c>
      <c r="C3437">
        <f>C3436</f>
        <v>2004</v>
      </c>
      <c r="D3437">
        <f>2023-DATA[[#This Row],[YEAR OF MANUFACTURE]]</f>
        <v>19</v>
      </c>
      <c r="E3437" t="str">
        <f>E3436</f>
        <v>Nigerian Used</v>
      </c>
      <c r="F3437">
        <v>10251</v>
      </c>
      <c r="G3437">
        <f>G3436</f>
        <v>1800</v>
      </c>
      <c r="H3437" t="str">
        <f>H3436</f>
        <v>Petrol</v>
      </c>
      <c r="I3437" s="14">
        <f t="shared" si="268"/>
        <v>16.614262560777959</v>
      </c>
      <c r="J3437" t="s">
        <v>12</v>
      </c>
      <c r="K3437" s="5">
        <v>14570000</v>
      </c>
      <c r="L3437" s="5" t="str">
        <f t="shared" si="269"/>
        <v>high-income earners</v>
      </c>
      <c r="M3437" t="str">
        <f t="shared" si="272"/>
        <v>SUV</v>
      </c>
    </row>
    <row r="3438" spans="1:13" x14ac:dyDescent="0.25">
      <c r="A3438">
        <v>3436</v>
      </c>
      <c r="B3438" t="s">
        <v>49</v>
      </c>
      <c r="C3438">
        <v>2010</v>
      </c>
      <c r="D3438">
        <f>2023-DATA[[#This Row],[YEAR OF MANUFACTURE]]</f>
        <v>13</v>
      </c>
      <c r="E3438" t="s">
        <v>10</v>
      </c>
      <c r="F3438">
        <v>103739</v>
      </c>
      <c r="G3438">
        <v>1600</v>
      </c>
      <c r="H3438" t="s">
        <v>11</v>
      </c>
      <c r="I3438" s="14">
        <f t="shared" si="268"/>
        <v>168.13452188006482</v>
      </c>
      <c r="J3438" t="s">
        <v>16</v>
      </c>
      <c r="K3438" s="5">
        <v>1155000</v>
      </c>
      <c r="L3438" s="5" t="str">
        <f t="shared" si="269"/>
        <v>low-income earners</v>
      </c>
      <c r="M3438" t="str">
        <f t="shared" si="272"/>
        <v>SUV</v>
      </c>
    </row>
    <row r="3439" spans="1:13" x14ac:dyDescent="0.25">
      <c r="A3439">
        <v>3437</v>
      </c>
      <c r="B3439" t="s">
        <v>54</v>
      </c>
      <c r="C3439">
        <v>2004</v>
      </c>
      <c r="D3439">
        <f>2023-DATA[[#This Row],[YEAR OF MANUFACTURE]]</f>
        <v>19</v>
      </c>
      <c r="E3439" t="s">
        <v>10</v>
      </c>
      <c r="F3439">
        <v>177588</v>
      </c>
      <c r="G3439">
        <v>3500</v>
      </c>
      <c r="H3439" t="s">
        <v>11</v>
      </c>
      <c r="I3439" s="14">
        <f t="shared" si="268"/>
        <v>287.82495948136142</v>
      </c>
      <c r="J3439" t="s">
        <v>12</v>
      </c>
      <c r="K3439" s="5">
        <v>1872000</v>
      </c>
      <c r="L3439" s="5" t="str">
        <f t="shared" si="269"/>
        <v>low-income earners</v>
      </c>
      <c r="M3439" t="s">
        <v>20</v>
      </c>
    </row>
    <row r="3440" spans="1:13" x14ac:dyDescent="0.25">
      <c r="A3440">
        <v>3438</v>
      </c>
      <c r="B3440" t="s">
        <v>9</v>
      </c>
      <c r="C3440">
        <v>2001</v>
      </c>
      <c r="D3440">
        <f>2023-DATA[[#This Row],[YEAR OF MANUFACTURE]]</f>
        <v>22</v>
      </c>
      <c r="E3440" t="s">
        <v>19</v>
      </c>
      <c r="F3440">
        <v>111027</v>
      </c>
      <c r="G3440">
        <v>3000</v>
      </c>
      <c r="H3440" t="s">
        <v>11</v>
      </c>
      <c r="I3440" s="14">
        <f t="shared" si="268"/>
        <v>179.94651539708266</v>
      </c>
      <c r="J3440" t="s">
        <v>12</v>
      </c>
      <c r="K3440" s="5">
        <v>3600000</v>
      </c>
      <c r="L3440" s="5" t="str">
        <f t="shared" si="269"/>
        <v>low-income earners</v>
      </c>
      <c r="M3440" t="s">
        <v>20</v>
      </c>
    </row>
    <row r="3441" spans="1:13" x14ac:dyDescent="0.25">
      <c r="A3441">
        <v>3439</v>
      </c>
      <c r="B3441" t="s">
        <v>9</v>
      </c>
      <c r="C3441">
        <v>2002</v>
      </c>
      <c r="D3441">
        <f>2023-DATA[[#This Row],[YEAR OF MANUFACTURE]]</f>
        <v>21</v>
      </c>
      <c r="E3441" t="s">
        <v>10</v>
      </c>
      <c r="F3441">
        <f>F3440</f>
        <v>111027</v>
      </c>
      <c r="G3441">
        <v>1800</v>
      </c>
      <c r="H3441" t="s">
        <v>11</v>
      </c>
      <c r="I3441" s="14">
        <f t="shared" si="268"/>
        <v>179.94651539708266</v>
      </c>
      <c r="J3441" t="s">
        <v>12</v>
      </c>
      <c r="K3441" s="5">
        <v>2100000</v>
      </c>
      <c r="L3441" s="5" t="str">
        <f t="shared" si="269"/>
        <v>low-income earners</v>
      </c>
      <c r="M3441" t="str">
        <f>M3440</f>
        <v>SUV</v>
      </c>
    </row>
    <row r="3442" spans="1:13" x14ac:dyDescent="0.25">
      <c r="A3442">
        <v>3440</v>
      </c>
      <c r="B3442" t="s">
        <v>54</v>
      </c>
      <c r="C3442">
        <v>2012</v>
      </c>
      <c r="D3442">
        <f>2023-DATA[[#This Row],[YEAR OF MANUFACTURE]]</f>
        <v>11</v>
      </c>
      <c r="E3442" t="s">
        <v>10</v>
      </c>
      <c r="F3442">
        <v>180989</v>
      </c>
      <c r="G3442">
        <v>16000</v>
      </c>
      <c r="H3442" t="s">
        <v>11</v>
      </c>
      <c r="I3442" s="14">
        <f t="shared" si="268"/>
        <v>293.33711507293356</v>
      </c>
      <c r="J3442" t="s">
        <v>12</v>
      </c>
      <c r="K3442" s="5">
        <v>2415000</v>
      </c>
      <c r="L3442" s="5" t="str">
        <f t="shared" si="269"/>
        <v>low-income earners</v>
      </c>
      <c r="M3442" t="str">
        <f>M3441</f>
        <v>SUV</v>
      </c>
    </row>
    <row r="3443" spans="1:13" x14ac:dyDescent="0.25">
      <c r="A3443">
        <v>3441</v>
      </c>
      <c r="B3443" t="s">
        <v>9</v>
      </c>
      <c r="C3443">
        <v>2010</v>
      </c>
      <c r="D3443">
        <f>2023-DATA[[#This Row],[YEAR OF MANUFACTURE]]</f>
        <v>13</v>
      </c>
      <c r="E3443" t="s">
        <v>10</v>
      </c>
      <c r="F3443">
        <v>360974</v>
      </c>
      <c r="G3443">
        <v>2400</v>
      </c>
      <c r="H3443" t="s">
        <v>11</v>
      </c>
      <c r="I3443" s="14">
        <f t="shared" si="268"/>
        <v>585.0470016207455</v>
      </c>
      <c r="J3443" t="s">
        <v>12</v>
      </c>
      <c r="K3443" s="5">
        <v>1995000</v>
      </c>
      <c r="L3443" s="5" t="str">
        <f t="shared" si="269"/>
        <v>low-income earners</v>
      </c>
      <c r="M3443" t="str">
        <f>M3442</f>
        <v>SUV</v>
      </c>
    </row>
    <row r="3444" spans="1:13" x14ac:dyDescent="0.25">
      <c r="A3444">
        <v>3442</v>
      </c>
      <c r="B3444" t="s">
        <v>9</v>
      </c>
      <c r="C3444">
        <f>C3443</f>
        <v>2010</v>
      </c>
      <c r="D3444">
        <f>2023-DATA[[#This Row],[YEAR OF MANUFACTURE]]</f>
        <v>13</v>
      </c>
      <c r="E3444" t="str">
        <f>E3443</f>
        <v>Nigerian Used</v>
      </c>
      <c r="F3444">
        <v>16986</v>
      </c>
      <c r="G3444">
        <f>G3443</f>
        <v>2400</v>
      </c>
      <c r="H3444" t="str">
        <f>H3443</f>
        <v>Petrol</v>
      </c>
      <c r="I3444" s="14">
        <f t="shared" si="268"/>
        <v>27.52998379254457</v>
      </c>
      <c r="J3444" t="s">
        <v>12</v>
      </c>
      <c r="K3444" s="5">
        <v>20170000</v>
      </c>
      <c r="L3444" s="5" t="str">
        <f t="shared" si="269"/>
        <v>high-income earners</v>
      </c>
      <c r="M3444" t="str">
        <f>M3443</f>
        <v>SUV</v>
      </c>
    </row>
    <row r="3445" spans="1:13" x14ac:dyDescent="0.25">
      <c r="A3445">
        <v>3443</v>
      </c>
      <c r="B3445" t="s">
        <v>66</v>
      </c>
      <c r="C3445">
        <v>2008</v>
      </c>
      <c r="D3445">
        <f>2023-DATA[[#This Row],[YEAR OF MANUFACTURE]]</f>
        <v>15</v>
      </c>
      <c r="E3445" t="s">
        <v>19</v>
      </c>
      <c r="F3445">
        <v>12074</v>
      </c>
      <c r="G3445">
        <v>3200</v>
      </c>
      <c r="H3445" t="s">
        <v>11</v>
      </c>
      <c r="I3445" s="14">
        <f t="shared" si="268"/>
        <v>19.568881685575363</v>
      </c>
      <c r="J3445" t="s">
        <v>12</v>
      </c>
      <c r="K3445" s="5">
        <v>3432000</v>
      </c>
      <c r="L3445" s="5" t="str">
        <f t="shared" si="269"/>
        <v>low-income earners</v>
      </c>
      <c r="M3445" t="s">
        <v>20</v>
      </c>
    </row>
    <row r="3446" spans="1:13" x14ac:dyDescent="0.25">
      <c r="A3446">
        <v>3444</v>
      </c>
      <c r="B3446" t="s">
        <v>34</v>
      </c>
      <c r="C3446">
        <v>2009</v>
      </c>
      <c r="D3446">
        <f>2023-DATA[[#This Row],[YEAR OF MANUFACTURE]]</f>
        <v>14</v>
      </c>
      <c r="E3446" t="s">
        <v>19</v>
      </c>
      <c r="F3446">
        <v>179134</v>
      </c>
      <c r="G3446">
        <v>35</v>
      </c>
      <c r="H3446" t="s">
        <v>11</v>
      </c>
      <c r="I3446" s="14">
        <f t="shared" si="268"/>
        <v>290.33063209076175</v>
      </c>
      <c r="J3446" t="s">
        <v>12</v>
      </c>
      <c r="K3446" s="5">
        <v>4837500</v>
      </c>
      <c r="L3446" s="5" t="str">
        <f t="shared" si="269"/>
        <v>low-income earners</v>
      </c>
      <c r="M3446" t="s">
        <v>20</v>
      </c>
    </row>
    <row r="3447" spans="1:13" x14ac:dyDescent="0.25">
      <c r="A3447">
        <v>3445</v>
      </c>
      <c r="B3447" t="s">
        <v>9</v>
      </c>
      <c r="C3447">
        <v>2007</v>
      </c>
      <c r="D3447">
        <f>2023-DATA[[#This Row],[YEAR OF MANUFACTURE]]</f>
        <v>16</v>
      </c>
      <c r="E3447" t="s">
        <v>10</v>
      </c>
      <c r="F3447">
        <v>213548</v>
      </c>
      <c r="G3447">
        <v>3500</v>
      </c>
      <c r="H3447" t="s">
        <v>11</v>
      </c>
      <c r="I3447" s="14">
        <f t="shared" si="268"/>
        <v>346.10696920583467</v>
      </c>
      <c r="J3447" t="s">
        <v>12</v>
      </c>
      <c r="K3447" s="5">
        <v>3328000</v>
      </c>
      <c r="L3447" s="5" t="str">
        <f t="shared" si="269"/>
        <v>low-income earners</v>
      </c>
      <c r="M3447" t="s">
        <v>20</v>
      </c>
    </row>
    <row r="3448" spans="1:13" x14ac:dyDescent="0.25">
      <c r="A3448">
        <v>3446</v>
      </c>
      <c r="B3448" t="s">
        <v>9</v>
      </c>
      <c r="C3448">
        <v>1999</v>
      </c>
      <c r="D3448">
        <f>2023-DATA[[#This Row],[YEAR OF MANUFACTURE]]</f>
        <v>24</v>
      </c>
      <c r="E3448" t="s">
        <v>10</v>
      </c>
      <c r="F3448">
        <v>318617</v>
      </c>
      <c r="G3448">
        <v>2200</v>
      </c>
      <c r="H3448" t="s">
        <v>11</v>
      </c>
      <c r="I3448" s="14">
        <f t="shared" si="268"/>
        <v>516.39708265802267</v>
      </c>
      <c r="J3448" t="s">
        <v>12</v>
      </c>
      <c r="K3448" s="5">
        <v>1040000</v>
      </c>
      <c r="L3448" s="5" t="str">
        <f t="shared" si="269"/>
        <v>low-income earners</v>
      </c>
      <c r="M3448" t="str">
        <f>M3447</f>
        <v>SUV</v>
      </c>
    </row>
    <row r="3449" spans="1:13" x14ac:dyDescent="0.25">
      <c r="A3449">
        <v>3447</v>
      </c>
      <c r="B3449" t="s">
        <v>54</v>
      </c>
      <c r="C3449">
        <v>2009</v>
      </c>
      <c r="D3449">
        <f>2023-DATA[[#This Row],[YEAR OF MANUFACTURE]]</f>
        <v>14</v>
      </c>
      <c r="E3449" t="s">
        <v>10</v>
      </c>
      <c r="F3449">
        <v>189309</v>
      </c>
      <c r="G3449">
        <v>3500</v>
      </c>
      <c r="H3449" t="s">
        <v>11</v>
      </c>
      <c r="I3449" s="14">
        <f t="shared" si="268"/>
        <v>306.82171799027554</v>
      </c>
      <c r="J3449" t="s">
        <v>12</v>
      </c>
      <c r="K3449" s="5">
        <v>1365000</v>
      </c>
      <c r="L3449" s="5" t="str">
        <f t="shared" si="269"/>
        <v>low-income earners</v>
      </c>
      <c r="M3449" t="str">
        <f>M3448</f>
        <v>SUV</v>
      </c>
    </row>
    <row r="3450" spans="1:13" x14ac:dyDescent="0.25">
      <c r="A3450">
        <v>3448</v>
      </c>
      <c r="B3450" t="s">
        <v>9</v>
      </c>
      <c r="C3450">
        <v>2009</v>
      </c>
      <c r="D3450">
        <f>2023-DATA[[#This Row],[YEAR OF MANUFACTURE]]</f>
        <v>14</v>
      </c>
      <c r="E3450" t="s">
        <v>19</v>
      </c>
      <c r="F3450">
        <v>210673</v>
      </c>
      <c r="G3450">
        <v>1800</v>
      </c>
      <c r="H3450" t="s">
        <v>11</v>
      </c>
      <c r="I3450" s="14">
        <f t="shared" si="268"/>
        <v>341.44732576985416</v>
      </c>
      <c r="J3450" t="s">
        <v>12</v>
      </c>
      <c r="K3450" s="5">
        <v>4275000</v>
      </c>
      <c r="L3450" s="5" t="str">
        <f t="shared" si="269"/>
        <v>low-income earners</v>
      </c>
      <c r="M3450" t="str">
        <f>M3449</f>
        <v>SUV</v>
      </c>
    </row>
    <row r="3451" spans="1:13" x14ac:dyDescent="0.25">
      <c r="A3451">
        <v>3449</v>
      </c>
      <c r="B3451" t="s">
        <v>13</v>
      </c>
      <c r="C3451">
        <v>2001</v>
      </c>
      <c r="D3451">
        <f>2023-DATA[[#This Row],[YEAR OF MANUFACTURE]]</f>
        <v>22</v>
      </c>
      <c r="E3451" t="s">
        <v>10</v>
      </c>
      <c r="F3451">
        <v>198044</v>
      </c>
      <c r="G3451">
        <v>3000</v>
      </c>
      <c r="H3451" t="s">
        <v>11</v>
      </c>
      <c r="I3451" s="14">
        <f t="shared" si="268"/>
        <v>320.97893030794165</v>
      </c>
      <c r="J3451" t="s">
        <v>12</v>
      </c>
      <c r="K3451" s="5">
        <v>1365000</v>
      </c>
      <c r="L3451" s="5" t="str">
        <f t="shared" si="269"/>
        <v>low-income earners</v>
      </c>
      <c r="M3451" t="s">
        <v>20</v>
      </c>
    </row>
    <row r="3452" spans="1:13" x14ac:dyDescent="0.25">
      <c r="A3452">
        <v>3450</v>
      </c>
      <c r="B3452" t="s">
        <v>9</v>
      </c>
      <c r="C3452">
        <f>C3451</f>
        <v>2001</v>
      </c>
      <c r="D3452">
        <f>2023-DATA[[#This Row],[YEAR OF MANUFACTURE]]</f>
        <v>22</v>
      </c>
      <c r="E3452" t="str">
        <f>E3451</f>
        <v>Nigerian Used</v>
      </c>
      <c r="F3452">
        <v>233560</v>
      </c>
      <c r="G3452">
        <f>G3451</f>
        <v>3000</v>
      </c>
      <c r="H3452" t="str">
        <f>H3451</f>
        <v>Petrol</v>
      </c>
      <c r="I3452" s="14">
        <f t="shared" si="268"/>
        <v>378.54132901134523</v>
      </c>
      <c r="J3452" t="s">
        <v>12</v>
      </c>
      <c r="K3452" s="5">
        <v>2810000</v>
      </c>
      <c r="L3452" s="5" t="str">
        <f t="shared" si="269"/>
        <v>low-income earners</v>
      </c>
      <c r="M3452" t="str">
        <f>M3451</f>
        <v>SUV</v>
      </c>
    </row>
    <row r="3453" spans="1:13" x14ac:dyDescent="0.25">
      <c r="A3453">
        <v>3451</v>
      </c>
      <c r="B3453" t="s">
        <v>34</v>
      </c>
      <c r="C3453">
        <v>2010</v>
      </c>
      <c r="D3453">
        <f>2023-DATA[[#This Row],[YEAR OF MANUFACTURE]]</f>
        <v>13</v>
      </c>
      <c r="E3453" t="s">
        <v>10</v>
      </c>
      <c r="F3453">
        <v>137993</v>
      </c>
      <c r="G3453">
        <v>18</v>
      </c>
      <c r="H3453" t="s">
        <v>11</v>
      </c>
      <c r="I3453" s="14">
        <f t="shared" si="268"/>
        <v>223.6515397082658</v>
      </c>
      <c r="J3453" t="s">
        <v>12</v>
      </c>
      <c r="K3453" s="5">
        <v>1260000</v>
      </c>
      <c r="L3453" s="5" t="str">
        <f t="shared" si="269"/>
        <v>low-income earners</v>
      </c>
      <c r="M3453" t="str">
        <f>M3452</f>
        <v>SUV</v>
      </c>
    </row>
    <row r="3454" spans="1:13" x14ac:dyDescent="0.25">
      <c r="A3454">
        <v>3452</v>
      </c>
      <c r="B3454" t="s">
        <v>66</v>
      </c>
      <c r="C3454">
        <v>2008</v>
      </c>
      <c r="D3454">
        <f>2023-DATA[[#This Row],[YEAR OF MANUFACTURE]]</f>
        <v>15</v>
      </c>
      <c r="E3454" t="s">
        <v>19</v>
      </c>
      <c r="F3454">
        <v>12074</v>
      </c>
      <c r="G3454">
        <v>3200</v>
      </c>
      <c r="H3454" t="s">
        <v>11</v>
      </c>
      <c r="I3454" s="14">
        <f t="shared" si="268"/>
        <v>19.568881685575363</v>
      </c>
      <c r="J3454" t="s">
        <v>12</v>
      </c>
      <c r="K3454" s="5">
        <v>3432000</v>
      </c>
      <c r="L3454" s="5" t="str">
        <f t="shared" si="269"/>
        <v>low-income earners</v>
      </c>
      <c r="M3454" t="s">
        <v>20</v>
      </c>
    </row>
    <row r="3455" spans="1:13" x14ac:dyDescent="0.25">
      <c r="A3455">
        <v>3453</v>
      </c>
      <c r="B3455" t="s">
        <v>9</v>
      </c>
      <c r="C3455">
        <v>2002</v>
      </c>
      <c r="D3455">
        <f>2023-DATA[[#This Row],[YEAR OF MANUFACTURE]]</f>
        <v>21</v>
      </c>
      <c r="E3455" t="s">
        <v>10</v>
      </c>
      <c r="F3455">
        <f>F3454</f>
        <v>12074</v>
      </c>
      <c r="G3455">
        <v>1800</v>
      </c>
      <c r="H3455" t="s">
        <v>11</v>
      </c>
      <c r="I3455" s="14">
        <f t="shared" si="268"/>
        <v>19.568881685575363</v>
      </c>
      <c r="J3455" t="s">
        <v>12</v>
      </c>
      <c r="K3455" s="5">
        <v>2100000</v>
      </c>
      <c r="L3455" s="5" t="str">
        <f t="shared" si="269"/>
        <v>low-income earners</v>
      </c>
      <c r="M3455" t="str">
        <f>M3454</f>
        <v>SUV</v>
      </c>
    </row>
    <row r="3456" spans="1:13" x14ac:dyDescent="0.25">
      <c r="A3456">
        <v>3454</v>
      </c>
      <c r="B3456" t="s">
        <v>9</v>
      </c>
      <c r="C3456">
        <v>2010</v>
      </c>
      <c r="D3456">
        <f>2023-DATA[[#This Row],[YEAR OF MANUFACTURE]]</f>
        <v>13</v>
      </c>
      <c r="E3456" t="s">
        <v>10</v>
      </c>
      <c r="F3456">
        <v>203870</v>
      </c>
      <c r="G3456">
        <v>2500</v>
      </c>
      <c r="H3456" t="s">
        <v>11</v>
      </c>
      <c r="I3456" s="14">
        <f t="shared" si="268"/>
        <v>330.42139384116695</v>
      </c>
      <c r="J3456" t="s">
        <v>12</v>
      </c>
      <c r="K3456" s="5">
        <v>3640000</v>
      </c>
      <c r="L3456" s="5" t="str">
        <f t="shared" si="269"/>
        <v>low-income earners</v>
      </c>
      <c r="M3456" t="str">
        <f>M3455</f>
        <v>SUV</v>
      </c>
    </row>
    <row r="3457" spans="1:13" x14ac:dyDescent="0.25">
      <c r="A3457">
        <v>3455</v>
      </c>
      <c r="B3457" t="s">
        <v>14</v>
      </c>
      <c r="C3457">
        <v>2016</v>
      </c>
      <c r="D3457">
        <f>2023-DATA[[#This Row],[YEAR OF MANUFACTURE]]</f>
        <v>7</v>
      </c>
      <c r="E3457" t="s">
        <v>10</v>
      </c>
      <c r="F3457">
        <v>41668</v>
      </c>
      <c r="G3457">
        <v>2000</v>
      </c>
      <c r="H3457" t="s">
        <v>11</v>
      </c>
      <c r="I3457" s="14">
        <f t="shared" si="268"/>
        <v>67.533225283630472</v>
      </c>
      <c r="J3457" t="s">
        <v>12</v>
      </c>
      <c r="K3457" s="5">
        <v>10012500</v>
      </c>
      <c r="L3457" s="5" t="str">
        <f t="shared" si="269"/>
        <v>high-income earners</v>
      </c>
      <c r="M3457" t="str">
        <f>M3456</f>
        <v>SUV</v>
      </c>
    </row>
    <row r="3458" spans="1:13" x14ac:dyDescent="0.25">
      <c r="A3458">
        <v>3456</v>
      </c>
      <c r="B3458" t="s">
        <v>54</v>
      </c>
      <c r="C3458">
        <v>2003</v>
      </c>
      <c r="D3458">
        <f>2023-DATA[[#This Row],[YEAR OF MANUFACTURE]]</f>
        <v>20</v>
      </c>
      <c r="E3458" t="s">
        <v>10</v>
      </c>
      <c r="F3458">
        <v>229437</v>
      </c>
      <c r="G3458">
        <v>2400</v>
      </c>
      <c r="H3458" t="s">
        <v>11</v>
      </c>
      <c r="I3458" s="14">
        <f t="shared" ref="I3458:I3521" si="273">F3458/617</f>
        <v>371.85899513776337</v>
      </c>
      <c r="J3458" t="s">
        <v>12</v>
      </c>
      <c r="K3458" s="5">
        <v>1404000</v>
      </c>
      <c r="L3458" s="5" t="str">
        <f t="shared" ref="L3458:L3521" si="274">IF(K3458&gt;=25000000,"politicians",IF(K3458&gt;10000000,"high-income earners",IF(K3458&gt;=5000000,"middle-income earners",IF(K3458&lt;5000000,"low-income earners","invalid"))))</f>
        <v>low-income earners</v>
      </c>
      <c r="M3458" t="str">
        <f>M3457</f>
        <v>SUV</v>
      </c>
    </row>
    <row r="3459" spans="1:13" x14ac:dyDescent="0.25">
      <c r="A3459">
        <v>3457</v>
      </c>
      <c r="B3459" t="s">
        <v>49</v>
      </c>
      <c r="C3459">
        <v>2009</v>
      </c>
      <c r="D3459">
        <f>2023-DATA[[#This Row],[YEAR OF MANUFACTURE]]</f>
        <v>14</v>
      </c>
      <c r="E3459" t="s">
        <v>10</v>
      </c>
      <c r="F3459">
        <v>142520</v>
      </c>
      <c r="G3459">
        <v>1600</v>
      </c>
      <c r="H3459" t="s">
        <v>11</v>
      </c>
      <c r="I3459" s="14">
        <f t="shared" si="273"/>
        <v>230.98865478119936</v>
      </c>
      <c r="J3459" t="s">
        <v>12</v>
      </c>
      <c r="K3459" s="5">
        <v>1365000</v>
      </c>
      <c r="L3459" s="5" t="str">
        <f t="shared" si="274"/>
        <v>low-income earners</v>
      </c>
      <c r="M3459" t="str">
        <f>M3458</f>
        <v>SUV</v>
      </c>
    </row>
    <row r="3460" spans="1:13" x14ac:dyDescent="0.25">
      <c r="A3460">
        <v>3458</v>
      </c>
      <c r="B3460" t="s">
        <v>54</v>
      </c>
      <c r="C3460">
        <v>2004</v>
      </c>
      <c r="D3460">
        <f>2023-DATA[[#This Row],[YEAR OF MANUFACTURE]]</f>
        <v>19</v>
      </c>
      <c r="E3460" t="s">
        <v>10</v>
      </c>
      <c r="F3460">
        <v>177588</v>
      </c>
      <c r="G3460">
        <v>3500</v>
      </c>
      <c r="H3460" t="s">
        <v>11</v>
      </c>
      <c r="I3460" s="14">
        <f t="shared" si="273"/>
        <v>287.82495948136142</v>
      </c>
      <c r="J3460" t="s">
        <v>12</v>
      </c>
      <c r="K3460" s="5">
        <v>1872000</v>
      </c>
      <c r="L3460" s="5" t="str">
        <f t="shared" si="274"/>
        <v>low-income earners</v>
      </c>
      <c r="M3460" t="s">
        <v>20</v>
      </c>
    </row>
    <row r="3461" spans="1:13" x14ac:dyDescent="0.25">
      <c r="A3461">
        <v>3459</v>
      </c>
      <c r="B3461" t="s">
        <v>13</v>
      </c>
      <c r="C3461">
        <v>2004</v>
      </c>
      <c r="D3461">
        <f>2023-DATA[[#This Row],[YEAR OF MANUFACTURE]]</f>
        <v>19</v>
      </c>
      <c r="E3461" t="s">
        <v>10</v>
      </c>
      <c r="F3461">
        <v>360191</v>
      </c>
      <c r="G3461">
        <v>3300</v>
      </c>
      <c r="H3461" t="s">
        <v>11</v>
      </c>
      <c r="I3461" s="14">
        <f t="shared" si="273"/>
        <v>583.77795786061586</v>
      </c>
      <c r="J3461" t="s">
        <v>12</v>
      </c>
      <c r="K3461" s="5">
        <v>2475000</v>
      </c>
      <c r="L3461" s="5" t="str">
        <f t="shared" si="274"/>
        <v>low-income earners</v>
      </c>
      <c r="M3461" t="str">
        <f t="shared" ref="M3461:M3467" si="275">M3460</f>
        <v>SUV</v>
      </c>
    </row>
    <row r="3462" spans="1:13" x14ac:dyDescent="0.25">
      <c r="A3462">
        <v>3460</v>
      </c>
      <c r="B3462" t="s">
        <v>9</v>
      </c>
      <c r="C3462">
        <v>2007</v>
      </c>
      <c r="D3462">
        <f>2023-DATA[[#This Row],[YEAR OF MANUFACTURE]]</f>
        <v>16</v>
      </c>
      <c r="E3462" t="s">
        <v>19</v>
      </c>
      <c r="F3462">
        <v>227184</v>
      </c>
      <c r="G3462">
        <v>1500</v>
      </c>
      <c r="H3462" t="s">
        <v>11</v>
      </c>
      <c r="I3462" s="14">
        <f t="shared" si="273"/>
        <v>368.20745542949754</v>
      </c>
      <c r="J3462" t="s">
        <v>12</v>
      </c>
      <c r="K3462" s="5">
        <v>2625000</v>
      </c>
      <c r="L3462" s="5" t="str">
        <f t="shared" si="274"/>
        <v>low-income earners</v>
      </c>
      <c r="M3462" t="str">
        <f t="shared" si="275"/>
        <v>SUV</v>
      </c>
    </row>
    <row r="3463" spans="1:13" x14ac:dyDescent="0.25">
      <c r="A3463">
        <v>3461</v>
      </c>
      <c r="B3463" t="s">
        <v>54</v>
      </c>
      <c r="C3463">
        <v>2014</v>
      </c>
      <c r="D3463">
        <f>2023-DATA[[#This Row],[YEAR OF MANUFACTURE]]</f>
        <v>9</v>
      </c>
      <c r="E3463" t="s">
        <v>10</v>
      </c>
      <c r="F3463">
        <v>24935</v>
      </c>
      <c r="G3463">
        <v>1800</v>
      </c>
      <c r="H3463" t="s">
        <v>11</v>
      </c>
      <c r="I3463" s="14">
        <f t="shared" si="273"/>
        <v>40.413290113452184</v>
      </c>
      <c r="J3463" t="s">
        <v>12</v>
      </c>
      <c r="K3463" s="5">
        <v>4725000</v>
      </c>
      <c r="L3463" s="5" t="str">
        <f t="shared" si="274"/>
        <v>low-income earners</v>
      </c>
      <c r="M3463" t="str">
        <f t="shared" si="275"/>
        <v>SUV</v>
      </c>
    </row>
    <row r="3464" spans="1:13" x14ac:dyDescent="0.25">
      <c r="A3464">
        <v>3462</v>
      </c>
      <c r="B3464" t="s">
        <v>54</v>
      </c>
      <c r="C3464">
        <v>2008</v>
      </c>
      <c r="D3464">
        <f>2023-DATA[[#This Row],[YEAR OF MANUFACTURE]]</f>
        <v>15</v>
      </c>
      <c r="E3464" t="s">
        <v>10</v>
      </c>
      <c r="F3464">
        <v>156271</v>
      </c>
      <c r="G3464">
        <v>1300</v>
      </c>
      <c r="H3464" t="s">
        <v>11</v>
      </c>
      <c r="I3464" s="14">
        <f t="shared" si="273"/>
        <v>253.27552674230145</v>
      </c>
      <c r="J3464" t="s">
        <v>16</v>
      </c>
      <c r="K3464" s="5">
        <v>1050000</v>
      </c>
      <c r="L3464" s="5" t="str">
        <f t="shared" si="274"/>
        <v>low-income earners</v>
      </c>
      <c r="M3464" t="str">
        <f t="shared" si="275"/>
        <v>SUV</v>
      </c>
    </row>
    <row r="3465" spans="1:13" x14ac:dyDescent="0.25">
      <c r="A3465">
        <v>3463</v>
      </c>
      <c r="B3465" t="s">
        <v>9</v>
      </c>
      <c r="C3465">
        <v>2007</v>
      </c>
      <c r="D3465">
        <f>2023-DATA[[#This Row],[YEAR OF MANUFACTURE]]</f>
        <v>16</v>
      </c>
      <c r="E3465" t="s">
        <v>10</v>
      </c>
      <c r="F3465">
        <v>174956</v>
      </c>
      <c r="G3465">
        <v>1500</v>
      </c>
      <c r="H3465" t="s">
        <v>11</v>
      </c>
      <c r="I3465" s="14">
        <f t="shared" si="273"/>
        <v>283.55915721231764</v>
      </c>
      <c r="J3465" t="s">
        <v>16</v>
      </c>
      <c r="K3465" s="5">
        <v>1365000</v>
      </c>
      <c r="L3465" s="5" t="str">
        <f t="shared" si="274"/>
        <v>low-income earners</v>
      </c>
      <c r="M3465" t="str">
        <f t="shared" si="275"/>
        <v>SUV</v>
      </c>
    </row>
    <row r="3466" spans="1:13" x14ac:dyDescent="0.25">
      <c r="A3466">
        <v>3464</v>
      </c>
      <c r="B3466" t="s">
        <v>9</v>
      </c>
      <c r="C3466">
        <v>2008</v>
      </c>
      <c r="D3466">
        <f>2023-DATA[[#This Row],[YEAR OF MANUFACTURE]]</f>
        <v>15</v>
      </c>
      <c r="E3466" t="s">
        <v>10</v>
      </c>
      <c r="F3466">
        <v>59399</v>
      </c>
      <c r="G3466">
        <v>1800</v>
      </c>
      <c r="H3466" t="s">
        <v>11</v>
      </c>
      <c r="I3466" s="14">
        <f t="shared" si="273"/>
        <v>96.270664505672613</v>
      </c>
      <c r="J3466" t="s">
        <v>16</v>
      </c>
      <c r="K3466" s="5">
        <v>1872000</v>
      </c>
      <c r="L3466" s="5" t="str">
        <f t="shared" si="274"/>
        <v>low-income earners</v>
      </c>
      <c r="M3466" t="str">
        <f t="shared" si="275"/>
        <v>SUV</v>
      </c>
    </row>
    <row r="3467" spans="1:13" x14ac:dyDescent="0.25">
      <c r="A3467">
        <v>3465</v>
      </c>
      <c r="B3467" t="s">
        <v>9</v>
      </c>
      <c r="C3467">
        <v>2009</v>
      </c>
      <c r="D3467">
        <f>2023-DATA[[#This Row],[YEAR OF MANUFACTURE]]</f>
        <v>14</v>
      </c>
      <c r="E3467" t="s">
        <v>10</v>
      </c>
      <c r="F3467">
        <v>137186</v>
      </c>
      <c r="G3467">
        <v>1800</v>
      </c>
      <c r="H3467" t="s">
        <v>11</v>
      </c>
      <c r="I3467" s="14">
        <f t="shared" si="273"/>
        <v>222.34359805510536</v>
      </c>
      <c r="J3467" t="s">
        <v>16</v>
      </c>
      <c r="K3467" s="5">
        <v>1575000</v>
      </c>
      <c r="L3467" s="5" t="str">
        <f t="shared" si="274"/>
        <v>low-income earners</v>
      </c>
      <c r="M3467" t="str">
        <f t="shared" si="275"/>
        <v>SUV</v>
      </c>
    </row>
    <row r="3468" spans="1:13" x14ac:dyDescent="0.25">
      <c r="A3468">
        <v>3466</v>
      </c>
      <c r="B3468" t="s">
        <v>9</v>
      </c>
      <c r="C3468">
        <v>2001</v>
      </c>
      <c r="D3468">
        <f>2023-DATA[[#This Row],[YEAR OF MANUFACTURE]]</f>
        <v>22</v>
      </c>
      <c r="E3468" t="s">
        <v>19</v>
      </c>
      <c r="F3468">
        <v>111027</v>
      </c>
      <c r="G3468">
        <v>3000</v>
      </c>
      <c r="H3468" t="s">
        <v>11</v>
      </c>
      <c r="I3468" s="14">
        <f t="shared" si="273"/>
        <v>179.94651539708266</v>
      </c>
      <c r="J3468" t="s">
        <v>12</v>
      </c>
      <c r="K3468" s="5">
        <v>3600000</v>
      </c>
      <c r="L3468" s="5" t="str">
        <f t="shared" si="274"/>
        <v>low-income earners</v>
      </c>
      <c r="M3468" t="s">
        <v>20</v>
      </c>
    </row>
    <row r="3469" spans="1:13" x14ac:dyDescent="0.25">
      <c r="A3469">
        <v>3467</v>
      </c>
      <c r="B3469" t="s">
        <v>54</v>
      </c>
      <c r="C3469">
        <v>2005</v>
      </c>
      <c r="D3469">
        <f>2023-DATA[[#This Row],[YEAR OF MANUFACTURE]]</f>
        <v>18</v>
      </c>
      <c r="E3469" t="s">
        <v>10</v>
      </c>
      <c r="F3469">
        <v>131992</v>
      </c>
      <c r="G3469">
        <v>3000</v>
      </c>
      <c r="H3469" t="s">
        <v>11</v>
      </c>
      <c r="I3469" s="14">
        <f t="shared" si="273"/>
        <v>213.92544570502432</v>
      </c>
      <c r="J3469" t="s">
        <v>12</v>
      </c>
      <c r="K3469" s="5">
        <v>1050000</v>
      </c>
      <c r="L3469" s="5" t="str">
        <f t="shared" si="274"/>
        <v>low-income earners</v>
      </c>
      <c r="M3469" t="str">
        <f t="shared" ref="M3469:M3484" si="276">M3468</f>
        <v>SUV</v>
      </c>
    </row>
    <row r="3470" spans="1:13" x14ac:dyDescent="0.25">
      <c r="A3470">
        <v>3468</v>
      </c>
      <c r="B3470" t="s">
        <v>9</v>
      </c>
      <c r="C3470">
        <v>1999</v>
      </c>
      <c r="D3470">
        <f>2023-DATA[[#This Row],[YEAR OF MANUFACTURE]]</f>
        <v>24</v>
      </c>
      <c r="E3470" t="s">
        <v>10</v>
      </c>
      <c r="F3470">
        <v>318617</v>
      </c>
      <c r="G3470">
        <v>2200</v>
      </c>
      <c r="H3470" t="s">
        <v>11</v>
      </c>
      <c r="I3470" s="14">
        <f t="shared" si="273"/>
        <v>516.39708265802267</v>
      </c>
      <c r="J3470" t="s">
        <v>12</v>
      </c>
      <c r="K3470" s="5">
        <v>1040000</v>
      </c>
      <c r="L3470" s="5" t="str">
        <f t="shared" si="274"/>
        <v>low-income earners</v>
      </c>
      <c r="M3470" t="str">
        <f t="shared" si="276"/>
        <v>SUV</v>
      </c>
    </row>
    <row r="3471" spans="1:13" x14ac:dyDescent="0.25">
      <c r="A3471">
        <v>3469</v>
      </c>
      <c r="B3471" t="s">
        <v>54</v>
      </c>
      <c r="C3471">
        <v>2008</v>
      </c>
      <c r="D3471">
        <f>2023-DATA[[#This Row],[YEAR OF MANUFACTURE]]</f>
        <v>15</v>
      </c>
      <c r="E3471" t="s">
        <v>10</v>
      </c>
      <c r="F3471">
        <v>370928</v>
      </c>
      <c r="G3471">
        <v>2400</v>
      </c>
      <c r="H3471" t="s">
        <v>11</v>
      </c>
      <c r="I3471" s="14">
        <f t="shared" si="273"/>
        <v>601.17990275526745</v>
      </c>
      <c r="J3471" t="s">
        <v>12</v>
      </c>
      <c r="K3471" s="5">
        <v>1155000</v>
      </c>
      <c r="L3471" s="5" t="str">
        <f t="shared" si="274"/>
        <v>low-income earners</v>
      </c>
      <c r="M3471" t="str">
        <f t="shared" si="276"/>
        <v>SUV</v>
      </c>
    </row>
    <row r="3472" spans="1:13" x14ac:dyDescent="0.25">
      <c r="A3472">
        <v>3470</v>
      </c>
      <c r="B3472" t="s">
        <v>54</v>
      </c>
      <c r="C3472">
        <v>2007</v>
      </c>
      <c r="D3472">
        <f>2023-DATA[[#This Row],[YEAR OF MANUFACTURE]]</f>
        <v>16</v>
      </c>
      <c r="E3472" t="s">
        <v>10</v>
      </c>
      <c r="F3472">
        <v>66823</v>
      </c>
      <c r="G3472">
        <v>1800</v>
      </c>
      <c r="H3472" t="s">
        <v>11</v>
      </c>
      <c r="I3472" s="14">
        <f t="shared" si="273"/>
        <v>108.3030794165316</v>
      </c>
      <c r="J3472" t="s">
        <v>12</v>
      </c>
      <c r="K3472" s="5">
        <v>1768000</v>
      </c>
      <c r="L3472" s="5" t="str">
        <f t="shared" si="274"/>
        <v>low-income earners</v>
      </c>
      <c r="M3472" t="str">
        <f t="shared" si="276"/>
        <v>SUV</v>
      </c>
    </row>
    <row r="3473" spans="1:13" x14ac:dyDescent="0.25">
      <c r="A3473">
        <v>3471</v>
      </c>
      <c r="B3473" t="s">
        <v>49</v>
      </c>
      <c r="C3473">
        <v>2009</v>
      </c>
      <c r="D3473">
        <f>2023-DATA[[#This Row],[YEAR OF MANUFACTURE]]</f>
        <v>14</v>
      </c>
      <c r="E3473" t="s">
        <v>10</v>
      </c>
      <c r="F3473">
        <v>164565</v>
      </c>
      <c r="G3473">
        <v>1600</v>
      </c>
      <c r="H3473" t="s">
        <v>11</v>
      </c>
      <c r="I3473" s="14">
        <f t="shared" si="273"/>
        <v>266.71799027552674</v>
      </c>
      <c r="J3473" t="s">
        <v>16</v>
      </c>
      <c r="K3473" s="5">
        <v>1155000</v>
      </c>
      <c r="L3473" s="5" t="str">
        <f t="shared" si="274"/>
        <v>low-income earners</v>
      </c>
      <c r="M3473" t="str">
        <f t="shared" si="276"/>
        <v>SUV</v>
      </c>
    </row>
    <row r="3474" spans="1:13" x14ac:dyDescent="0.25">
      <c r="A3474">
        <v>3472</v>
      </c>
      <c r="B3474" t="s">
        <v>54</v>
      </c>
      <c r="C3474">
        <v>2002</v>
      </c>
      <c r="D3474">
        <f>2023-DATA[[#This Row],[YEAR OF MANUFACTURE]]</f>
        <v>21</v>
      </c>
      <c r="E3474" t="s">
        <v>19</v>
      </c>
      <c r="F3474">
        <v>137775</v>
      </c>
      <c r="G3474">
        <v>1700</v>
      </c>
      <c r="H3474" t="s">
        <v>11</v>
      </c>
      <c r="I3474" s="14">
        <f t="shared" si="273"/>
        <v>223.29821717990276</v>
      </c>
      <c r="J3474" t="s">
        <v>12</v>
      </c>
      <c r="K3474" s="5">
        <v>1470000</v>
      </c>
      <c r="L3474" s="5" t="str">
        <f t="shared" si="274"/>
        <v>low-income earners</v>
      </c>
      <c r="M3474" t="str">
        <f t="shared" si="276"/>
        <v>SUV</v>
      </c>
    </row>
    <row r="3475" spans="1:13" x14ac:dyDescent="0.25">
      <c r="A3475">
        <v>3473</v>
      </c>
      <c r="B3475" t="s">
        <v>14</v>
      </c>
      <c r="C3475">
        <v>2005</v>
      </c>
      <c r="D3475">
        <f>2023-DATA[[#This Row],[YEAR OF MANUFACTURE]]</f>
        <v>18</v>
      </c>
      <c r="E3475" t="s">
        <v>10</v>
      </c>
      <c r="F3475">
        <v>167169</v>
      </c>
      <c r="G3475">
        <v>2400</v>
      </c>
      <c r="H3475" t="s">
        <v>11</v>
      </c>
      <c r="I3475" s="14">
        <f t="shared" si="273"/>
        <v>270.93841166936789</v>
      </c>
      <c r="J3475" t="s">
        <v>12</v>
      </c>
      <c r="K3475" s="5">
        <v>1470000</v>
      </c>
      <c r="L3475" s="5" t="str">
        <f t="shared" si="274"/>
        <v>low-income earners</v>
      </c>
      <c r="M3475" t="str">
        <f t="shared" si="276"/>
        <v>SUV</v>
      </c>
    </row>
    <row r="3476" spans="1:13" x14ac:dyDescent="0.25">
      <c r="A3476">
        <v>3474</v>
      </c>
      <c r="B3476" t="s">
        <v>54</v>
      </c>
      <c r="C3476">
        <v>2006</v>
      </c>
      <c r="D3476">
        <f>2023-DATA[[#This Row],[YEAR OF MANUFACTURE]]</f>
        <v>17</v>
      </c>
      <c r="E3476" t="s">
        <v>10</v>
      </c>
      <c r="F3476">
        <v>168907</v>
      </c>
      <c r="G3476">
        <v>1800</v>
      </c>
      <c r="H3476" t="s">
        <v>11</v>
      </c>
      <c r="I3476" s="14">
        <f t="shared" si="273"/>
        <v>273.75526742301457</v>
      </c>
      <c r="J3476" t="s">
        <v>12</v>
      </c>
      <c r="K3476" s="5">
        <v>1365000</v>
      </c>
      <c r="L3476" s="5" t="str">
        <f t="shared" si="274"/>
        <v>low-income earners</v>
      </c>
      <c r="M3476" t="str">
        <f t="shared" si="276"/>
        <v>SUV</v>
      </c>
    </row>
    <row r="3477" spans="1:13" x14ac:dyDescent="0.25">
      <c r="A3477">
        <v>3475</v>
      </c>
      <c r="B3477" t="s">
        <v>54</v>
      </c>
      <c r="C3477">
        <v>2010</v>
      </c>
      <c r="D3477">
        <f>2023-DATA[[#This Row],[YEAR OF MANUFACTURE]]</f>
        <v>13</v>
      </c>
      <c r="E3477" t="s">
        <v>10</v>
      </c>
      <c r="F3477">
        <v>252463</v>
      </c>
      <c r="G3477">
        <v>1800</v>
      </c>
      <c r="H3477" t="s">
        <v>11</v>
      </c>
      <c r="I3477" s="14">
        <f t="shared" si="273"/>
        <v>409.17828200972446</v>
      </c>
      <c r="J3477" t="s">
        <v>12</v>
      </c>
      <c r="K3477" s="5">
        <v>1575000</v>
      </c>
      <c r="L3477" s="5" t="str">
        <f t="shared" si="274"/>
        <v>low-income earners</v>
      </c>
      <c r="M3477" t="str">
        <f t="shared" si="276"/>
        <v>SUV</v>
      </c>
    </row>
    <row r="3478" spans="1:13" x14ac:dyDescent="0.25">
      <c r="A3478">
        <v>3476</v>
      </c>
      <c r="B3478" t="s">
        <v>54</v>
      </c>
      <c r="C3478">
        <v>2006</v>
      </c>
      <c r="D3478">
        <f>2023-DATA[[#This Row],[YEAR OF MANUFACTURE]]</f>
        <v>17</v>
      </c>
      <c r="E3478" t="s">
        <v>10</v>
      </c>
      <c r="F3478">
        <v>78511</v>
      </c>
      <c r="G3478">
        <v>18</v>
      </c>
      <c r="H3478" t="s">
        <v>11</v>
      </c>
      <c r="I3478" s="14">
        <f t="shared" si="273"/>
        <v>127.24635332252836</v>
      </c>
      <c r="J3478" t="s">
        <v>12</v>
      </c>
      <c r="K3478" s="5">
        <v>1664000</v>
      </c>
      <c r="L3478" s="5" t="str">
        <f t="shared" si="274"/>
        <v>low-income earners</v>
      </c>
      <c r="M3478" t="str">
        <f t="shared" si="276"/>
        <v>SUV</v>
      </c>
    </row>
    <row r="3479" spans="1:13" x14ac:dyDescent="0.25">
      <c r="A3479">
        <v>3477</v>
      </c>
      <c r="B3479" t="s">
        <v>54</v>
      </c>
      <c r="C3479">
        <v>2008</v>
      </c>
      <c r="D3479">
        <f>2023-DATA[[#This Row],[YEAR OF MANUFACTURE]]</f>
        <v>15</v>
      </c>
      <c r="E3479" t="s">
        <v>19</v>
      </c>
      <c r="F3479">
        <v>136143</v>
      </c>
      <c r="G3479">
        <v>1800</v>
      </c>
      <c r="H3479" t="s">
        <v>11</v>
      </c>
      <c r="I3479" s="14">
        <f t="shared" si="273"/>
        <v>220.65316045380874</v>
      </c>
      <c r="J3479" t="s">
        <v>12</v>
      </c>
      <c r="K3479" s="5">
        <v>2520000</v>
      </c>
      <c r="L3479" s="5" t="str">
        <f t="shared" si="274"/>
        <v>low-income earners</v>
      </c>
      <c r="M3479" t="str">
        <f t="shared" si="276"/>
        <v>SUV</v>
      </c>
    </row>
    <row r="3480" spans="1:13" x14ac:dyDescent="0.25">
      <c r="A3480">
        <v>3478</v>
      </c>
      <c r="B3480" t="s">
        <v>54</v>
      </c>
      <c r="C3480">
        <v>2008</v>
      </c>
      <c r="D3480">
        <f>2023-DATA[[#This Row],[YEAR OF MANUFACTURE]]</f>
        <v>15</v>
      </c>
      <c r="E3480" t="s">
        <v>10</v>
      </c>
      <c r="F3480">
        <v>178425</v>
      </c>
      <c r="G3480">
        <v>1800</v>
      </c>
      <c r="H3480" t="s">
        <v>11</v>
      </c>
      <c r="I3480" s="14">
        <f t="shared" si="273"/>
        <v>289.18152350081039</v>
      </c>
      <c r="J3480" t="s">
        <v>12</v>
      </c>
      <c r="K3480" s="5">
        <v>1456000</v>
      </c>
      <c r="L3480" s="5" t="str">
        <f t="shared" si="274"/>
        <v>low-income earners</v>
      </c>
      <c r="M3480" t="str">
        <f t="shared" si="276"/>
        <v>SUV</v>
      </c>
    </row>
    <row r="3481" spans="1:13" x14ac:dyDescent="0.25">
      <c r="A3481">
        <v>3479</v>
      </c>
      <c r="B3481" t="s">
        <v>9</v>
      </c>
      <c r="C3481">
        <v>2003</v>
      </c>
      <c r="D3481">
        <f>2023-DATA[[#This Row],[YEAR OF MANUFACTURE]]</f>
        <v>20</v>
      </c>
      <c r="E3481" t="s">
        <v>19</v>
      </c>
      <c r="F3481">
        <v>162691</v>
      </c>
      <c r="G3481">
        <v>1800</v>
      </c>
      <c r="H3481" t="s">
        <v>11</v>
      </c>
      <c r="I3481" s="14">
        <f t="shared" si="273"/>
        <v>263.68071312803892</v>
      </c>
      <c r="J3481" t="s">
        <v>12</v>
      </c>
      <c r="K3481" s="5">
        <v>2704000</v>
      </c>
      <c r="L3481" s="5" t="str">
        <f t="shared" si="274"/>
        <v>low-income earners</v>
      </c>
      <c r="M3481" t="str">
        <f t="shared" si="276"/>
        <v>SUV</v>
      </c>
    </row>
    <row r="3482" spans="1:13" x14ac:dyDescent="0.25">
      <c r="A3482">
        <v>3480</v>
      </c>
      <c r="B3482" t="s">
        <v>13</v>
      </c>
      <c r="C3482">
        <v>2007</v>
      </c>
      <c r="D3482">
        <f>2023-DATA[[#This Row],[YEAR OF MANUFACTURE]]</f>
        <v>16</v>
      </c>
      <c r="E3482" t="s">
        <v>10</v>
      </c>
      <c r="F3482">
        <v>78470</v>
      </c>
      <c r="G3482">
        <v>3500</v>
      </c>
      <c r="H3482" t="s">
        <v>11</v>
      </c>
      <c r="I3482" s="14">
        <f t="shared" si="273"/>
        <v>127.17990275526742</v>
      </c>
      <c r="J3482" t="s">
        <v>12</v>
      </c>
      <c r="K3482" s="5">
        <v>5287500</v>
      </c>
      <c r="L3482" s="5" t="str">
        <f t="shared" si="274"/>
        <v>middle-income earners</v>
      </c>
      <c r="M3482" t="str">
        <f t="shared" si="276"/>
        <v>SUV</v>
      </c>
    </row>
    <row r="3483" spans="1:13" x14ac:dyDescent="0.25">
      <c r="A3483">
        <v>3481</v>
      </c>
      <c r="B3483" t="s">
        <v>9</v>
      </c>
      <c r="C3483">
        <v>2006</v>
      </c>
      <c r="D3483">
        <f>2023-DATA[[#This Row],[YEAR OF MANUFACTURE]]</f>
        <v>17</v>
      </c>
      <c r="E3483" t="s">
        <v>10</v>
      </c>
      <c r="F3483">
        <v>169259</v>
      </c>
      <c r="G3483">
        <v>1800</v>
      </c>
      <c r="H3483" t="s">
        <v>11</v>
      </c>
      <c r="I3483" s="14">
        <f t="shared" si="273"/>
        <v>274.32576985413289</v>
      </c>
      <c r="J3483" t="s">
        <v>12</v>
      </c>
      <c r="K3483" s="5">
        <v>1365000</v>
      </c>
      <c r="L3483" s="5" t="str">
        <f t="shared" si="274"/>
        <v>low-income earners</v>
      </c>
      <c r="M3483" t="str">
        <f t="shared" si="276"/>
        <v>SUV</v>
      </c>
    </row>
    <row r="3484" spans="1:13" x14ac:dyDescent="0.25">
      <c r="A3484">
        <v>3482</v>
      </c>
      <c r="B3484" t="s">
        <v>9</v>
      </c>
      <c r="C3484">
        <v>2008</v>
      </c>
      <c r="D3484">
        <f>2023-DATA[[#This Row],[YEAR OF MANUFACTURE]]</f>
        <v>15</v>
      </c>
      <c r="E3484" t="s">
        <v>10</v>
      </c>
      <c r="F3484">
        <v>59399</v>
      </c>
      <c r="G3484">
        <v>1800</v>
      </c>
      <c r="H3484" t="s">
        <v>11</v>
      </c>
      <c r="I3484" s="14">
        <f t="shared" si="273"/>
        <v>96.270664505672613</v>
      </c>
      <c r="J3484" t="s">
        <v>16</v>
      </c>
      <c r="K3484" s="5">
        <v>1872000</v>
      </c>
      <c r="L3484" s="5" t="str">
        <f t="shared" si="274"/>
        <v>low-income earners</v>
      </c>
      <c r="M3484" t="str">
        <f t="shared" si="276"/>
        <v>SUV</v>
      </c>
    </row>
    <row r="3485" spans="1:13" x14ac:dyDescent="0.25">
      <c r="A3485">
        <v>3483</v>
      </c>
      <c r="B3485" t="s">
        <v>13</v>
      </c>
      <c r="C3485">
        <v>2014</v>
      </c>
      <c r="D3485">
        <f>2023-DATA[[#This Row],[YEAR OF MANUFACTURE]]</f>
        <v>9</v>
      </c>
      <c r="E3485" t="s">
        <v>10</v>
      </c>
      <c r="F3485">
        <v>53558</v>
      </c>
      <c r="G3485">
        <v>3500</v>
      </c>
      <c r="H3485" t="s">
        <v>11</v>
      </c>
      <c r="I3485" s="14">
        <f t="shared" si="273"/>
        <v>86.803889789303085</v>
      </c>
      <c r="J3485" t="s">
        <v>12</v>
      </c>
      <c r="K3485" s="5">
        <v>8400000</v>
      </c>
      <c r="L3485" s="5" t="str">
        <f t="shared" si="274"/>
        <v>middle-income earners</v>
      </c>
      <c r="M3485" t="s">
        <v>20</v>
      </c>
    </row>
    <row r="3486" spans="1:13" x14ac:dyDescent="0.25">
      <c r="A3486">
        <v>3484</v>
      </c>
      <c r="B3486" t="s">
        <v>9</v>
      </c>
      <c r="C3486">
        <v>2005</v>
      </c>
      <c r="D3486">
        <f>2023-DATA[[#This Row],[YEAR OF MANUFACTURE]]</f>
        <v>18</v>
      </c>
      <c r="E3486" t="s">
        <v>10</v>
      </c>
      <c r="F3486">
        <v>195268</v>
      </c>
      <c r="G3486">
        <v>1800</v>
      </c>
      <c r="H3486" t="s">
        <v>11</v>
      </c>
      <c r="I3486" s="14">
        <f t="shared" si="273"/>
        <v>316.47974068071312</v>
      </c>
      <c r="J3486" t="s">
        <v>12</v>
      </c>
      <c r="K3486" s="5">
        <v>1365000</v>
      </c>
      <c r="L3486" s="5" t="str">
        <f t="shared" si="274"/>
        <v>low-income earners</v>
      </c>
      <c r="M3486" t="str">
        <f t="shared" ref="M3486:M3493" si="277">M3485</f>
        <v>SUV</v>
      </c>
    </row>
    <row r="3487" spans="1:13" x14ac:dyDescent="0.25">
      <c r="A3487">
        <v>3485</v>
      </c>
      <c r="B3487" t="s">
        <v>9</v>
      </c>
      <c r="C3487">
        <v>2007</v>
      </c>
      <c r="D3487">
        <f>2023-DATA[[#This Row],[YEAR OF MANUFACTURE]]</f>
        <v>16</v>
      </c>
      <c r="E3487" t="s">
        <v>10</v>
      </c>
      <c r="F3487">
        <v>174956</v>
      </c>
      <c r="G3487">
        <v>1500</v>
      </c>
      <c r="H3487" t="s">
        <v>11</v>
      </c>
      <c r="I3487" s="14">
        <f t="shared" si="273"/>
        <v>283.55915721231764</v>
      </c>
      <c r="J3487" t="s">
        <v>16</v>
      </c>
      <c r="K3487" s="5">
        <v>1365000</v>
      </c>
      <c r="L3487" s="5" t="str">
        <f t="shared" si="274"/>
        <v>low-income earners</v>
      </c>
      <c r="M3487" t="str">
        <f t="shared" si="277"/>
        <v>SUV</v>
      </c>
    </row>
    <row r="3488" spans="1:13" x14ac:dyDescent="0.25">
      <c r="A3488">
        <v>3486</v>
      </c>
      <c r="B3488" t="s">
        <v>9</v>
      </c>
      <c r="C3488">
        <v>2014</v>
      </c>
      <c r="D3488">
        <f>2023-DATA[[#This Row],[YEAR OF MANUFACTURE]]</f>
        <v>9</v>
      </c>
      <c r="E3488" t="s">
        <v>10</v>
      </c>
      <c r="F3488">
        <v>308916</v>
      </c>
      <c r="G3488">
        <v>1300</v>
      </c>
      <c r="H3488" t="s">
        <v>11</v>
      </c>
      <c r="I3488" s="14">
        <f t="shared" si="273"/>
        <v>500.67423014586711</v>
      </c>
      <c r="J3488" t="s">
        <v>12</v>
      </c>
      <c r="K3488" s="5">
        <v>4200000</v>
      </c>
      <c r="L3488" s="5" t="str">
        <f t="shared" si="274"/>
        <v>low-income earners</v>
      </c>
      <c r="M3488" t="str">
        <f t="shared" si="277"/>
        <v>SUV</v>
      </c>
    </row>
    <row r="3489" spans="1:13" x14ac:dyDescent="0.25">
      <c r="A3489">
        <v>3487</v>
      </c>
      <c r="B3489" t="s">
        <v>67</v>
      </c>
      <c r="C3489">
        <v>2002</v>
      </c>
      <c r="D3489">
        <f>2023-DATA[[#This Row],[YEAR OF MANUFACTURE]]</f>
        <v>21</v>
      </c>
      <c r="E3489" t="s">
        <v>10</v>
      </c>
      <c r="F3489">
        <v>245314</v>
      </c>
      <c r="G3489">
        <v>1400</v>
      </c>
      <c r="H3489" t="s">
        <v>11</v>
      </c>
      <c r="I3489" s="14">
        <f t="shared" si="273"/>
        <v>397.59157212317666</v>
      </c>
      <c r="J3489" t="s">
        <v>16</v>
      </c>
      <c r="K3489" s="5">
        <v>1260000</v>
      </c>
      <c r="L3489" s="5" t="str">
        <f t="shared" si="274"/>
        <v>low-income earners</v>
      </c>
      <c r="M3489" t="str">
        <f t="shared" si="277"/>
        <v>SUV</v>
      </c>
    </row>
    <row r="3490" spans="1:13" x14ac:dyDescent="0.25">
      <c r="A3490">
        <v>3488</v>
      </c>
      <c r="B3490" t="s">
        <v>34</v>
      </c>
      <c r="C3490">
        <v>2010</v>
      </c>
      <c r="D3490">
        <f>2023-DATA[[#This Row],[YEAR OF MANUFACTURE]]</f>
        <v>13</v>
      </c>
      <c r="E3490" t="s">
        <v>10</v>
      </c>
      <c r="F3490">
        <v>137993</v>
      </c>
      <c r="G3490">
        <v>18</v>
      </c>
      <c r="H3490" t="s">
        <v>11</v>
      </c>
      <c r="I3490" s="14">
        <f t="shared" si="273"/>
        <v>223.6515397082658</v>
      </c>
      <c r="J3490" t="s">
        <v>12</v>
      </c>
      <c r="K3490" s="5">
        <v>1260000</v>
      </c>
      <c r="L3490" s="5" t="str">
        <f t="shared" si="274"/>
        <v>low-income earners</v>
      </c>
      <c r="M3490" t="str">
        <f t="shared" si="277"/>
        <v>SUV</v>
      </c>
    </row>
    <row r="3491" spans="1:13" x14ac:dyDescent="0.25">
      <c r="A3491">
        <v>3489</v>
      </c>
      <c r="B3491" t="s">
        <v>37</v>
      </c>
      <c r="C3491">
        <v>2009</v>
      </c>
      <c r="D3491">
        <f>2023-DATA[[#This Row],[YEAR OF MANUFACTURE]]</f>
        <v>14</v>
      </c>
      <c r="E3491" t="s">
        <v>19</v>
      </c>
      <c r="F3491">
        <v>259300</v>
      </c>
      <c r="G3491">
        <v>2000</v>
      </c>
      <c r="H3491" t="s">
        <v>11</v>
      </c>
      <c r="I3491" s="14">
        <f t="shared" si="273"/>
        <v>420.25931928687197</v>
      </c>
      <c r="J3491" t="s">
        <v>12</v>
      </c>
      <c r="K3491" s="5">
        <v>3150000</v>
      </c>
      <c r="L3491" s="5" t="str">
        <f t="shared" si="274"/>
        <v>low-income earners</v>
      </c>
      <c r="M3491" t="str">
        <f t="shared" si="277"/>
        <v>SUV</v>
      </c>
    </row>
    <row r="3492" spans="1:13" x14ac:dyDescent="0.25">
      <c r="A3492">
        <v>3490</v>
      </c>
      <c r="B3492" t="s">
        <v>54</v>
      </c>
      <c r="C3492">
        <v>2006</v>
      </c>
      <c r="D3492">
        <f>2023-DATA[[#This Row],[YEAR OF MANUFACTURE]]</f>
        <v>17</v>
      </c>
      <c r="E3492" t="s">
        <v>10</v>
      </c>
      <c r="F3492">
        <v>168907</v>
      </c>
      <c r="G3492">
        <v>1800</v>
      </c>
      <c r="H3492" t="s">
        <v>11</v>
      </c>
      <c r="I3492" s="14">
        <f t="shared" si="273"/>
        <v>273.75526742301457</v>
      </c>
      <c r="J3492" t="s">
        <v>12</v>
      </c>
      <c r="K3492" s="5">
        <v>1365000</v>
      </c>
      <c r="L3492" s="5" t="str">
        <f t="shared" si="274"/>
        <v>low-income earners</v>
      </c>
      <c r="M3492" t="str">
        <f t="shared" si="277"/>
        <v>SUV</v>
      </c>
    </row>
    <row r="3493" spans="1:13" x14ac:dyDescent="0.25">
      <c r="A3493">
        <v>3491</v>
      </c>
      <c r="B3493" t="s">
        <v>54</v>
      </c>
      <c r="C3493">
        <v>2005</v>
      </c>
      <c r="D3493">
        <f>2023-DATA[[#This Row],[YEAR OF MANUFACTURE]]</f>
        <v>18</v>
      </c>
      <c r="E3493" t="s">
        <v>10</v>
      </c>
      <c r="F3493">
        <v>131992</v>
      </c>
      <c r="G3493">
        <v>3000</v>
      </c>
      <c r="H3493" t="s">
        <v>11</v>
      </c>
      <c r="I3493" s="14">
        <f t="shared" si="273"/>
        <v>213.92544570502432</v>
      </c>
      <c r="J3493" t="s">
        <v>12</v>
      </c>
      <c r="K3493" s="5">
        <v>1050000</v>
      </c>
      <c r="L3493" s="5" t="str">
        <f t="shared" si="274"/>
        <v>low-income earners</v>
      </c>
      <c r="M3493" t="str">
        <f t="shared" si="277"/>
        <v>SUV</v>
      </c>
    </row>
    <row r="3494" spans="1:13" x14ac:dyDescent="0.25">
      <c r="A3494">
        <v>3492</v>
      </c>
      <c r="B3494" t="s">
        <v>9</v>
      </c>
      <c r="C3494">
        <v>2005</v>
      </c>
      <c r="D3494">
        <f>2023-DATA[[#This Row],[YEAR OF MANUFACTURE]]</f>
        <v>18</v>
      </c>
      <c r="E3494" t="s">
        <v>10</v>
      </c>
      <c r="F3494">
        <v>217805</v>
      </c>
      <c r="G3494">
        <v>2400</v>
      </c>
      <c r="H3494" t="s">
        <v>11</v>
      </c>
      <c r="I3494" s="14">
        <f t="shared" si="273"/>
        <v>353.0064829821718</v>
      </c>
      <c r="J3494" t="s">
        <v>12</v>
      </c>
      <c r="K3494" s="5">
        <v>1260000</v>
      </c>
      <c r="L3494" s="5" t="str">
        <f t="shared" si="274"/>
        <v>low-income earners</v>
      </c>
      <c r="M3494" t="s">
        <v>20</v>
      </c>
    </row>
    <row r="3495" spans="1:13" x14ac:dyDescent="0.25">
      <c r="A3495">
        <v>3493</v>
      </c>
      <c r="B3495" t="s">
        <v>65</v>
      </c>
      <c r="C3495">
        <v>2013</v>
      </c>
      <c r="D3495">
        <f>2023-DATA[[#This Row],[YEAR OF MANUFACTURE]]</f>
        <v>10</v>
      </c>
      <c r="E3495" t="s">
        <v>19</v>
      </c>
      <c r="F3495">
        <v>131549</v>
      </c>
      <c r="G3495">
        <v>2500</v>
      </c>
      <c r="H3495" t="s">
        <v>11</v>
      </c>
      <c r="I3495" s="14">
        <f t="shared" si="273"/>
        <v>213.20745542949757</v>
      </c>
      <c r="J3495" t="s">
        <v>12</v>
      </c>
      <c r="K3495" s="5">
        <v>5880000</v>
      </c>
      <c r="L3495" s="5" t="str">
        <f t="shared" si="274"/>
        <v>middle-income earners</v>
      </c>
      <c r="M3495" t="str">
        <f t="shared" ref="M3495:M3503" si="278">M3494</f>
        <v>SUV</v>
      </c>
    </row>
    <row r="3496" spans="1:13" x14ac:dyDescent="0.25">
      <c r="A3496">
        <v>3494</v>
      </c>
      <c r="B3496" t="s">
        <v>13</v>
      </c>
      <c r="C3496">
        <v>2007</v>
      </c>
      <c r="D3496">
        <f>2023-DATA[[#This Row],[YEAR OF MANUFACTURE]]</f>
        <v>16</v>
      </c>
      <c r="E3496" t="s">
        <v>10</v>
      </c>
      <c r="F3496">
        <v>174458</v>
      </c>
      <c r="G3496">
        <v>3000</v>
      </c>
      <c r="H3496" t="s">
        <v>11</v>
      </c>
      <c r="I3496" s="14">
        <f t="shared" si="273"/>
        <v>282.7520259319287</v>
      </c>
      <c r="J3496" t="s">
        <v>12</v>
      </c>
      <c r="K3496" s="5">
        <v>2625000</v>
      </c>
      <c r="L3496" s="5" t="str">
        <f t="shared" si="274"/>
        <v>low-income earners</v>
      </c>
      <c r="M3496" t="str">
        <f t="shared" si="278"/>
        <v>SUV</v>
      </c>
    </row>
    <row r="3497" spans="1:13" x14ac:dyDescent="0.25">
      <c r="A3497">
        <v>3495</v>
      </c>
      <c r="B3497" t="s">
        <v>54</v>
      </c>
      <c r="C3497">
        <v>2002</v>
      </c>
      <c r="D3497">
        <f>2023-DATA[[#This Row],[YEAR OF MANUFACTURE]]</f>
        <v>21</v>
      </c>
      <c r="E3497" t="s">
        <v>19</v>
      </c>
      <c r="F3497">
        <v>137775</v>
      </c>
      <c r="G3497">
        <v>1700</v>
      </c>
      <c r="H3497" t="s">
        <v>11</v>
      </c>
      <c r="I3497" s="14">
        <f t="shared" si="273"/>
        <v>223.29821717990276</v>
      </c>
      <c r="J3497" t="s">
        <v>12</v>
      </c>
      <c r="K3497" s="5">
        <v>1470000</v>
      </c>
      <c r="L3497" s="5" t="str">
        <f t="shared" si="274"/>
        <v>low-income earners</v>
      </c>
      <c r="M3497" t="str">
        <f t="shared" si="278"/>
        <v>SUV</v>
      </c>
    </row>
    <row r="3498" spans="1:13" x14ac:dyDescent="0.25">
      <c r="A3498">
        <v>3496</v>
      </c>
      <c r="B3498" t="s">
        <v>54</v>
      </c>
      <c r="C3498">
        <v>2006</v>
      </c>
      <c r="D3498">
        <f>2023-DATA[[#This Row],[YEAR OF MANUFACTURE]]</f>
        <v>17</v>
      </c>
      <c r="E3498" t="s">
        <v>10</v>
      </c>
      <c r="F3498">
        <v>78511</v>
      </c>
      <c r="G3498">
        <v>18</v>
      </c>
      <c r="H3498" t="s">
        <v>11</v>
      </c>
      <c r="I3498" s="14">
        <f t="shared" si="273"/>
        <v>127.24635332252836</v>
      </c>
      <c r="J3498" t="s">
        <v>12</v>
      </c>
      <c r="K3498" s="5">
        <v>1664000</v>
      </c>
      <c r="L3498" s="5" t="str">
        <f t="shared" si="274"/>
        <v>low-income earners</v>
      </c>
      <c r="M3498" t="str">
        <f t="shared" si="278"/>
        <v>SUV</v>
      </c>
    </row>
    <row r="3499" spans="1:13" x14ac:dyDescent="0.25">
      <c r="A3499">
        <v>3497</v>
      </c>
      <c r="B3499" t="s">
        <v>54</v>
      </c>
      <c r="C3499">
        <v>2006</v>
      </c>
      <c r="D3499">
        <f>2023-DATA[[#This Row],[YEAR OF MANUFACTURE]]</f>
        <v>17</v>
      </c>
      <c r="E3499" t="s">
        <v>19</v>
      </c>
      <c r="F3499">
        <v>171225</v>
      </c>
      <c r="G3499">
        <v>1300</v>
      </c>
      <c r="H3499" t="s">
        <v>28</v>
      </c>
      <c r="I3499" s="14">
        <f t="shared" si="273"/>
        <v>277.51215559157214</v>
      </c>
      <c r="J3499" t="s">
        <v>12</v>
      </c>
      <c r="K3499" s="5">
        <v>2704000</v>
      </c>
      <c r="L3499" s="5" t="str">
        <f t="shared" si="274"/>
        <v>low-income earners</v>
      </c>
      <c r="M3499" t="str">
        <f t="shared" si="278"/>
        <v>SUV</v>
      </c>
    </row>
    <row r="3500" spans="1:13" x14ac:dyDescent="0.25">
      <c r="A3500">
        <v>3498</v>
      </c>
      <c r="B3500" t="s">
        <v>9</v>
      </c>
      <c r="C3500">
        <v>2004</v>
      </c>
      <c r="D3500">
        <f>2023-DATA[[#This Row],[YEAR OF MANUFACTURE]]</f>
        <v>19</v>
      </c>
      <c r="E3500" t="s">
        <v>10</v>
      </c>
      <c r="F3500">
        <v>70990</v>
      </c>
      <c r="G3500">
        <v>1800</v>
      </c>
      <c r="H3500" t="s">
        <v>11</v>
      </c>
      <c r="I3500" s="14">
        <f t="shared" si="273"/>
        <v>115.05672609400324</v>
      </c>
      <c r="J3500" t="s">
        <v>12</v>
      </c>
      <c r="K3500" s="5">
        <v>2080000</v>
      </c>
      <c r="L3500" s="5" t="str">
        <f t="shared" si="274"/>
        <v>low-income earners</v>
      </c>
      <c r="M3500" t="str">
        <f t="shared" si="278"/>
        <v>SUV</v>
      </c>
    </row>
    <row r="3501" spans="1:13" x14ac:dyDescent="0.25">
      <c r="A3501">
        <v>3499</v>
      </c>
      <c r="B3501" t="s">
        <v>52</v>
      </c>
      <c r="C3501">
        <v>2003</v>
      </c>
      <c r="D3501">
        <f>2023-DATA[[#This Row],[YEAR OF MANUFACTURE]]</f>
        <v>20</v>
      </c>
      <c r="E3501" t="s">
        <v>19</v>
      </c>
      <c r="F3501">
        <v>191555</v>
      </c>
      <c r="G3501">
        <v>2200</v>
      </c>
      <c r="H3501" t="s">
        <v>11</v>
      </c>
      <c r="I3501" s="14">
        <f t="shared" si="273"/>
        <v>310.4619124797407</v>
      </c>
      <c r="J3501" t="s">
        <v>12</v>
      </c>
      <c r="K3501" s="5">
        <v>1575000</v>
      </c>
      <c r="L3501" s="5" t="str">
        <f t="shared" si="274"/>
        <v>low-income earners</v>
      </c>
      <c r="M3501" t="str">
        <f t="shared" si="278"/>
        <v>SUV</v>
      </c>
    </row>
    <row r="3502" spans="1:13" x14ac:dyDescent="0.25">
      <c r="A3502">
        <v>3500</v>
      </c>
      <c r="B3502" t="s">
        <v>9</v>
      </c>
      <c r="C3502">
        <v>2005</v>
      </c>
      <c r="D3502">
        <f>2023-DATA[[#This Row],[YEAR OF MANUFACTURE]]</f>
        <v>18</v>
      </c>
      <c r="E3502" t="s">
        <v>10</v>
      </c>
      <c r="F3502">
        <v>247930</v>
      </c>
      <c r="G3502">
        <v>3300</v>
      </c>
      <c r="H3502" t="s">
        <v>11</v>
      </c>
      <c r="I3502" s="14">
        <f t="shared" si="273"/>
        <v>401.83144246353322</v>
      </c>
      <c r="J3502" t="s">
        <v>12</v>
      </c>
      <c r="K3502" s="5">
        <v>2250000</v>
      </c>
      <c r="L3502" s="5" t="str">
        <f t="shared" si="274"/>
        <v>low-income earners</v>
      </c>
      <c r="M3502" t="str">
        <f t="shared" si="278"/>
        <v>SUV</v>
      </c>
    </row>
    <row r="3503" spans="1:13" x14ac:dyDescent="0.25">
      <c r="A3503">
        <v>3501</v>
      </c>
      <c r="B3503" t="s">
        <v>9</v>
      </c>
      <c r="C3503">
        <v>2009</v>
      </c>
      <c r="D3503">
        <f>2023-DATA[[#This Row],[YEAR OF MANUFACTURE]]</f>
        <v>14</v>
      </c>
      <c r="E3503" t="s">
        <v>10</v>
      </c>
      <c r="F3503">
        <v>137186</v>
      </c>
      <c r="G3503">
        <v>1800</v>
      </c>
      <c r="H3503" t="s">
        <v>11</v>
      </c>
      <c r="I3503" s="14">
        <f t="shared" si="273"/>
        <v>222.34359805510536</v>
      </c>
      <c r="J3503" t="s">
        <v>16</v>
      </c>
      <c r="K3503" s="5">
        <v>1575000</v>
      </c>
      <c r="L3503" s="5" t="str">
        <f t="shared" si="274"/>
        <v>low-income earners</v>
      </c>
      <c r="M3503" t="str">
        <f t="shared" si="278"/>
        <v>SUV</v>
      </c>
    </row>
    <row r="3504" spans="1:13" x14ac:dyDescent="0.25">
      <c r="A3504">
        <v>3502</v>
      </c>
      <c r="B3504" t="s">
        <v>49</v>
      </c>
      <c r="C3504">
        <v>2004</v>
      </c>
      <c r="D3504">
        <f>2023-DATA[[#This Row],[YEAR OF MANUFACTURE]]</f>
        <v>19</v>
      </c>
      <c r="E3504" t="s">
        <v>10</v>
      </c>
      <c r="F3504">
        <v>180368</v>
      </c>
      <c r="G3504">
        <v>3500</v>
      </c>
      <c r="H3504" t="s">
        <v>11</v>
      </c>
      <c r="I3504" s="14">
        <f t="shared" si="273"/>
        <v>292.33063209076175</v>
      </c>
      <c r="J3504" t="s">
        <v>12</v>
      </c>
      <c r="K3504" s="5">
        <v>1260000</v>
      </c>
      <c r="L3504" s="5" t="str">
        <f t="shared" si="274"/>
        <v>low-income earners</v>
      </c>
      <c r="M3504" t="s">
        <v>20</v>
      </c>
    </row>
    <row r="3505" spans="1:13" x14ac:dyDescent="0.25">
      <c r="A3505">
        <v>3503</v>
      </c>
      <c r="B3505" t="s">
        <v>42</v>
      </c>
      <c r="C3505">
        <v>2004</v>
      </c>
      <c r="D3505">
        <f>2023-DATA[[#This Row],[YEAR OF MANUFACTURE]]</f>
        <v>19</v>
      </c>
      <c r="E3505" t="s">
        <v>19</v>
      </c>
      <c r="F3505">
        <v>104880</v>
      </c>
      <c r="G3505">
        <v>1400</v>
      </c>
      <c r="H3505" t="s">
        <v>11</v>
      </c>
      <c r="I3505" s="14">
        <f t="shared" si="273"/>
        <v>169.98379254457049</v>
      </c>
      <c r="J3505" t="s">
        <v>16</v>
      </c>
      <c r="K3505" s="5">
        <v>1560000</v>
      </c>
      <c r="L3505" s="5" t="str">
        <f t="shared" si="274"/>
        <v>low-income earners</v>
      </c>
      <c r="M3505" t="str">
        <f t="shared" ref="M3505:M3525" si="279">M3504</f>
        <v>SUV</v>
      </c>
    </row>
    <row r="3506" spans="1:13" x14ac:dyDescent="0.25">
      <c r="A3506">
        <v>3504</v>
      </c>
      <c r="B3506" t="s">
        <v>13</v>
      </c>
      <c r="C3506">
        <v>2005</v>
      </c>
      <c r="D3506">
        <f>2023-DATA[[#This Row],[YEAR OF MANUFACTURE]]</f>
        <v>18</v>
      </c>
      <c r="E3506" t="s">
        <v>10</v>
      </c>
      <c r="F3506">
        <v>373268</v>
      </c>
      <c r="G3506">
        <v>3300</v>
      </c>
      <c r="H3506" t="s">
        <v>11</v>
      </c>
      <c r="I3506" s="14">
        <f t="shared" si="273"/>
        <v>604.97244732576985</v>
      </c>
      <c r="J3506" t="s">
        <v>12</v>
      </c>
      <c r="K3506" s="5">
        <v>2404000</v>
      </c>
      <c r="L3506" s="5" t="str">
        <f t="shared" si="274"/>
        <v>low-income earners</v>
      </c>
      <c r="M3506" t="str">
        <f t="shared" si="279"/>
        <v>SUV</v>
      </c>
    </row>
    <row r="3507" spans="1:13" x14ac:dyDescent="0.25">
      <c r="A3507">
        <v>3505</v>
      </c>
      <c r="B3507" t="s">
        <v>9</v>
      </c>
      <c r="C3507">
        <v>2004</v>
      </c>
      <c r="D3507">
        <f>2023-DATA[[#This Row],[YEAR OF MANUFACTURE]]</f>
        <v>19</v>
      </c>
      <c r="E3507" t="s">
        <v>10</v>
      </c>
      <c r="F3507">
        <v>208160</v>
      </c>
      <c r="G3507">
        <v>2400</v>
      </c>
      <c r="H3507" t="s">
        <v>11</v>
      </c>
      <c r="I3507" s="14">
        <f t="shared" si="273"/>
        <v>337.37439222042138</v>
      </c>
      <c r="J3507" t="s">
        <v>12</v>
      </c>
      <c r="K3507" s="5">
        <v>1155000</v>
      </c>
      <c r="L3507" s="5" t="str">
        <f t="shared" si="274"/>
        <v>low-income earners</v>
      </c>
      <c r="M3507" t="str">
        <f t="shared" si="279"/>
        <v>SUV</v>
      </c>
    </row>
    <row r="3508" spans="1:13" x14ac:dyDescent="0.25">
      <c r="A3508">
        <v>3506</v>
      </c>
      <c r="B3508" t="s">
        <v>9</v>
      </c>
      <c r="C3508">
        <v>2004</v>
      </c>
      <c r="D3508">
        <f>2023-DATA[[#This Row],[YEAR OF MANUFACTURE]]</f>
        <v>19</v>
      </c>
      <c r="E3508" t="s">
        <v>10</v>
      </c>
      <c r="F3508">
        <v>138916</v>
      </c>
      <c r="G3508">
        <v>1800</v>
      </c>
      <c r="H3508" t="s">
        <v>11</v>
      </c>
      <c r="I3508" s="14">
        <f t="shared" si="273"/>
        <v>225.14748784440843</v>
      </c>
      <c r="J3508" t="s">
        <v>12</v>
      </c>
      <c r="K3508" s="5">
        <v>2250000</v>
      </c>
      <c r="L3508" s="5" t="str">
        <f t="shared" si="274"/>
        <v>low-income earners</v>
      </c>
      <c r="M3508" t="str">
        <f t="shared" si="279"/>
        <v>SUV</v>
      </c>
    </row>
    <row r="3509" spans="1:13" x14ac:dyDescent="0.25">
      <c r="A3509">
        <v>3507</v>
      </c>
      <c r="B3509" t="s">
        <v>42</v>
      </c>
      <c r="C3509">
        <v>2004</v>
      </c>
      <c r="D3509">
        <f>2023-DATA[[#This Row],[YEAR OF MANUFACTURE]]</f>
        <v>19</v>
      </c>
      <c r="E3509" t="s">
        <v>19</v>
      </c>
      <c r="F3509">
        <v>89405</v>
      </c>
      <c r="G3509">
        <v>14</v>
      </c>
      <c r="H3509" t="s">
        <v>11</v>
      </c>
      <c r="I3509" s="14">
        <f t="shared" si="273"/>
        <v>144.902755267423</v>
      </c>
      <c r="J3509" t="s">
        <v>12</v>
      </c>
      <c r="K3509" s="5">
        <v>2288000</v>
      </c>
      <c r="L3509" s="5" t="str">
        <f t="shared" si="274"/>
        <v>low-income earners</v>
      </c>
      <c r="M3509" t="str">
        <f t="shared" si="279"/>
        <v>SUV</v>
      </c>
    </row>
    <row r="3510" spans="1:13" x14ac:dyDescent="0.25">
      <c r="A3510">
        <v>3508</v>
      </c>
      <c r="B3510" t="s">
        <v>50</v>
      </c>
      <c r="C3510">
        <v>2003</v>
      </c>
      <c r="D3510">
        <f>2023-DATA[[#This Row],[YEAR OF MANUFACTURE]]</f>
        <v>20</v>
      </c>
      <c r="E3510" t="s">
        <v>10</v>
      </c>
      <c r="F3510">
        <v>173521</v>
      </c>
      <c r="G3510">
        <v>1800</v>
      </c>
      <c r="H3510" t="s">
        <v>11</v>
      </c>
      <c r="I3510" s="14">
        <f t="shared" si="273"/>
        <v>281.23338735818476</v>
      </c>
      <c r="J3510" t="s">
        <v>12</v>
      </c>
      <c r="K3510" s="5">
        <v>1800000</v>
      </c>
      <c r="L3510" s="5" t="str">
        <f t="shared" si="274"/>
        <v>low-income earners</v>
      </c>
      <c r="M3510" t="str">
        <f t="shared" si="279"/>
        <v>SUV</v>
      </c>
    </row>
    <row r="3511" spans="1:13" x14ac:dyDescent="0.25">
      <c r="A3511">
        <v>3509</v>
      </c>
      <c r="B3511" t="s">
        <v>54</v>
      </c>
      <c r="C3511">
        <v>2008</v>
      </c>
      <c r="D3511">
        <f>2023-DATA[[#This Row],[YEAR OF MANUFACTURE]]</f>
        <v>15</v>
      </c>
      <c r="E3511" t="s">
        <v>10</v>
      </c>
      <c r="F3511">
        <v>178425</v>
      </c>
      <c r="G3511">
        <v>1800</v>
      </c>
      <c r="H3511" t="s">
        <v>11</v>
      </c>
      <c r="I3511" s="14">
        <f t="shared" si="273"/>
        <v>289.18152350081039</v>
      </c>
      <c r="J3511" t="s">
        <v>12</v>
      </c>
      <c r="K3511" s="5">
        <v>1456000</v>
      </c>
      <c r="L3511" s="5" t="str">
        <f t="shared" si="274"/>
        <v>low-income earners</v>
      </c>
      <c r="M3511" t="str">
        <f t="shared" si="279"/>
        <v>SUV</v>
      </c>
    </row>
    <row r="3512" spans="1:13" x14ac:dyDescent="0.25">
      <c r="A3512">
        <v>3510</v>
      </c>
      <c r="B3512" t="s">
        <v>9</v>
      </c>
      <c r="C3512">
        <v>1999</v>
      </c>
      <c r="D3512">
        <f>2023-DATA[[#This Row],[YEAR OF MANUFACTURE]]</f>
        <v>24</v>
      </c>
      <c r="E3512" t="s">
        <v>10</v>
      </c>
      <c r="F3512">
        <v>317894</v>
      </c>
      <c r="G3512">
        <v>3000</v>
      </c>
      <c r="H3512" t="s">
        <v>11</v>
      </c>
      <c r="I3512" s="14">
        <f t="shared" si="273"/>
        <v>515.22528363047002</v>
      </c>
      <c r="J3512" t="s">
        <v>12</v>
      </c>
      <c r="K3512" s="5">
        <v>2184000</v>
      </c>
      <c r="L3512" s="5" t="str">
        <f t="shared" si="274"/>
        <v>low-income earners</v>
      </c>
      <c r="M3512" t="str">
        <f t="shared" si="279"/>
        <v>SUV</v>
      </c>
    </row>
    <row r="3513" spans="1:13" x14ac:dyDescent="0.25">
      <c r="A3513">
        <v>3511</v>
      </c>
      <c r="B3513" t="s">
        <v>54</v>
      </c>
      <c r="C3513">
        <v>2007</v>
      </c>
      <c r="D3513">
        <f>2023-DATA[[#This Row],[YEAR OF MANUFACTURE]]</f>
        <v>16</v>
      </c>
      <c r="E3513" t="s">
        <v>10</v>
      </c>
      <c r="F3513">
        <v>66823</v>
      </c>
      <c r="G3513">
        <v>1800</v>
      </c>
      <c r="H3513" t="s">
        <v>11</v>
      </c>
      <c r="I3513" s="14">
        <f t="shared" si="273"/>
        <v>108.3030794165316</v>
      </c>
      <c r="J3513" t="s">
        <v>12</v>
      </c>
      <c r="K3513" s="5">
        <v>1768000</v>
      </c>
      <c r="L3513" s="5" t="str">
        <f t="shared" si="274"/>
        <v>low-income earners</v>
      </c>
      <c r="M3513" t="str">
        <f t="shared" si="279"/>
        <v>SUV</v>
      </c>
    </row>
    <row r="3514" spans="1:13" x14ac:dyDescent="0.25">
      <c r="A3514">
        <v>3512</v>
      </c>
      <c r="B3514" t="s">
        <v>54</v>
      </c>
      <c r="C3514">
        <v>2008</v>
      </c>
      <c r="D3514">
        <f>2023-DATA[[#This Row],[YEAR OF MANUFACTURE]]</f>
        <v>15</v>
      </c>
      <c r="E3514" t="s">
        <v>10</v>
      </c>
      <c r="F3514">
        <v>435236</v>
      </c>
      <c r="G3514">
        <v>1800</v>
      </c>
      <c r="H3514" t="s">
        <v>11</v>
      </c>
      <c r="I3514" s="14">
        <f t="shared" si="273"/>
        <v>705.4068071312804</v>
      </c>
      <c r="J3514" t="s">
        <v>12</v>
      </c>
      <c r="K3514" s="5">
        <v>2080000</v>
      </c>
      <c r="L3514" s="5" t="str">
        <f t="shared" si="274"/>
        <v>low-income earners</v>
      </c>
      <c r="M3514" t="str">
        <f t="shared" si="279"/>
        <v>SUV</v>
      </c>
    </row>
    <row r="3515" spans="1:13" x14ac:dyDescent="0.25">
      <c r="A3515">
        <v>3513</v>
      </c>
      <c r="B3515" t="s">
        <v>58</v>
      </c>
      <c r="C3515">
        <v>2006</v>
      </c>
      <c r="D3515">
        <f>2023-DATA[[#This Row],[YEAR OF MANUFACTURE]]</f>
        <v>17</v>
      </c>
      <c r="E3515" t="s">
        <v>10</v>
      </c>
      <c r="F3515">
        <v>198963</v>
      </c>
      <c r="G3515">
        <v>2000</v>
      </c>
      <c r="H3515" t="s">
        <v>11</v>
      </c>
      <c r="I3515" s="14">
        <f t="shared" si="273"/>
        <v>322.46839546191251</v>
      </c>
      <c r="J3515" t="s">
        <v>12</v>
      </c>
      <c r="K3515" s="5">
        <v>1365000</v>
      </c>
      <c r="L3515" s="5" t="str">
        <f t="shared" si="274"/>
        <v>low-income earners</v>
      </c>
      <c r="M3515" t="str">
        <f t="shared" si="279"/>
        <v>SUV</v>
      </c>
    </row>
    <row r="3516" spans="1:13" x14ac:dyDescent="0.25">
      <c r="A3516">
        <v>3514</v>
      </c>
      <c r="B3516" t="s">
        <v>54</v>
      </c>
      <c r="C3516">
        <v>2010</v>
      </c>
      <c r="D3516">
        <f>2023-DATA[[#This Row],[YEAR OF MANUFACTURE]]</f>
        <v>13</v>
      </c>
      <c r="E3516" t="s">
        <v>10</v>
      </c>
      <c r="F3516">
        <v>252463</v>
      </c>
      <c r="G3516">
        <v>1800</v>
      </c>
      <c r="H3516" t="s">
        <v>11</v>
      </c>
      <c r="I3516" s="14">
        <f t="shared" si="273"/>
        <v>409.17828200972446</v>
      </c>
      <c r="J3516" t="s">
        <v>12</v>
      </c>
      <c r="K3516" s="5">
        <v>1575000</v>
      </c>
      <c r="L3516" s="5" t="str">
        <f t="shared" si="274"/>
        <v>low-income earners</v>
      </c>
      <c r="M3516" t="str">
        <f t="shared" si="279"/>
        <v>SUV</v>
      </c>
    </row>
    <row r="3517" spans="1:13" x14ac:dyDescent="0.25">
      <c r="A3517">
        <v>3515</v>
      </c>
      <c r="B3517" t="s">
        <v>9</v>
      </c>
      <c r="C3517">
        <v>1999</v>
      </c>
      <c r="D3517">
        <f>2023-DATA[[#This Row],[YEAR OF MANUFACTURE]]</f>
        <v>24</v>
      </c>
      <c r="E3517" t="s">
        <v>10</v>
      </c>
      <c r="F3517">
        <v>224736</v>
      </c>
      <c r="G3517">
        <v>2000</v>
      </c>
      <c r="H3517" t="s">
        <v>11</v>
      </c>
      <c r="I3517" s="14">
        <f t="shared" si="273"/>
        <v>364.23987034035656</v>
      </c>
      <c r="J3517" t="s">
        <v>12</v>
      </c>
      <c r="K3517" s="5">
        <v>1050000</v>
      </c>
      <c r="L3517" s="5" t="str">
        <f t="shared" si="274"/>
        <v>low-income earners</v>
      </c>
      <c r="M3517" t="str">
        <f t="shared" si="279"/>
        <v>SUV</v>
      </c>
    </row>
    <row r="3518" spans="1:13" x14ac:dyDescent="0.25">
      <c r="A3518">
        <v>3516</v>
      </c>
      <c r="B3518" t="s">
        <v>54</v>
      </c>
      <c r="C3518">
        <v>2003</v>
      </c>
      <c r="D3518">
        <f>2023-DATA[[#This Row],[YEAR OF MANUFACTURE]]</f>
        <v>20</v>
      </c>
      <c r="E3518" t="s">
        <v>19</v>
      </c>
      <c r="F3518">
        <v>278048</v>
      </c>
      <c r="G3518">
        <v>2000</v>
      </c>
      <c r="H3518" t="s">
        <v>11</v>
      </c>
      <c r="I3518" s="14">
        <f t="shared" si="273"/>
        <v>450.64505672609403</v>
      </c>
      <c r="J3518" t="s">
        <v>12</v>
      </c>
      <c r="K3518" s="5">
        <v>2047500</v>
      </c>
      <c r="L3518" s="5" t="str">
        <f t="shared" si="274"/>
        <v>low-income earners</v>
      </c>
      <c r="M3518" t="str">
        <f t="shared" si="279"/>
        <v>SUV</v>
      </c>
    </row>
    <row r="3519" spans="1:13" x14ac:dyDescent="0.25">
      <c r="A3519">
        <v>3517</v>
      </c>
      <c r="B3519" t="s">
        <v>9</v>
      </c>
      <c r="C3519">
        <f>C3518</f>
        <v>2003</v>
      </c>
      <c r="D3519">
        <f>2023-DATA[[#This Row],[YEAR OF MANUFACTURE]]</f>
        <v>20</v>
      </c>
      <c r="E3519" t="str">
        <f>E3518</f>
        <v>Foreign Used</v>
      </c>
      <c r="F3519">
        <v>125482</v>
      </c>
      <c r="G3519">
        <f>G3518</f>
        <v>2000</v>
      </c>
      <c r="H3519" t="str">
        <f>H3518</f>
        <v>Petrol</v>
      </c>
      <c r="I3519" s="14">
        <f t="shared" si="273"/>
        <v>203.37439222042138</v>
      </c>
      <c r="J3519" t="s">
        <v>12</v>
      </c>
      <c r="K3519" s="5">
        <v>2250000</v>
      </c>
      <c r="L3519" s="5" t="str">
        <f t="shared" si="274"/>
        <v>low-income earners</v>
      </c>
      <c r="M3519" t="str">
        <f t="shared" si="279"/>
        <v>SUV</v>
      </c>
    </row>
    <row r="3520" spans="1:13" x14ac:dyDescent="0.25">
      <c r="A3520">
        <v>3518</v>
      </c>
      <c r="B3520" t="s">
        <v>54</v>
      </c>
      <c r="C3520">
        <v>2011</v>
      </c>
      <c r="D3520">
        <f>2023-DATA[[#This Row],[YEAR OF MANUFACTURE]]</f>
        <v>12</v>
      </c>
      <c r="E3520" t="s">
        <v>10</v>
      </c>
      <c r="F3520">
        <v>167793</v>
      </c>
      <c r="G3520">
        <v>3500</v>
      </c>
      <c r="H3520" t="s">
        <v>11</v>
      </c>
      <c r="I3520" s="14">
        <f t="shared" si="273"/>
        <v>271.94975688816857</v>
      </c>
      <c r="J3520" t="s">
        <v>12</v>
      </c>
      <c r="K3520" s="5">
        <v>3952000</v>
      </c>
      <c r="L3520" s="5" t="str">
        <f t="shared" si="274"/>
        <v>low-income earners</v>
      </c>
      <c r="M3520" t="str">
        <f t="shared" si="279"/>
        <v>SUV</v>
      </c>
    </row>
    <row r="3521" spans="1:13" x14ac:dyDescent="0.25">
      <c r="A3521">
        <v>3519</v>
      </c>
      <c r="B3521" t="s">
        <v>54</v>
      </c>
      <c r="C3521">
        <v>2006</v>
      </c>
      <c r="D3521">
        <f>2023-DATA[[#This Row],[YEAR OF MANUFACTURE]]</f>
        <v>17</v>
      </c>
      <c r="E3521" t="s">
        <v>10</v>
      </c>
      <c r="F3521">
        <v>175820</v>
      </c>
      <c r="G3521">
        <v>1800</v>
      </c>
      <c r="H3521" t="s">
        <v>11</v>
      </c>
      <c r="I3521" s="14">
        <f t="shared" si="273"/>
        <v>284.95948136142624</v>
      </c>
      <c r="J3521" t="s">
        <v>12</v>
      </c>
      <c r="K3521" s="5">
        <v>8840000</v>
      </c>
      <c r="L3521" s="5" t="str">
        <f t="shared" si="274"/>
        <v>middle-income earners</v>
      </c>
      <c r="M3521" t="str">
        <f t="shared" si="279"/>
        <v>SUV</v>
      </c>
    </row>
    <row r="3522" spans="1:13" x14ac:dyDescent="0.25">
      <c r="A3522">
        <v>3520</v>
      </c>
      <c r="B3522" t="s">
        <v>42</v>
      </c>
      <c r="C3522">
        <f>C3521</f>
        <v>2006</v>
      </c>
      <c r="D3522">
        <f>2023-DATA[[#This Row],[YEAR OF MANUFACTURE]]</f>
        <v>17</v>
      </c>
      <c r="E3522" t="str">
        <f>E3521</f>
        <v>Nigerian Used</v>
      </c>
      <c r="F3522">
        <v>255420</v>
      </c>
      <c r="G3522">
        <f>G3521</f>
        <v>1800</v>
      </c>
      <c r="H3522" t="str">
        <f>H3521</f>
        <v>Petrol</v>
      </c>
      <c r="I3522" s="14">
        <f t="shared" ref="I3522:I3585" si="280">F3522/617</f>
        <v>413.97082658022691</v>
      </c>
      <c r="J3522" t="s">
        <v>16</v>
      </c>
      <c r="K3522" s="5">
        <v>1074000</v>
      </c>
      <c r="L3522" s="5" t="str">
        <f t="shared" ref="L3522:L3585" si="281">IF(K3522&gt;=25000000,"politicians",IF(K3522&gt;10000000,"high-income earners",IF(K3522&gt;=5000000,"middle-income earners",IF(K3522&lt;5000000,"low-income earners","invalid"))))</f>
        <v>low-income earners</v>
      </c>
      <c r="M3522" t="str">
        <f t="shared" si="279"/>
        <v>SUV</v>
      </c>
    </row>
    <row r="3523" spans="1:13" x14ac:dyDescent="0.25">
      <c r="A3523">
        <v>3521</v>
      </c>
      <c r="B3523" t="s">
        <v>9</v>
      </c>
      <c r="C3523">
        <v>2004</v>
      </c>
      <c r="D3523">
        <f>2023-DATA[[#This Row],[YEAR OF MANUFACTURE]]</f>
        <v>19</v>
      </c>
      <c r="E3523" t="s">
        <v>10</v>
      </c>
      <c r="F3523">
        <v>482800</v>
      </c>
      <c r="G3523">
        <v>1800</v>
      </c>
      <c r="H3523" t="s">
        <v>11</v>
      </c>
      <c r="I3523" s="14">
        <f t="shared" si="280"/>
        <v>782.4959481361426</v>
      </c>
      <c r="J3523" t="s">
        <v>12</v>
      </c>
      <c r="K3523" s="5">
        <v>1365000</v>
      </c>
      <c r="L3523" s="5" t="str">
        <f t="shared" si="281"/>
        <v>low-income earners</v>
      </c>
      <c r="M3523" t="str">
        <f t="shared" si="279"/>
        <v>SUV</v>
      </c>
    </row>
    <row r="3524" spans="1:13" x14ac:dyDescent="0.25">
      <c r="A3524">
        <v>3522</v>
      </c>
      <c r="B3524" t="s">
        <v>54</v>
      </c>
      <c r="C3524">
        <v>2008</v>
      </c>
      <c r="D3524">
        <f>2023-DATA[[#This Row],[YEAR OF MANUFACTURE]]</f>
        <v>15</v>
      </c>
      <c r="E3524" t="s">
        <v>10</v>
      </c>
      <c r="F3524">
        <v>218853</v>
      </c>
      <c r="G3524">
        <v>1500</v>
      </c>
      <c r="H3524" t="s">
        <v>11</v>
      </c>
      <c r="I3524" s="14">
        <f t="shared" si="280"/>
        <v>354.70502431118314</v>
      </c>
      <c r="J3524" t="s">
        <v>12</v>
      </c>
      <c r="K3524" s="5">
        <v>1250000</v>
      </c>
      <c r="L3524" s="5" t="str">
        <f t="shared" si="281"/>
        <v>low-income earners</v>
      </c>
      <c r="M3524" t="str">
        <f t="shared" si="279"/>
        <v>SUV</v>
      </c>
    </row>
    <row r="3525" spans="1:13" x14ac:dyDescent="0.25">
      <c r="A3525">
        <v>3523</v>
      </c>
      <c r="B3525" t="s">
        <v>9</v>
      </c>
      <c r="C3525">
        <v>2003</v>
      </c>
      <c r="D3525">
        <f>2023-DATA[[#This Row],[YEAR OF MANUFACTURE]]</f>
        <v>20</v>
      </c>
      <c r="E3525" t="s">
        <v>10</v>
      </c>
      <c r="F3525">
        <v>355522</v>
      </c>
      <c r="G3525">
        <v>3000</v>
      </c>
      <c r="H3525" t="s">
        <v>11</v>
      </c>
      <c r="I3525" s="14">
        <f t="shared" si="280"/>
        <v>576.21069692058347</v>
      </c>
      <c r="J3525" t="s">
        <v>12</v>
      </c>
      <c r="K3525" s="5">
        <v>1365000</v>
      </c>
      <c r="L3525" s="5" t="str">
        <f t="shared" si="281"/>
        <v>low-income earners</v>
      </c>
      <c r="M3525" t="str">
        <f t="shared" si="279"/>
        <v>SUV</v>
      </c>
    </row>
    <row r="3526" spans="1:13" x14ac:dyDescent="0.25">
      <c r="A3526">
        <v>3524</v>
      </c>
      <c r="B3526" t="s">
        <v>54</v>
      </c>
      <c r="C3526">
        <v>2004</v>
      </c>
      <c r="D3526">
        <f>2023-DATA[[#This Row],[YEAR OF MANUFACTURE]]</f>
        <v>19</v>
      </c>
      <c r="E3526" t="s">
        <v>10</v>
      </c>
      <c r="F3526">
        <v>198184</v>
      </c>
      <c r="G3526">
        <v>3500</v>
      </c>
      <c r="H3526" t="s">
        <v>11</v>
      </c>
      <c r="I3526" s="14">
        <f t="shared" si="280"/>
        <v>321.20583468395461</v>
      </c>
      <c r="J3526" t="s">
        <v>12</v>
      </c>
      <c r="K3526" s="5">
        <v>1872000</v>
      </c>
      <c r="L3526" s="5" t="str">
        <f t="shared" si="281"/>
        <v>low-income earners</v>
      </c>
      <c r="M3526" t="s">
        <v>20</v>
      </c>
    </row>
    <row r="3527" spans="1:13" x14ac:dyDescent="0.25">
      <c r="A3527">
        <v>3525</v>
      </c>
      <c r="B3527" t="s">
        <v>9</v>
      </c>
      <c r="C3527">
        <v>2007</v>
      </c>
      <c r="D3527">
        <f>2023-DATA[[#This Row],[YEAR OF MANUFACTURE]]</f>
        <v>16</v>
      </c>
      <c r="E3527" t="s">
        <v>10</v>
      </c>
      <c r="F3527">
        <v>85851</v>
      </c>
      <c r="G3527">
        <v>1500</v>
      </c>
      <c r="H3527" t="s">
        <v>11</v>
      </c>
      <c r="I3527" s="14">
        <f t="shared" si="280"/>
        <v>139.14262560777959</v>
      </c>
      <c r="J3527" t="s">
        <v>12</v>
      </c>
      <c r="K3527" s="5">
        <v>1365000</v>
      </c>
      <c r="L3527" s="5" t="str">
        <f t="shared" si="281"/>
        <v>low-income earners</v>
      </c>
      <c r="M3527" t="str">
        <f t="shared" ref="M3527:M3538" si="282">M3526</f>
        <v>SUV</v>
      </c>
    </row>
    <row r="3528" spans="1:13" x14ac:dyDescent="0.25">
      <c r="A3528">
        <v>3526</v>
      </c>
      <c r="B3528" t="s">
        <v>9</v>
      </c>
      <c r="C3528">
        <f>C3527</f>
        <v>2007</v>
      </c>
      <c r="D3528">
        <f>2023-DATA[[#This Row],[YEAR OF MANUFACTURE]]</f>
        <v>16</v>
      </c>
      <c r="E3528" t="str">
        <f>E3527</f>
        <v>Nigerian Used</v>
      </c>
      <c r="F3528">
        <v>125482</v>
      </c>
      <c r="G3528">
        <f>G3527</f>
        <v>1500</v>
      </c>
      <c r="H3528" t="str">
        <f>H3527</f>
        <v>Petrol</v>
      </c>
      <c r="I3528" s="14">
        <f t="shared" si="280"/>
        <v>203.37439222042138</v>
      </c>
      <c r="J3528" t="s">
        <v>12</v>
      </c>
      <c r="K3528" s="5">
        <v>2250000</v>
      </c>
      <c r="L3528" s="5" t="str">
        <f t="shared" si="281"/>
        <v>low-income earners</v>
      </c>
      <c r="M3528" t="str">
        <f t="shared" si="282"/>
        <v>SUV</v>
      </c>
    </row>
    <row r="3529" spans="1:13" x14ac:dyDescent="0.25">
      <c r="A3529">
        <v>3527</v>
      </c>
      <c r="B3529" t="s">
        <v>54</v>
      </c>
      <c r="C3529">
        <v>2006</v>
      </c>
      <c r="D3529">
        <f>2023-DATA[[#This Row],[YEAR OF MANUFACTURE]]</f>
        <v>17</v>
      </c>
      <c r="E3529" t="s">
        <v>10</v>
      </c>
      <c r="F3529">
        <v>407637</v>
      </c>
      <c r="G3529">
        <v>1800</v>
      </c>
      <c r="H3529" t="s">
        <v>11</v>
      </c>
      <c r="I3529" s="14">
        <f t="shared" si="280"/>
        <v>660.67585089141005</v>
      </c>
      <c r="J3529" t="s">
        <v>12</v>
      </c>
      <c r="K3529" s="5">
        <v>1560000</v>
      </c>
      <c r="L3529" s="5" t="str">
        <f t="shared" si="281"/>
        <v>low-income earners</v>
      </c>
      <c r="M3529" t="str">
        <f t="shared" si="282"/>
        <v>SUV</v>
      </c>
    </row>
    <row r="3530" spans="1:13" x14ac:dyDescent="0.25">
      <c r="A3530">
        <v>3528</v>
      </c>
      <c r="B3530" t="s">
        <v>9</v>
      </c>
      <c r="C3530">
        <v>2005</v>
      </c>
      <c r="D3530">
        <f>2023-DATA[[#This Row],[YEAR OF MANUFACTURE]]</f>
        <v>18</v>
      </c>
      <c r="E3530" t="s">
        <v>10</v>
      </c>
      <c r="F3530">
        <v>247930</v>
      </c>
      <c r="G3530">
        <v>3300</v>
      </c>
      <c r="H3530" t="s">
        <v>11</v>
      </c>
      <c r="I3530" s="14">
        <f t="shared" si="280"/>
        <v>401.83144246353322</v>
      </c>
      <c r="J3530" t="s">
        <v>12</v>
      </c>
      <c r="K3530" s="5">
        <v>2250000</v>
      </c>
      <c r="L3530" s="5" t="str">
        <f t="shared" si="281"/>
        <v>low-income earners</v>
      </c>
      <c r="M3530" t="str">
        <f t="shared" si="282"/>
        <v>SUV</v>
      </c>
    </row>
    <row r="3531" spans="1:13" x14ac:dyDescent="0.25">
      <c r="A3531">
        <v>3529</v>
      </c>
      <c r="B3531" t="s">
        <v>65</v>
      </c>
      <c r="C3531">
        <v>2000</v>
      </c>
      <c r="D3531">
        <f>2023-DATA[[#This Row],[YEAR OF MANUFACTURE]]</f>
        <v>23</v>
      </c>
      <c r="E3531" t="s">
        <v>19</v>
      </c>
      <c r="F3531">
        <v>238149</v>
      </c>
      <c r="G3531">
        <v>1800</v>
      </c>
      <c r="H3531" t="s">
        <v>11</v>
      </c>
      <c r="I3531" s="14">
        <f t="shared" si="280"/>
        <v>385.97893030794165</v>
      </c>
      <c r="J3531" t="s">
        <v>16</v>
      </c>
      <c r="K3531" s="5">
        <v>1680000</v>
      </c>
      <c r="L3531" s="5" t="str">
        <f t="shared" si="281"/>
        <v>low-income earners</v>
      </c>
      <c r="M3531" t="str">
        <f t="shared" si="282"/>
        <v>SUV</v>
      </c>
    </row>
    <row r="3532" spans="1:13" x14ac:dyDescent="0.25">
      <c r="A3532">
        <v>3530</v>
      </c>
      <c r="B3532" t="s">
        <v>9</v>
      </c>
      <c r="C3532">
        <v>2004</v>
      </c>
      <c r="D3532">
        <f>2023-DATA[[#This Row],[YEAR OF MANUFACTURE]]</f>
        <v>19</v>
      </c>
      <c r="E3532" t="s">
        <v>10</v>
      </c>
      <c r="F3532">
        <v>138916</v>
      </c>
      <c r="G3532">
        <v>1800</v>
      </c>
      <c r="H3532" t="s">
        <v>11</v>
      </c>
      <c r="I3532" s="14">
        <f t="shared" si="280"/>
        <v>225.14748784440843</v>
      </c>
      <c r="J3532" t="s">
        <v>12</v>
      </c>
      <c r="K3532" s="5">
        <v>2250000</v>
      </c>
      <c r="L3532" s="5" t="str">
        <f t="shared" si="281"/>
        <v>low-income earners</v>
      </c>
      <c r="M3532" t="str">
        <f t="shared" si="282"/>
        <v>SUV</v>
      </c>
    </row>
    <row r="3533" spans="1:13" x14ac:dyDescent="0.25">
      <c r="A3533">
        <v>3531</v>
      </c>
      <c r="B3533" t="s">
        <v>54</v>
      </c>
      <c r="C3533">
        <v>2006</v>
      </c>
      <c r="D3533">
        <f>2023-DATA[[#This Row],[YEAR OF MANUFACTURE]]</f>
        <v>17</v>
      </c>
      <c r="E3533" t="s">
        <v>10</v>
      </c>
      <c r="F3533">
        <v>137745</v>
      </c>
      <c r="G3533">
        <v>16</v>
      </c>
      <c r="H3533" t="s">
        <v>11</v>
      </c>
      <c r="I3533" s="14">
        <f t="shared" si="280"/>
        <v>223.24959481361427</v>
      </c>
      <c r="J3533" t="s">
        <v>12</v>
      </c>
      <c r="K3533" s="5">
        <v>1470000</v>
      </c>
      <c r="L3533" s="5" t="str">
        <f t="shared" si="281"/>
        <v>low-income earners</v>
      </c>
      <c r="M3533" t="str">
        <f t="shared" si="282"/>
        <v>SUV</v>
      </c>
    </row>
    <row r="3534" spans="1:13" x14ac:dyDescent="0.25">
      <c r="A3534">
        <v>3532</v>
      </c>
      <c r="B3534" t="s">
        <v>54</v>
      </c>
      <c r="C3534">
        <v>2011</v>
      </c>
      <c r="D3534">
        <f>2023-DATA[[#This Row],[YEAR OF MANUFACTURE]]</f>
        <v>12</v>
      </c>
      <c r="E3534" t="s">
        <v>10</v>
      </c>
      <c r="F3534">
        <v>167793</v>
      </c>
      <c r="G3534">
        <v>3500</v>
      </c>
      <c r="H3534" t="s">
        <v>11</v>
      </c>
      <c r="I3534" s="14">
        <f t="shared" si="280"/>
        <v>271.94975688816857</v>
      </c>
      <c r="J3534" t="s">
        <v>12</v>
      </c>
      <c r="K3534" s="5">
        <v>3952000</v>
      </c>
      <c r="L3534" s="5" t="str">
        <f t="shared" si="281"/>
        <v>low-income earners</v>
      </c>
      <c r="M3534" t="str">
        <f t="shared" si="282"/>
        <v>SUV</v>
      </c>
    </row>
    <row r="3535" spans="1:13" x14ac:dyDescent="0.25">
      <c r="A3535">
        <v>3533</v>
      </c>
      <c r="B3535" t="s">
        <v>50</v>
      </c>
      <c r="C3535">
        <v>2003</v>
      </c>
      <c r="D3535">
        <f>2023-DATA[[#This Row],[YEAR OF MANUFACTURE]]</f>
        <v>20</v>
      </c>
      <c r="E3535" t="s">
        <v>10</v>
      </c>
      <c r="F3535">
        <v>173521</v>
      </c>
      <c r="G3535">
        <v>1800</v>
      </c>
      <c r="H3535" t="s">
        <v>11</v>
      </c>
      <c r="I3535" s="14">
        <f t="shared" si="280"/>
        <v>281.23338735818476</v>
      </c>
      <c r="J3535" t="s">
        <v>12</v>
      </c>
      <c r="K3535" s="5">
        <v>1800000</v>
      </c>
      <c r="L3535" s="5" t="str">
        <f t="shared" si="281"/>
        <v>low-income earners</v>
      </c>
      <c r="M3535" t="str">
        <f t="shared" si="282"/>
        <v>SUV</v>
      </c>
    </row>
    <row r="3536" spans="1:13" x14ac:dyDescent="0.25">
      <c r="A3536">
        <v>3534</v>
      </c>
      <c r="B3536" t="s">
        <v>65</v>
      </c>
      <c r="C3536">
        <v>2003</v>
      </c>
      <c r="D3536">
        <f>2023-DATA[[#This Row],[YEAR OF MANUFACTURE]]</f>
        <v>20</v>
      </c>
      <c r="E3536" t="s">
        <v>19</v>
      </c>
      <c r="F3536">
        <v>275690</v>
      </c>
      <c r="G3536">
        <v>1600</v>
      </c>
      <c r="H3536" t="s">
        <v>11</v>
      </c>
      <c r="I3536" s="14">
        <f t="shared" si="280"/>
        <v>446.82333873581848</v>
      </c>
      <c r="J3536" t="s">
        <v>12</v>
      </c>
      <c r="K3536" s="5">
        <v>2415000</v>
      </c>
      <c r="L3536" s="5" t="str">
        <f t="shared" si="281"/>
        <v>low-income earners</v>
      </c>
      <c r="M3536" t="str">
        <f t="shared" si="282"/>
        <v>SUV</v>
      </c>
    </row>
    <row r="3537" spans="1:13" x14ac:dyDescent="0.25">
      <c r="A3537">
        <v>3535</v>
      </c>
      <c r="B3537" t="s">
        <v>65</v>
      </c>
      <c r="C3537">
        <v>1998</v>
      </c>
      <c r="D3537">
        <f>2023-DATA[[#This Row],[YEAR OF MANUFACTURE]]</f>
        <v>25</v>
      </c>
      <c r="E3537" t="s">
        <v>10</v>
      </c>
      <c r="F3537">
        <v>206522</v>
      </c>
      <c r="G3537">
        <v>2000</v>
      </c>
      <c r="H3537" t="s">
        <v>11</v>
      </c>
      <c r="I3537" s="14">
        <f t="shared" si="280"/>
        <v>334.71961102106968</v>
      </c>
      <c r="J3537" t="s">
        <v>12</v>
      </c>
      <c r="K3537" s="5">
        <v>1470000</v>
      </c>
      <c r="L3537" s="5" t="str">
        <f t="shared" si="281"/>
        <v>low-income earners</v>
      </c>
      <c r="M3537" t="str">
        <f t="shared" si="282"/>
        <v>SUV</v>
      </c>
    </row>
    <row r="3538" spans="1:13" x14ac:dyDescent="0.25">
      <c r="A3538">
        <v>3536</v>
      </c>
      <c r="B3538" t="s">
        <v>14</v>
      </c>
      <c r="C3538">
        <v>2005</v>
      </c>
      <c r="D3538">
        <f>2023-DATA[[#This Row],[YEAR OF MANUFACTURE]]</f>
        <v>18</v>
      </c>
      <c r="E3538" t="s">
        <v>10</v>
      </c>
      <c r="F3538">
        <v>155231</v>
      </c>
      <c r="G3538">
        <v>35</v>
      </c>
      <c r="H3538" t="s">
        <v>11</v>
      </c>
      <c r="I3538" s="14">
        <f t="shared" si="280"/>
        <v>251.58995137763372</v>
      </c>
      <c r="J3538" t="s">
        <v>12</v>
      </c>
      <c r="K3538" s="5">
        <v>1050000</v>
      </c>
      <c r="L3538" s="5" t="str">
        <f t="shared" si="281"/>
        <v>low-income earners</v>
      </c>
      <c r="M3538" t="str">
        <f t="shared" si="282"/>
        <v>SUV</v>
      </c>
    </row>
    <row r="3539" spans="1:13" x14ac:dyDescent="0.25">
      <c r="A3539">
        <v>3537</v>
      </c>
      <c r="B3539" t="s">
        <v>49</v>
      </c>
      <c r="C3539">
        <v>2004</v>
      </c>
      <c r="D3539">
        <f>2023-DATA[[#This Row],[YEAR OF MANUFACTURE]]</f>
        <v>19</v>
      </c>
      <c r="E3539" t="s">
        <v>10</v>
      </c>
      <c r="F3539">
        <v>180368</v>
      </c>
      <c r="G3539">
        <v>3500</v>
      </c>
      <c r="H3539" t="s">
        <v>11</v>
      </c>
      <c r="I3539" s="14">
        <f t="shared" si="280"/>
        <v>292.33063209076175</v>
      </c>
      <c r="J3539" t="s">
        <v>12</v>
      </c>
      <c r="K3539" s="5">
        <v>1260000</v>
      </c>
      <c r="L3539" s="5" t="str">
        <f t="shared" si="281"/>
        <v>low-income earners</v>
      </c>
      <c r="M3539" t="s">
        <v>20</v>
      </c>
    </row>
    <row r="3540" spans="1:13" x14ac:dyDescent="0.25">
      <c r="A3540">
        <v>3538</v>
      </c>
      <c r="B3540" t="s">
        <v>65</v>
      </c>
      <c r="C3540">
        <v>1999</v>
      </c>
      <c r="D3540">
        <f>2023-DATA[[#This Row],[YEAR OF MANUFACTURE]]</f>
        <v>24</v>
      </c>
      <c r="E3540" t="s">
        <v>19</v>
      </c>
      <c r="F3540">
        <v>300153</v>
      </c>
      <c r="G3540">
        <v>1600</v>
      </c>
      <c r="H3540" t="s">
        <v>11</v>
      </c>
      <c r="I3540" s="14">
        <f t="shared" si="280"/>
        <v>486.47163695299838</v>
      </c>
      <c r="J3540" t="s">
        <v>16</v>
      </c>
      <c r="K3540" s="5">
        <v>1575000</v>
      </c>
      <c r="L3540" s="5" t="str">
        <f t="shared" si="281"/>
        <v>low-income earners</v>
      </c>
      <c r="M3540" t="str">
        <f t="shared" ref="M3540:M3553" si="283">M3539</f>
        <v>SUV</v>
      </c>
    </row>
    <row r="3541" spans="1:13" x14ac:dyDescent="0.25">
      <c r="A3541">
        <v>3539</v>
      </c>
      <c r="B3541" t="s">
        <v>65</v>
      </c>
      <c r="C3541">
        <f>C3540</f>
        <v>1999</v>
      </c>
      <c r="D3541">
        <f>2023-DATA[[#This Row],[YEAR OF MANUFACTURE]]</f>
        <v>24</v>
      </c>
      <c r="E3541" t="str">
        <f>E3540</f>
        <v>Foreign Used</v>
      </c>
      <c r="F3541">
        <v>95243</v>
      </c>
      <c r="G3541">
        <f>G3540</f>
        <v>1600</v>
      </c>
      <c r="H3541" t="str">
        <f>H3540</f>
        <v>Petrol</v>
      </c>
      <c r="I3541" s="14">
        <f t="shared" si="280"/>
        <v>154.36466774716371</v>
      </c>
      <c r="J3541" t="s">
        <v>12</v>
      </c>
      <c r="K3541" s="5">
        <v>2586000</v>
      </c>
      <c r="L3541" s="5" t="str">
        <f t="shared" si="281"/>
        <v>low-income earners</v>
      </c>
      <c r="M3541" t="str">
        <f t="shared" si="283"/>
        <v>SUV</v>
      </c>
    </row>
    <row r="3542" spans="1:13" x14ac:dyDescent="0.25">
      <c r="A3542">
        <v>3540</v>
      </c>
      <c r="B3542" t="s">
        <v>65</v>
      </c>
      <c r="C3542">
        <v>1999</v>
      </c>
      <c r="D3542">
        <f>2023-DATA[[#This Row],[YEAR OF MANUFACTURE]]</f>
        <v>24</v>
      </c>
      <c r="E3542" t="s">
        <v>19</v>
      </c>
      <c r="F3542">
        <v>300153</v>
      </c>
      <c r="G3542">
        <v>1600</v>
      </c>
      <c r="H3542" t="s">
        <v>11</v>
      </c>
      <c r="I3542" s="14">
        <f t="shared" si="280"/>
        <v>486.47163695299838</v>
      </c>
      <c r="J3542" t="s">
        <v>16</v>
      </c>
      <c r="K3542" s="5">
        <v>1575000</v>
      </c>
      <c r="L3542" s="5" t="str">
        <f t="shared" si="281"/>
        <v>low-income earners</v>
      </c>
      <c r="M3542" t="str">
        <f t="shared" si="283"/>
        <v>SUV</v>
      </c>
    </row>
    <row r="3543" spans="1:13" x14ac:dyDescent="0.25">
      <c r="A3543">
        <v>3541</v>
      </c>
      <c r="B3543" t="s">
        <v>9</v>
      </c>
      <c r="C3543">
        <v>2018</v>
      </c>
      <c r="D3543">
        <f>2023-DATA[[#This Row],[YEAR OF MANUFACTURE]]</f>
        <v>5</v>
      </c>
      <c r="E3543" t="s">
        <v>19</v>
      </c>
      <c r="F3543">
        <v>159334</v>
      </c>
      <c r="G3543">
        <v>2500</v>
      </c>
      <c r="H3543" t="s">
        <v>11</v>
      </c>
      <c r="I3543" s="14">
        <f t="shared" si="280"/>
        <v>258.23987034035656</v>
      </c>
      <c r="J3543" t="s">
        <v>12</v>
      </c>
      <c r="K3543" s="5">
        <v>13520000</v>
      </c>
      <c r="L3543" s="5" t="str">
        <f t="shared" si="281"/>
        <v>high-income earners</v>
      </c>
      <c r="M3543" t="str">
        <f t="shared" si="283"/>
        <v>SUV</v>
      </c>
    </row>
    <row r="3544" spans="1:13" x14ac:dyDescent="0.25">
      <c r="A3544">
        <v>3542</v>
      </c>
      <c r="B3544" t="s">
        <v>65</v>
      </c>
      <c r="C3544">
        <f>C3543</f>
        <v>2018</v>
      </c>
      <c r="D3544">
        <f>2023-DATA[[#This Row],[YEAR OF MANUFACTURE]]</f>
        <v>5</v>
      </c>
      <c r="E3544" t="str">
        <f>E3543</f>
        <v>Foreign Used</v>
      </c>
      <c r="F3544">
        <v>95243</v>
      </c>
      <c r="G3544">
        <f>G3543</f>
        <v>2500</v>
      </c>
      <c r="H3544" t="str">
        <f>H3543</f>
        <v>Petrol</v>
      </c>
      <c r="I3544" s="14">
        <f t="shared" si="280"/>
        <v>154.36466774716371</v>
      </c>
      <c r="J3544" t="s">
        <v>12</v>
      </c>
      <c r="K3544" s="5">
        <v>2586000</v>
      </c>
      <c r="L3544" s="5" t="str">
        <f t="shared" si="281"/>
        <v>low-income earners</v>
      </c>
      <c r="M3544" t="str">
        <f t="shared" si="283"/>
        <v>SUV</v>
      </c>
    </row>
    <row r="3545" spans="1:13" x14ac:dyDescent="0.25">
      <c r="A3545">
        <v>3543</v>
      </c>
      <c r="B3545" t="s">
        <v>54</v>
      </c>
      <c r="C3545">
        <v>2012</v>
      </c>
      <c r="D3545">
        <f>2023-DATA[[#This Row],[YEAR OF MANUFACTURE]]</f>
        <v>11</v>
      </c>
      <c r="E3545" t="s">
        <v>10</v>
      </c>
      <c r="F3545">
        <v>58920</v>
      </c>
      <c r="G3545">
        <v>2400</v>
      </c>
      <c r="H3545" t="s">
        <v>11</v>
      </c>
      <c r="I3545" s="14">
        <f t="shared" si="280"/>
        <v>95.494327390599679</v>
      </c>
      <c r="J3545" t="s">
        <v>12</v>
      </c>
      <c r="K3545" s="5">
        <v>2512000</v>
      </c>
      <c r="L3545" s="5" t="str">
        <f t="shared" si="281"/>
        <v>low-income earners</v>
      </c>
      <c r="M3545" t="str">
        <f t="shared" si="283"/>
        <v>SUV</v>
      </c>
    </row>
    <row r="3546" spans="1:13" x14ac:dyDescent="0.25">
      <c r="A3546">
        <v>3544</v>
      </c>
      <c r="B3546" t="s">
        <v>54</v>
      </c>
      <c r="C3546">
        <v>2006</v>
      </c>
      <c r="D3546">
        <f>2023-DATA[[#This Row],[YEAR OF MANUFACTURE]]</f>
        <v>17</v>
      </c>
      <c r="E3546" t="s">
        <v>10</v>
      </c>
      <c r="F3546">
        <v>309254</v>
      </c>
      <c r="G3546">
        <v>1800</v>
      </c>
      <c r="H3546" t="s">
        <v>11</v>
      </c>
      <c r="I3546" s="14">
        <f t="shared" si="280"/>
        <v>501.22204213938414</v>
      </c>
      <c r="J3546" t="s">
        <v>16</v>
      </c>
      <c r="K3546" s="5">
        <v>1312500</v>
      </c>
      <c r="L3546" s="5" t="str">
        <f t="shared" si="281"/>
        <v>low-income earners</v>
      </c>
      <c r="M3546" t="str">
        <f t="shared" si="283"/>
        <v>SUV</v>
      </c>
    </row>
    <row r="3547" spans="1:13" x14ac:dyDescent="0.25">
      <c r="A3547">
        <v>3545</v>
      </c>
      <c r="B3547" t="s">
        <v>9</v>
      </c>
      <c r="C3547">
        <v>2011</v>
      </c>
      <c r="D3547">
        <f>2023-DATA[[#This Row],[YEAR OF MANUFACTURE]]</f>
        <v>12</v>
      </c>
      <c r="E3547" t="s">
        <v>19</v>
      </c>
      <c r="F3547">
        <v>380494</v>
      </c>
      <c r="G3547">
        <v>2400</v>
      </c>
      <c r="H3547" t="s">
        <v>11</v>
      </c>
      <c r="I3547" s="14">
        <f t="shared" si="280"/>
        <v>616.68395461912485</v>
      </c>
      <c r="J3547" t="s">
        <v>12</v>
      </c>
      <c r="K3547" s="5">
        <v>3937500</v>
      </c>
      <c r="L3547" s="5" t="str">
        <f t="shared" si="281"/>
        <v>low-income earners</v>
      </c>
      <c r="M3547" t="str">
        <f t="shared" si="283"/>
        <v>SUV</v>
      </c>
    </row>
    <row r="3548" spans="1:13" x14ac:dyDescent="0.25">
      <c r="A3548">
        <v>3546</v>
      </c>
      <c r="B3548" t="s">
        <v>54</v>
      </c>
      <c r="C3548">
        <v>2006</v>
      </c>
      <c r="D3548">
        <f>2023-DATA[[#This Row],[YEAR OF MANUFACTURE]]</f>
        <v>17</v>
      </c>
      <c r="E3548" t="s">
        <v>10</v>
      </c>
      <c r="F3548">
        <v>137745</v>
      </c>
      <c r="G3548">
        <v>16</v>
      </c>
      <c r="H3548" t="s">
        <v>11</v>
      </c>
      <c r="I3548" s="14">
        <f t="shared" si="280"/>
        <v>223.24959481361427</v>
      </c>
      <c r="J3548" t="s">
        <v>12</v>
      </c>
      <c r="K3548" s="5">
        <v>1470000</v>
      </c>
      <c r="L3548" s="5" t="str">
        <f t="shared" si="281"/>
        <v>low-income earners</v>
      </c>
      <c r="M3548" t="str">
        <f t="shared" si="283"/>
        <v>SUV</v>
      </c>
    </row>
    <row r="3549" spans="1:13" x14ac:dyDescent="0.25">
      <c r="A3549">
        <v>3547</v>
      </c>
      <c r="B3549" t="s">
        <v>9</v>
      </c>
      <c r="C3549">
        <v>2007</v>
      </c>
      <c r="D3549">
        <f>2023-DATA[[#This Row],[YEAR OF MANUFACTURE]]</f>
        <v>16</v>
      </c>
      <c r="E3549" t="s">
        <v>10</v>
      </c>
      <c r="F3549">
        <v>156731</v>
      </c>
      <c r="G3549">
        <v>2400</v>
      </c>
      <c r="H3549" t="s">
        <v>11</v>
      </c>
      <c r="I3549" s="14">
        <f t="shared" si="280"/>
        <v>254.02106969205835</v>
      </c>
      <c r="J3549" t="s">
        <v>12</v>
      </c>
      <c r="K3549" s="5">
        <v>2808000</v>
      </c>
      <c r="L3549" s="5" t="str">
        <f t="shared" si="281"/>
        <v>low-income earners</v>
      </c>
      <c r="M3549" t="str">
        <f t="shared" si="283"/>
        <v>SUV</v>
      </c>
    </row>
    <row r="3550" spans="1:13" x14ac:dyDescent="0.25">
      <c r="A3550">
        <v>3548</v>
      </c>
      <c r="B3550" t="s">
        <v>9</v>
      </c>
      <c r="C3550">
        <v>2007</v>
      </c>
      <c r="D3550">
        <f>2023-DATA[[#This Row],[YEAR OF MANUFACTURE]]</f>
        <v>16</v>
      </c>
      <c r="E3550" t="s">
        <v>10</v>
      </c>
      <c r="F3550">
        <v>85851</v>
      </c>
      <c r="G3550">
        <v>1500</v>
      </c>
      <c r="H3550" t="s">
        <v>11</v>
      </c>
      <c r="I3550" s="14">
        <f t="shared" si="280"/>
        <v>139.14262560777959</v>
      </c>
      <c r="J3550" t="s">
        <v>12</v>
      </c>
      <c r="K3550" s="5">
        <v>1365000</v>
      </c>
      <c r="L3550" s="5" t="str">
        <f t="shared" si="281"/>
        <v>low-income earners</v>
      </c>
      <c r="M3550" t="str">
        <f t="shared" si="283"/>
        <v>SUV</v>
      </c>
    </row>
    <row r="3551" spans="1:13" x14ac:dyDescent="0.25">
      <c r="A3551">
        <v>3549</v>
      </c>
      <c r="B3551" t="s">
        <v>9</v>
      </c>
      <c r="C3551">
        <v>2007</v>
      </c>
      <c r="D3551">
        <f>2023-DATA[[#This Row],[YEAR OF MANUFACTURE]]</f>
        <v>16</v>
      </c>
      <c r="E3551" t="s">
        <v>10</v>
      </c>
      <c r="F3551">
        <v>191517</v>
      </c>
      <c r="G3551">
        <v>1300</v>
      </c>
      <c r="H3551" t="s">
        <v>11</v>
      </c>
      <c r="I3551" s="14">
        <f t="shared" si="280"/>
        <v>310.4003241491086</v>
      </c>
      <c r="J3551" t="s">
        <v>16</v>
      </c>
      <c r="K3551" s="5">
        <v>1155000</v>
      </c>
      <c r="L3551" s="5" t="str">
        <f t="shared" si="281"/>
        <v>low-income earners</v>
      </c>
      <c r="M3551" t="str">
        <f t="shared" si="283"/>
        <v>SUV</v>
      </c>
    </row>
    <row r="3552" spans="1:13" x14ac:dyDescent="0.25">
      <c r="A3552">
        <v>3550</v>
      </c>
      <c r="B3552" t="s">
        <v>14</v>
      </c>
      <c r="C3552">
        <v>2005</v>
      </c>
      <c r="D3552">
        <f>2023-DATA[[#This Row],[YEAR OF MANUFACTURE]]</f>
        <v>18</v>
      </c>
      <c r="E3552" t="s">
        <v>10</v>
      </c>
      <c r="F3552">
        <v>155231</v>
      </c>
      <c r="G3552">
        <v>35</v>
      </c>
      <c r="H3552" t="s">
        <v>11</v>
      </c>
      <c r="I3552" s="14">
        <f t="shared" si="280"/>
        <v>251.58995137763372</v>
      </c>
      <c r="J3552" t="s">
        <v>12</v>
      </c>
      <c r="K3552" s="5">
        <v>1050000</v>
      </c>
      <c r="L3552" s="5" t="str">
        <f t="shared" si="281"/>
        <v>low-income earners</v>
      </c>
      <c r="M3552" t="str">
        <f t="shared" si="283"/>
        <v>SUV</v>
      </c>
    </row>
    <row r="3553" spans="1:13" x14ac:dyDescent="0.25">
      <c r="A3553">
        <v>3551</v>
      </c>
      <c r="B3553" t="s">
        <v>9</v>
      </c>
      <c r="C3553">
        <v>2002</v>
      </c>
      <c r="D3553">
        <f>2023-DATA[[#This Row],[YEAR OF MANUFACTURE]]</f>
        <v>21</v>
      </c>
      <c r="E3553" t="s">
        <v>10</v>
      </c>
      <c r="F3553">
        <v>313177</v>
      </c>
      <c r="G3553">
        <v>3000</v>
      </c>
      <c r="H3553" t="s">
        <v>11</v>
      </c>
      <c r="I3553" s="14">
        <f t="shared" si="280"/>
        <v>507.58022690437599</v>
      </c>
      <c r="J3553" t="s">
        <v>12</v>
      </c>
      <c r="K3553" s="5">
        <v>1872000</v>
      </c>
      <c r="L3553" s="5" t="str">
        <f t="shared" si="281"/>
        <v>low-income earners</v>
      </c>
      <c r="M3553" t="str">
        <f t="shared" si="283"/>
        <v>SUV</v>
      </c>
    </row>
    <row r="3554" spans="1:13" x14ac:dyDescent="0.25">
      <c r="A3554">
        <v>3552</v>
      </c>
      <c r="B3554" t="s">
        <v>14</v>
      </c>
      <c r="C3554">
        <v>2014</v>
      </c>
      <c r="D3554">
        <f>2023-DATA[[#This Row],[YEAR OF MANUFACTURE]]</f>
        <v>9</v>
      </c>
      <c r="E3554" t="s">
        <v>10</v>
      </c>
      <c r="F3554">
        <v>143207</v>
      </c>
      <c r="G3554">
        <v>3500</v>
      </c>
      <c r="H3554" t="s">
        <v>11</v>
      </c>
      <c r="I3554" s="14">
        <f t="shared" si="280"/>
        <v>232.10210696920583</v>
      </c>
      <c r="J3554" t="s">
        <v>12</v>
      </c>
      <c r="K3554" s="5">
        <v>9000000</v>
      </c>
      <c r="L3554" s="5" t="str">
        <f t="shared" si="281"/>
        <v>middle-income earners</v>
      </c>
      <c r="M3554" t="s">
        <v>20</v>
      </c>
    </row>
    <row r="3555" spans="1:13" x14ac:dyDescent="0.25">
      <c r="A3555">
        <v>3553</v>
      </c>
      <c r="B3555" t="s">
        <v>65</v>
      </c>
      <c r="C3555">
        <f>C3554</f>
        <v>2014</v>
      </c>
      <c r="D3555">
        <f>2023-DATA[[#This Row],[YEAR OF MANUFACTURE]]</f>
        <v>9</v>
      </c>
      <c r="E3555" t="str">
        <f>E3554</f>
        <v>Nigerian Used</v>
      </c>
      <c r="F3555">
        <v>142533</v>
      </c>
      <c r="G3555">
        <f>G3554</f>
        <v>3500</v>
      </c>
      <c r="H3555" t="str">
        <f>H3554</f>
        <v>Petrol</v>
      </c>
      <c r="I3555" s="14">
        <f t="shared" si="280"/>
        <v>231.00972447325771</v>
      </c>
      <c r="J3555" t="s">
        <v>12</v>
      </c>
      <c r="K3555" s="5">
        <v>2250000</v>
      </c>
      <c r="L3555" s="5" t="str">
        <f t="shared" si="281"/>
        <v>low-income earners</v>
      </c>
      <c r="M3555" t="str">
        <f t="shared" ref="M3555:M3570" si="284">M3554</f>
        <v>SUV</v>
      </c>
    </row>
    <row r="3556" spans="1:13" x14ac:dyDescent="0.25">
      <c r="A3556">
        <v>3554</v>
      </c>
      <c r="B3556" t="s">
        <v>9</v>
      </c>
      <c r="C3556">
        <v>2014</v>
      </c>
      <c r="D3556">
        <f>2023-DATA[[#This Row],[YEAR OF MANUFACTURE]]</f>
        <v>9</v>
      </c>
      <c r="E3556" t="s">
        <v>10</v>
      </c>
      <c r="F3556">
        <v>92814</v>
      </c>
      <c r="G3556">
        <v>1800</v>
      </c>
      <c r="H3556" t="s">
        <v>11</v>
      </c>
      <c r="I3556" s="14">
        <f t="shared" si="280"/>
        <v>150.42787682333875</v>
      </c>
      <c r="J3556" t="s">
        <v>12</v>
      </c>
      <c r="K3556" s="5">
        <v>3150000</v>
      </c>
      <c r="L3556" s="5" t="str">
        <f t="shared" si="281"/>
        <v>low-income earners</v>
      </c>
      <c r="M3556" t="str">
        <f t="shared" si="284"/>
        <v>SUV</v>
      </c>
    </row>
    <row r="3557" spans="1:13" x14ac:dyDescent="0.25">
      <c r="A3557">
        <v>3555</v>
      </c>
      <c r="B3557" t="s">
        <v>49</v>
      </c>
      <c r="C3557">
        <v>2007</v>
      </c>
      <c r="D3557">
        <f>2023-DATA[[#This Row],[YEAR OF MANUFACTURE]]</f>
        <v>16</v>
      </c>
      <c r="E3557" t="s">
        <v>10</v>
      </c>
      <c r="F3557">
        <v>134188</v>
      </c>
      <c r="G3557">
        <v>2400</v>
      </c>
      <c r="H3557" t="s">
        <v>11</v>
      </c>
      <c r="I3557" s="14">
        <f t="shared" si="280"/>
        <v>217.48460291734199</v>
      </c>
      <c r="J3557" t="s">
        <v>12</v>
      </c>
      <c r="K3557" s="5">
        <v>1155000</v>
      </c>
      <c r="L3557" s="5" t="str">
        <f t="shared" si="281"/>
        <v>low-income earners</v>
      </c>
      <c r="M3557" t="str">
        <f t="shared" si="284"/>
        <v>SUV</v>
      </c>
    </row>
    <row r="3558" spans="1:13" x14ac:dyDescent="0.25">
      <c r="A3558">
        <v>3556</v>
      </c>
      <c r="B3558" t="s">
        <v>65</v>
      </c>
      <c r="C3558">
        <f>C3557</f>
        <v>2007</v>
      </c>
      <c r="D3558">
        <f>2023-DATA[[#This Row],[YEAR OF MANUFACTURE]]</f>
        <v>16</v>
      </c>
      <c r="E3558" t="str">
        <f>E3557</f>
        <v>Nigerian Used</v>
      </c>
      <c r="F3558">
        <v>222354</v>
      </c>
      <c r="G3558">
        <f>G3557</f>
        <v>2400</v>
      </c>
      <c r="H3558" t="str">
        <f>H3557</f>
        <v>Petrol</v>
      </c>
      <c r="I3558" s="14">
        <f t="shared" si="280"/>
        <v>360.37925445705025</v>
      </c>
      <c r="J3558" t="s">
        <v>12</v>
      </c>
      <c r="K3558" s="5">
        <v>2026000</v>
      </c>
      <c r="L3558" s="5" t="str">
        <f t="shared" si="281"/>
        <v>low-income earners</v>
      </c>
      <c r="M3558" t="str">
        <f t="shared" si="284"/>
        <v>SUV</v>
      </c>
    </row>
    <row r="3559" spans="1:13" x14ac:dyDescent="0.25">
      <c r="A3559">
        <v>3557</v>
      </c>
      <c r="B3559" t="s">
        <v>65</v>
      </c>
      <c r="C3559">
        <v>1998</v>
      </c>
      <c r="D3559">
        <f>2023-DATA[[#This Row],[YEAR OF MANUFACTURE]]</f>
        <v>25</v>
      </c>
      <c r="E3559" t="s">
        <v>10</v>
      </c>
      <c r="F3559">
        <v>203234</v>
      </c>
      <c r="G3559">
        <v>2000</v>
      </c>
      <c r="H3559" t="s">
        <v>11</v>
      </c>
      <c r="I3559" s="14">
        <f t="shared" si="280"/>
        <v>329.39059967585086</v>
      </c>
      <c r="J3559" t="s">
        <v>12</v>
      </c>
      <c r="K3559" s="5">
        <v>1155000</v>
      </c>
      <c r="L3559" s="5" t="str">
        <f t="shared" si="281"/>
        <v>low-income earners</v>
      </c>
      <c r="M3559" t="str">
        <f t="shared" si="284"/>
        <v>SUV</v>
      </c>
    </row>
    <row r="3560" spans="1:13" x14ac:dyDescent="0.25">
      <c r="A3560">
        <v>3558</v>
      </c>
      <c r="B3560" t="s">
        <v>67</v>
      </c>
      <c r="C3560">
        <v>2005</v>
      </c>
      <c r="D3560">
        <f>2023-DATA[[#This Row],[YEAR OF MANUFACTURE]]</f>
        <v>18</v>
      </c>
      <c r="E3560" t="s">
        <v>10</v>
      </c>
      <c r="F3560">
        <v>218560</v>
      </c>
      <c r="G3560">
        <v>1600</v>
      </c>
      <c r="H3560" t="s">
        <v>11</v>
      </c>
      <c r="I3560" s="14">
        <f t="shared" si="280"/>
        <v>354.23014586709888</v>
      </c>
      <c r="J3560" t="s">
        <v>16</v>
      </c>
      <c r="K3560" s="5">
        <v>1800000</v>
      </c>
      <c r="L3560" s="5" t="str">
        <f t="shared" si="281"/>
        <v>low-income earners</v>
      </c>
      <c r="M3560" t="str">
        <f t="shared" si="284"/>
        <v>SUV</v>
      </c>
    </row>
    <row r="3561" spans="1:13" x14ac:dyDescent="0.25">
      <c r="A3561">
        <v>3559</v>
      </c>
      <c r="B3561" t="s">
        <v>9</v>
      </c>
      <c r="C3561">
        <v>2004</v>
      </c>
      <c r="D3561">
        <f>2023-DATA[[#This Row],[YEAR OF MANUFACTURE]]</f>
        <v>19</v>
      </c>
      <c r="E3561" t="s">
        <v>10</v>
      </c>
      <c r="F3561">
        <f>F3560</f>
        <v>218560</v>
      </c>
      <c r="G3561">
        <v>1400</v>
      </c>
      <c r="H3561" t="s">
        <v>22</v>
      </c>
      <c r="I3561" s="14">
        <f t="shared" si="280"/>
        <v>354.23014586709888</v>
      </c>
      <c r="J3561" t="str">
        <f>J3560</f>
        <v>Manual</v>
      </c>
      <c r="K3561" s="5">
        <v>1260000</v>
      </c>
      <c r="L3561" s="5" t="str">
        <f t="shared" si="281"/>
        <v>low-income earners</v>
      </c>
      <c r="M3561" t="str">
        <f t="shared" si="284"/>
        <v>SUV</v>
      </c>
    </row>
    <row r="3562" spans="1:13" x14ac:dyDescent="0.25">
      <c r="A3562">
        <v>3560</v>
      </c>
      <c r="B3562" t="s">
        <v>9</v>
      </c>
      <c r="C3562">
        <v>2011</v>
      </c>
      <c r="D3562">
        <f>2023-DATA[[#This Row],[YEAR OF MANUFACTURE]]</f>
        <v>12</v>
      </c>
      <c r="E3562" t="s">
        <v>19</v>
      </c>
      <c r="F3562">
        <v>98103</v>
      </c>
      <c r="G3562">
        <v>2500</v>
      </c>
      <c r="H3562" t="s">
        <v>11</v>
      </c>
      <c r="I3562" s="14">
        <f t="shared" si="280"/>
        <v>159</v>
      </c>
      <c r="J3562" t="s">
        <v>12</v>
      </c>
      <c r="K3562" s="5">
        <v>3990000</v>
      </c>
      <c r="L3562" s="5" t="str">
        <f t="shared" si="281"/>
        <v>low-income earners</v>
      </c>
      <c r="M3562" t="str">
        <f t="shared" si="284"/>
        <v>SUV</v>
      </c>
    </row>
    <row r="3563" spans="1:13" x14ac:dyDescent="0.25">
      <c r="A3563">
        <v>3561</v>
      </c>
      <c r="B3563" t="s">
        <v>9</v>
      </c>
      <c r="C3563">
        <f>C3562</f>
        <v>2011</v>
      </c>
      <c r="D3563">
        <f>2023-DATA[[#This Row],[YEAR OF MANUFACTURE]]</f>
        <v>12</v>
      </c>
      <c r="E3563" t="str">
        <f>E3562</f>
        <v>Foreign Used</v>
      </c>
      <c r="F3563">
        <v>308380</v>
      </c>
      <c r="G3563">
        <f>G3562</f>
        <v>2500</v>
      </c>
      <c r="H3563" t="str">
        <f>H3562</f>
        <v>Petrol</v>
      </c>
      <c r="I3563" s="14">
        <f t="shared" si="280"/>
        <v>499.80551053484601</v>
      </c>
      <c r="J3563" t="s">
        <v>12</v>
      </c>
      <c r="K3563" s="5">
        <v>1074000</v>
      </c>
      <c r="L3563" s="5" t="str">
        <f t="shared" si="281"/>
        <v>low-income earners</v>
      </c>
      <c r="M3563" t="str">
        <f t="shared" si="284"/>
        <v>SUV</v>
      </c>
    </row>
    <row r="3564" spans="1:13" x14ac:dyDescent="0.25">
      <c r="A3564">
        <v>3562</v>
      </c>
      <c r="B3564" t="s">
        <v>14</v>
      </c>
      <c r="C3564">
        <v>2006</v>
      </c>
      <c r="D3564">
        <f>2023-DATA[[#This Row],[YEAR OF MANUFACTURE]]</f>
        <v>17</v>
      </c>
      <c r="E3564" t="s">
        <v>19</v>
      </c>
      <c r="F3564">
        <v>104962</v>
      </c>
      <c r="G3564">
        <v>3500</v>
      </c>
      <c r="H3564" t="s">
        <v>11</v>
      </c>
      <c r="I3564" s="14">
        <f t="shared" si="280"/>
        <v>170.11669367909238</v>
      </c>
      <c r="J3564" t="s">
        <v>12</v>
      </c>
      <c r="K3564" s="5">
        <v>3990000</v>
      </c>
      <c r="L3564" s="5" t="str">
        <f t="shared" si="281"/>
        <v>low-income earners</v>
      </c>
      <c r="M3564" t="str">
        <f t="shared" si="284"/>
        <v>SUV</v>
      </c>
    </row>
    <row r="3565" spans="1:13" x14ac:dyDescent="0.25">
      <c r="A3565">
        <v>3563</v>
      </c>
      <c r="B3565" t="s">
        <v>9</v>
      </c>
      <c r="C3565">
        <v>2009</v>
      </c>
      <c r="D3565">
        <f>2023-DATA[[#This Row],[YEAR OF MANUFACTURE]]</f>
        <v>14</v>
      </c>
      <c r="E3565" t="s">
        <v>19</v>
      </c>
      <c r="F3565">
        <v>130789</v>
      </c>
      <c r="G3565">
        <v>2700</v>
      </c>
      <c r="H3565" t="s">
        <v>11</v>
      </c>
      <c r="I3565" s="14">
        <f t="shared" si="280"/>
        <v>211.97568881685575</v>
      </c>
      <c r="J3565" t="s">
        <v>12</v>
      </c>
      <c r="K3565" s="5">
        <v>3952000</v>
      </c>
      <c r="L3565" s="5" t="str">
        <f t="shared" si="281"/>
        <v>low-income earners</v>
      </c>
      <c r="M3565" t="str">
        <f t="shared" si="284"/>
        <v>SUV</v>
      </c>
    </row>
    <row r="3566" spans="1:13" x14ac:dyDescent="0.25">
      <c r="A3566">
        <v>3564</v>
      </c>
      <c r="B3566" t="s">
        <v>14</v>
      </c>
      <c r="C3566">
        <v>2001</v>
      </c>
      <c r="D3566">
        <f>2023-DATA[[#This Row],[YEAR OF MANUFACTURE]]</f>
        <v>22</v>
      </c>
      <c r="E3566" t="s">
        <v>10</v>
      </c>
      <c r="F3566">
        <v>432510</v>
      </c>
      <c r="G3566">
        <v>3200</v>
      </c>
      <c r="H3566" t="s">
        <v>11</v>
      </c>
      <c r="I3566" s="14">
        <f t="shared" si="280"/>
        <v>700.98865478119933</v>
      </c>
      <c r="J3566" t="s">
        <v>12</v>
      </c>
      <c r="K3566" s="5">
        <v>1575000</v>
      </c>
      <c r="L3566" s="5" t="str">
        <f t="shared" si="281"/>
        <v>low-income earners</v>
      </c>
      <c r="M3566" t="str">
        <f t="shared" si="284"/>
        <v>SUV</v>
      </c>
    </row>
    <row r="3567" spans="1:13" x14ac:dyDescent="0.25">
      <c r="A3567">
        <v>3565</v>
      </c>
      <c r="B3567" t="s">
        <v>9</v>
      </c>
      <c r="C3567">
        <v>2018</v>
      </c>
      <c r="D3567">
        <f>2023-DATA[[#This Row],[YEAR OF MANUFACTURE]]</f>
        <v>5</v>
      </c>
      <c r="E3567" t="s">
        <v>10</v>
      </c>
      <c r="F3567">
        <v>49330</v>
      </c>
      <c r="G3567">
        <v>2500</v>
      </c>
      <c r="H3567" t="s">
        <v>11</v>
      </c>
      <c r="I3567" s="14">
        <f t="shared" si="280"/>
        <v>79.951377633711502</v>
      </c>
      <c r="J3567" t="s">
        <v>12</v>
      </c>
      <c r="K3567" s="5">
        <v>11550000</v>
      </c>
      <c r="L3567" s="5" t="str">
        <f t="shared" si="281"/>
        <v>high-income earners</v>
      </c>
      <c r="M3567" t="str">
        <f t="shared" si="284"/>
        <v>SUV</v>
      </c>
    </row>
    <row r="3568" spans="1:13" x14ac:dyDescent="0.25">
      <c r="A3568">
        <v>3566</v>
      </c>
      <c r="B3568" t="s">
        <v>9</v>
      </c>
      <c r="C3568">
        <v>2003</v>
      </c>
      <c r="D3568">
        <f>2023-DATA[[#This Row],[YEAR OF MANUFACTURE]]</f>
        <v>20</v>
      </c>
      <c r="E3568" t="s">
        <v>10</v>
      </c>
      <c r="F3568">
        <v>120117</v>
      </c>
      <c r="G3568">
        <v>1800</v>
      </c>
      <c r="H3568" t="s">
        <v>11</v>
      </c>
      <c r="I3568" s="14">
        <f t="shared" si="280"/>
        <v>194.67909238249595</v>
      </c>
      <c r="J3568" t="s">
        <v>12</v>
      </c>
      <c r="K3568" s="5">
        <v>1260000</v>
      </c>
      <c r="L3568" s="5" t="str">
        <f t="shared" si="281"/>
        <v>low-income earners</v>
      </c>
      <c r="M3568" t="str">
        <f t="shared" si="284"/>
        <v>SUV</v>
      </c>
    </row>
    <row r="3569" spans="1:13" x14ac:dyDescent="0.25">
      <c r="A3569">
        <v>3567</v>
      </c>
      <c r="B3569" t="s">
        <v>9</v>
      </c>
      <c r="C3569">
        <v>2007</v>
      </c>
      <c r="D3569">
        <f>2023-DATA[[#This Row],[YEAR OF MANUFACTURE]]</f>
        <v>16</v>
      </c>
      <c r="E3569" t="s">
        <v>10</v>
      </c>
      <c r="F3569">
        <v>446224</v>
      </c>
      <c r="G3569">
        <v>1800</v>
      </c>
      <c r="H3569" t="s">
        <v>11</v>
      </c>
      <c r="I3569" s="14">
        <f t="shared" si="280"/>
        <v>723.21555915721228</v>
      </c>
      <c r="J3569" t="s">
        <v>12</v>
      </c>
      <c r="K3569" s="5">
        <v>1470000</v>
      </c>
      <c r="L3569" s="5" t="str">
        <f t="shared" si="281"/>
        <v>low-income earners</v>
      </c>
      <c r="M3569" t="str">
        <f t="shared" si="284"/>
        <v>SUV</v>
      </c>
    </row>
    <row r="3570" spans="1:13" x14ac:dyDescent="0.25">
      <c r="A3570">
        <v>3568</v>
      </c>
      <c r="B3570" t="s">
        <v>9</v>
      </c>
      <c r="C3570">
        <v>1999</v>
      </c>
      <c r="D3570">
        <f>2023-DATA[[#This Row],[YEAR OF MANUFACTURE]]</f>
        <v>24</v>
      </c>
      <c r="E3570" t="s">
        <v>10</v>
      </c>
      <c r="F3570">
        <v>225478</v>
      </c>
      <c r="G3570">
        <v>22</v>
      </c>
      <c r="H3570" t="s">
        <v>11</v>
      </c>
      <c r="I3570" s="14">
        <f t="shared" si="280"/>
        <v>365.44246353322529</v>
      </c>
      <c r="J3570" t="s">
        <v>12</v>
      </c>
      <c r="K3570" s="5">
        <v>1040000</v>
      </c>
      <c r="L3570" s="5" t="str">
        <f t="shared" si="281"/>
        <v>low-income earners</v>
      </c>
      <c r="M3570" t="str">
        <f t="shared" si="284"/>
        <v>SUV</v>
      </c>
    </row>
    <row r="3571" spans="1:13" x14ac:dyDescent="0.25">
      <c r="A3571">
        <v>3569</v>
      </c>
      <c r="B3571" t="s">
        <v>13</v>
      </c>
      <c r="C3571">
        <v>2004</v>
      </c>
      <c r="D3571">
        <f>2023-DATA[[#This Row],[YEAR OF MANUFACTURE]]</f>
        <v>19</v>
      </c>
      <c r="E3571" t="s">
        <v>19</v>
      </c>
      <c r="F3571">
        <v>94868</v>
      </c>
      <c r="G3571">
        <v>4700</v>
      </c>
      <c r="H3571" t="s">
        <v>11</v>
      </c>
      <c r="I3571" s="14">
        <f t="shared" si="280"/>
        <v>153.75688816855754</v>
      </c>
      <c r="J3571" t="s">
        <v>12</v>
      </c>
      <c r="K3571" s="5">
        <v>7200000</v>
      </c>
      <c r="L3571" s="5" t="str">
        <f t="shared" si="281"/>
        <v>middle-income earners</v>
      </c>
      <c r="M3571" t="s">
        <v>20</v>
      </c>
    </row>
    <row r="3572" spans="1:13" x14ac:dyDescent="0.25">
      <c r="A3572">
        <v>3570</v>
      </c>
      <c r="B3572" t="s">
        <v>9</v>
      </c>
      <c r="C3572">
        <v>2007</v>
      </c>
      <c r="D3572">
        <f>2023-DATA[[#This Row],[YEAR OF MANUFACTURE]]</f>
        <v>16</v>
      </c>
      <c r="E3572" t="s">
        <v>10</v>
      </c>
      <c r="F3572">
        <v>209333</v>
      </c>
      <c r="G3572">
        <v>1800</v>
      </c>
      <c r="H3572" t="s">
        <v>11</v>
      </c>
      <c r="I3572" s="14">
        <f t="shared" si="280"/>
        <v>339.27552674230145</v>
      </c>
      <c r="J3572" t="s">
        <v>16</v>
      </c>
      <c r="K3572" s="5">
        <v>1155000</v>
      </c>
      <c r="L3572" s="5" t="str">
        <f t="shared" si="281"/>
        <v>low-income earners</v>
      </c>
      <c r="M3572" t="str">
        <f>M3571</f>
        <v>SUV</v>
      </c>
    </row>
    <row r="3573" spans="1:13" x14ac:dyDescent="0.25">
      <c r="A3573">
        <v>3571</v>
      </c>
      <c r="B3573" t="s">
        <v>9</v>
      </c>
      <c r="C3573">
        <v>2014</v>
      </c>
      <c r="D3573">
        <f>2023-DATA[[#This Row],[YEAR OF MANUFACTURE]]</f>
        <v>9</v>
      </c>
      <c r="E3573" t="s">
        <v>10</v>
      </c>
      <c r="F3573">
        <v>92814</v>
      </c>
      <c r="G3573">
        <v>1800</v>
      </c>
      <c r="H3573" t="s">
        <v>11</v>
      </c>
      <c r="I3573" s="14">
        <f t="shared" si="280"/>
        <v>150.42787682333875</v>
      </c>
      <c r="J3573" t="s">
        <v>12</v>
      </c>
      <c r="K3573" s="5">
        <v>3150000</v>
      </c>
      <c r="L3573" s="5" t="str">
        <f t="shared" si="281"/>
        <v>low-income earners</v>
      </c>
      <c r="M3573" t="str">
        <f>M3572</f>
        <v>SUV</v>
      </c>
    </row>
    <row r="3574" spans="1:13" x14ac:dyDescent="0.25">
      <c r="A3574">
        <v>3572</v>
      </c>
      <c r="B3574" t="s">
        <v>67</v>
      </c>
      <c r="C3574">
        <v>2005</v>
      </c>
      <c r="D3574">
        <f>2023-DATA[[#This Row],[YEAR OF MANUFACTURE]]</f>
        <v>18</v>
      </c>
      <c r="E3574" t="s">
        <v>10</v>
      </c>
      <c r="F3574">
        <v>218560</v>
      </c>
      <c r="G3574">
        <v>1600</v>
      </c>
      <c r="H3574" t="s">
        <v>11</v>
      </c>
      <c r="I3574" s="14">
        <f t="shared" si="280"/>
        <v>354.23014586709888</v>
      </c>
      <c r="J3574" t="s">
        <v>16</v>
      </c>
      <c r="K3574" s="5">
        <v>1800000</v>
      </c>
      <c r="L3574" s="5" t="str">
        <f t="shared" si="281"/>
        <v>low-income earners</v>
      </c>
      <c r="M3574" t="str">
        <f>M3573</f>
        <v>SUV</v>
      </c>
    </row>
    <row r="3575" spans="1:13" x14ac:dyDescent="0.25">
      <c r="A3575">
        <v>3573</v>
      </c>
      <c r="B3575" t="s">
        <v>9</v>
      </c>
      <c r="C3575">
        <v>2003</v>
      </c>
      <c r="D3575">
        <f>2023-DATA[[#This Row],[YEAR OF MANUFACTURE]]</f>
        <v>20</v>
      </c>
      <c r="E3575" t="s">
        <v>19</v>
      </c>
      <c r="F3575">
        <v>300986</v>
      </c>
      <c r="G3575">
        <v>2000</v>
      </c>
      <c r="H3575" t="s">
        <v>11</v>
      </c>
      <c r="I3575" s="14">
        <f t="shared" si="280"/>
        <v>487.82171799027554</v>
      </c>
      <c r="J3575" t="s">
        <v>12</v>
      </c>
      <c r="K3575" s="5">
        <v>2625000</v>
      </c>
      <c r="L3575" s="5" t="str">
        <f t="shared" si="281"/>
        <v>low-income earners</v>
      </c>
      <c r="M3575" t="str">
        <f>M3574</f>
        <v>SUV</v>
      </c>
    </row>
    <row r="3576" spans="1:13" x14ac:dyDescent="0.25">
      <c r="A3576">
        <v>3574</v>
      </c>
      <c r="B3576" t="s">
        <v>40</v>
      </c>
      <c r="C3576">
        <v>2002</v>
      </c>
      <c r="D3576">
        <f>2023-DATA[[#This Row],[YEAR OF MANUFACTURE]]</f>
        <v>21</v>
      </c>
      <c r="E3576" t="s">
        <v>10</v>
      </c>
      <c r="F3576">
        <v>109615</v>
      </c>
      <c r="G3576">
        <v>3500</v>
      </c>
      <c r="H3576" t="s">
        <v>11</v>
      </c>
      <c r="I3576" s="14">
        <f t="shared" si="280"/>
        <v>177.6580226904376</v>
      </c>
      <c r="J3576" t="s">
        <v>12</v>
      </c>
      <c r="K3576" s="5">
        <v>892500</v>
      </c>
      <c r="L3576" s="5" t="str">
        <f t="shared" si="281"/>
        <v>low-income earners</v>
      </c>
      <c r="M3576" t="s">
        <v>20</v>
      </c>
    </row>
    <row r="3577" spans="1:13" x14ac:dyDescent="0.25">
      <c r="A3577">
        <v>3575</v>
      </c>
      <c r="B3577" t="s">
        <v>13</v>
      </c>
      <c r="C3577">
        <v>2004</v>
      </c>
      <c r="D3577">
        <f>2023-DATA[[#This Row],[YEAR OF MANUFACTURE]]</f>
        <v>19</v>
      </c>
      <c r="E3577" t="s">
        <v>19</v>
      </c>
      <c r="F3577">
        <v>94868</v>
      </c>
      <c r="G3577">
        <v>4700</v>
      </c>
      <c r="H3577" t="s">
        <v>11</v>
      </c>
      <c r="I3577" s="14">
        <f t="shared" si="280"/>
        <v>153.75688816855754</v>
      </c>
      <c r="J3577" t="s">
        <v>12</v>
      </c>
      <c r="K3577" s="5">
        <v>7200000</v>
      </c>
      <c r="L3577" s="5" t="str">
        <f t="shared" si="281"/>
        <v>middle-income earners</v>
      </c>
      <c r="M3577" t="s">
        <v>20</v>
      </c>
    </row>
    <row r="3578" spans="1:13" x14ac:dyDescent="0.25">
      <c r="A3578">
        <v>3576</v>
      </c>
      <c r="B3578" t="s">
        <v>9</v>
      </c>
      <c r="C3578">
        <v>2010</v>
      </c>
      <c r="D3578">
        <f>2023-DATA[[#This Row],[YEAR OF MANUFACTURE]]</f>
        <v>13</v>
      </c>
      <c r="E3578" t="s">
        <v>19</v>
      </c>
      <c r="F3578">
        <v>184530</v>
      </c>
      <c r="G3578">
        <v>1800</v>
      </c>
      <c r="H3578" t="s">
        <v>11</v>
      </c>
      <c r="I3578" s="14">
        <f t="shared" si="280"/>
        <v>299.07617504051865</v>
      </c>
      <c r="J3578" t="s">
        <v>12</v>
      </c>
      <c r="K3578" s="5">
        <v>4056000</v>
      </c>
      <c r="L3578" s="5" t="str">
        <f t="shared" si="281"/>
        <v>low-income earners</v>
      </c>
      <c r="M3578" t="str">
        <f>M3577</f>
        <v>SUV</v>
      </c>
    </row>
    <row r="3579" spans="1:13" x14ac:dyDescent="0.25">
      <c r="A3579">
        <v>3577</v>
      </c>
      <c r="B3579" t="s">
        <v>9</v>
      </c>
      <c r="C3579">
        <v>2008</v>
      </c>
      <c r="D3579">
        <f>2023-DATA[[#This Row],[YEAR OF MANUFACTURE]]</f>
        <v>15</v>
      </c>
      <c r="E3579" t="s">
        <v>19</v>
      </c>
      <c r="F3579">
        <v>86643</v>
      </c>
      <c r="G3579">
        <v>1500</v>
      </c>
      <c r="H3579" t="s">
        <v>11</v>
      </c>
      <c r="I3579" s="14">
        <f t="shared" si="280"/>
        <v>140.42625607779578</v>
      </c>
      <c r="J3579" t="s">
        <v>12</v>
      </c>
      <c r="K3579" s="5">
        <v>2940000</v>
      </c>
      <c r="L3579" s="5" t="str">
        <f t="shared" si="281"/>
        <v>low-income earners</v>
      </c>
      <c r="M3579" t="str">
        <f>M3578</f>
        <v>SUV</v>
      </c>
    </row>
    <row r="3580" spans="1:13" x14ac:dyDescent="0.25">
      <c r="A3580">
        <v>3578</v>
      </c>
      <c r="B3580" t="s">
        <v>54</v>
      </c>
      <c r="C3580">
        <v>2012</v>
      </c>
      <c r="D3580">
        <f>2023-DATA[[#This Row],[YEAR OF MANUFACTURE]]</f>
        <v>11</v>
      </c>
      <c r="E3580" t="s">
        <v>10</v>
      </c>
      <c r="F3580">
        <v>58920</v>
      </c>
      <c r="G3580">
        <v>2400</v>
      </c>
      <c r="H3580" t="s">
        <v>11</v>
      </c>
      <c r="I3580" s="14">
        <f t="shared" si="280"/>
        <v>95.494327390599679</v>
      </c>
      <c r="J3580" t="s">
        <v>12</v>
      </c>
      <c r="K3580" s="5">
        <v>2512000</v>
      </c>
      <c r="L3580" s="5" t="str">
        <f t="shared" si="281"/>
        <v>low-income earners</v>
      </c>
      <c r="M3580" t="str">
        <f>M3579</f>
        <v>SUV</v>
      </c>
    </row>
    <row r="3581" spans="1:13" x14ac:dyDescent="0.25">
      <c r="A3581">
        <v>3579</v>
      </c>
      <c r="B3581" t="s">
        <v>34</v>
      </c>
      <c r="C3581">
        <v>2013</v>
      </c>
      <c r="D3581">
        <f>2023-DATA[[#This Row],[YEAR OF MANUFACTURE]]</f>
        <v>10</v>
      </c>
      <c r="E3581" t="s">
        <v>19</v>
      </c>
      <c r="F3581">
        <v>171155</v>
      </c>
      <c r="G3581">
        <v>3500</v>
      </c>
      <c r="H3581" t="s">
        <v>11</v>
      </c>
      <c r="I3581" s="14">
        <f t="shared" si="280"/>
        <v>277.39870340356566</v>
      </c>
      <c r="J3581" t="s">
        <v>12</v>
      </c>
      <c r="K3581" s="5">
        <v>4935000</v>
      </c>
      <c r="L3581" s="5" t="str">
        <f t="shared" si="281"/>
        <v>low-income earners</v>
      </c>
      <c r="M3581" t="s">
        <v>20</v>
      </c>
    </row>
    <row r="3582" spans="1:13" x14ac:dyDescent="0.25">
      <c r="A3582">
        <v>3580</v>
      </c>
      <c r="B3582" t="s">
        <v>48</v>
      </c>
      <c r="C3582">
        <v>2001</v>
      </c>
      <c r="D3582">
        <f>2023-DATA[[#This Row],[YEAR OF MANUFACTURE]]</f>
        <v>22</v>
      </c>
      <c r="E3582" t="s">
        <v>10</v>
      </c>
      <c r="F3582">
        <v>172358</v>
      </c>
      <c r="G3582">
        <v>3500</v>
      </c>
      <c r="H3582" t="s">
        <v>11</v>
      </c>
      <c r="I3582" s="14">
        <f t="shared" si="280"/>
        <v>279.34846029173417</v>
      </c>
      <c r="J3582" t="s">
        <v>12</v>
      </c>
      <c r="K3582" s="5">
        <v>1248000</v>
      </c>
      <c r="L3582" s="5" t="str">
        <f t="shared" si="281"/>
        <v>low-income earners</v>
      </c>
      <c r="M3582" t="s">
        <v>20</v>
      </c>
    </row>
    <row r="3583" spans="1:13" x14ac:dyDescent="0.25">
      <c r="A3583">
        <v>3581</v>
      </c>
      <c r="B3583" t="s">
        <v>13</v>
      </c>
      <c r="C3583">
        <v>2007</v>
      </c>
      <c r="D3583">
        <f>2023-DATA[[#This Row],[YEAR OF MANUFACTURE]]</f>
        <v>16</v>
      </c>
      <c r="E3583" t="s">
        <v>10</v>
      </c>
      <c r="F3583">
        <v>266358</v>
      </c>
      <c r="G3583">
        <v>35</v>
      </c>
      <c r="H3583" t="s">
        <v>11</v>
      </c>
      <c r="I3583" s="14">
        <f t="shared" si="280"/>
        <v>431.69854132901133</v>
      </c>
      <c r="J3583" t="s">
        <v>12</v>
      </c>
      <c r="K3583" s="5">
        <v>3600000</v>
      </c>
      <c r="L3583" s="5" t="str">
        <f t="shared" si="281"/>
        <v>low-income earners</v>
      </c>
      <c r="M3583" t="str">
        <f>M3582</f>
        <v>SUV</v>
      </c>
    </row>
    <row r="3584" spans="1:13" x14ac:dyDescent="0.25">
      <c r="A3584">
        <v>3582</v>
      </c>
      <c r="B3584" t="s">
        <v>48</v>
      </c>
      <c r="C3584">
        <v>2012</v>
      </c>
      <c r="D3584">
        <f>2023-DATA[[#This Row],[YEAR OF MANUFACTURE]]</f>
        <v>11</v>
      </c>
      <c r="E3584" t="s">
        <v>19</v>
      </c>
      <c r="F3584">
        <v>231941</v>
      </c>
      <c r="G3584">
        <v>2500</v>
      </c>
      <c r="H3584" t="s">
        <v>11</v>
      </c>
      <c r="I3584" s="14">
        <f t="shared" si="280"/>
        <v>375.91734197730955</v>
      </c>
      <c r="J3584" t="s">
        <v>12</v>
      </c>
      <c r="K3584" s="5">
        <v>4387500</v>
      </c>
      <c r="L3584" s="5" t="str">
        <f t="shared" si="281"/>
        <v>low-income earners</v>
      </c>
      <c r="M3584" t="str">
        <f>M3583</f>
        <v>SUV</v>
      </c>
    </row>
    <row r="3585" spans="1:13" x14ac:dyDescent="0.25">
      <c r="A3585">
        <v>3583</v>
      </c>
      <c r="B3585" t="s">
        <v>9</v>
      </c>
      <c r="C3585">
        <v>2003</v>
      </c>
      <c r="D3585">
        <f>2023-DATA[[#This Row],[YEAR OF MANUFACTURE]]</f>
        <v>20</v>
      </c>
      <c r="E3585" t="s">
        <v>10</v>
      </c>
      <c r="F3585">
        <v>182846</v>
      </c>
      <c r="G3585">
        <v>1800</v>
      </c>
      <c r="H3585" t="s">
        <v>11</v>
      </c>
      <c r="I3585" s="14">
        <f t="shared" si="280"/>
        <v>296.34683954619123</v>
      </c>
      <c r="J3585" t="s">
        <v>12</v>
      </c>
      <c r="K3585" s="5">
        <v>1785000</v>
      </c>
      <c r="L3585" s="5" t="str">
        <f t="shared" si="281"/>
        <v>low-income earners</v>
      </c>
      <c r="M3585" t="str">
        <f>M3584</f>
        <v>SUV</v>
      </c>
    </row>
    <row r="3586" spans="1:13" x14ac:dyDescent="0.25">
      <c r="A3586">
        <v>3584</v>
      </c>
      <c r="B3586" t="s">
        <v>9</v>
      </c>
      <c r="C3586">
        <v>2009</v>
      </c>
      <c r="D3586">
        <f>2023-DATA[[#This Row],[YEAR OF MANUFACTURE]]</f>
        <v>14</v>
      </c>
      <c r="E3586" t="s">
        <v>19</v>
      </c>
      <c r="F3586">
        <v>130789</v>
      </c>
      <c r="G3586">
        <v>2700</v>
      </c>
      <c r="H3586" t="s">
        <v>11</v>
      </c>
      <c r="I3586" s="14">
        <f t="shared" ref="I3586:I3649" si="285">F3586/617</f>
        <v>211.97568881685575</v>
      </c>
      <c r="J3586" t="s">
        <v>12</v>
      </c>
      <c r="K3586" s="5">
        <v>3952000</v>
      </c>
      <c r="L3586" s="5" t="str">
        <f t="shared" ref="L3586:L3649" si="286">IF(K3586&gt;=25000000,"politicians",IF(K3586&gt;10000000,"high-income earners",IF(K3586&gt;=5000000,"middle-income earners",IF(K3586&lt;5000000,"low-income earners","invalid"))))</f>
        <v>low-income earners</v>
      </c>
      <c r="M3586" t="str">
        <f>M3585</f>
        <v>SUV</v>
      </c>
    </row>
    <row r="3587" spans="1:13" x14ac:dyDescent="0.25">
      <c r="A3587">
        <v>3585</v>
      </c>
      <c r="B3587" t="s">
        <v>13</v>
      </c>
      <c r="C3587">
        <v>2002</v>
      </c>
      <c r="D3587">
        <f>2023-DATA[[#This Row],[YEAR OF MANUFACTURE]]</f>
        <v>21</v>
      </c>
      <c r="E3587" t="s">
        <v>19</v>
      </c>
      <c r="F3587">
        <v>211561</v>
      </c>
      <c r="G3587">
        <v>3000</v>
      </c>
      <c r="H3587" t="s">
        <v>11</v>
      </c>
      <c r="I3587" s="14">
        <f t="shared" si="285"/>
        <v>342.88654781199352</v>
      </c>
      <c r="J3587" t="s">
        <v>12</v>
      </c>
      <c r="K3587" s="5">
        <v>3487500</v>
      </c>
      <c r="L3587" s="5" t="str">
        <f t="shared" si="286"/>
        <v>low-income earners</v>
      </c>
      <c r="M3587" t="str">
        <f>M3586</f>
        <v>SUV</v>
      </c>
    </row>
    <row r="3588" spans="1:13" x14ac:dyDescent="0.25">
      <c r="A3588">
        <v>3586</v>
      </c>
      <c r="B3588" t="s">
        <v>62</v>
      </c>
      <c r="C3588">
        <v>2010</v>
      </c>
      <c r="D3588">
        <f>2023-DATA[[#This Row],[YEAR OF MANUFACTURE]]</f>
        <v>13</v>
      </c>
      <c r="E3588" t="s">
        <v>19</v>
      </c>
      <c r="F3588">
        <v>277475</v>
      </c>
      <c r="G3588">
        <f>G3587</f>
        <v>3000</v>
      </c>
      <c r="H3588" t="s">
        <v>11</v>
      </c>
      <c r="I3588" s="14">
        <f t="shared" si="285"/>
        <v>449.71636952998381</v>
      </c>
      <c r="J3588" t="s">
        <v>12</v>
      </c>
      <c r="K3588" s="5">
        <v>6300000</v>
      </c>
      <c r="L3588" s="5" t="str">
        <f t="shared" si="286"/>
        <v>middle-income earners</v>
      </c>
      <c r="M3588" t="s">
        <v>20</v>
      </c>
    </row>
    <row r="3589" spans="1:13" x14ac:dyDescent="0.25">
      <c r="A3589">
        <v>3587</v>
      </c>
      <c r="B3589" t="s">
        <v>9</v>
      </c>
      <c r="C3589">
        <v>2009</v>
      </c>
      <c r="D3589">
        <f>2023-DATA[[#This Row],[YEAR OF MANUFACTURE]]</f>
        <v>14</v>
      </c>
      <c r="E3589" t="s">
        <v>10</v>
      </c>
      <c r="F3589">
        <v>108958</v>
      </c>
      <c r="G3589">
        <v>2000</v>
      </c>
      <c r="H3589" t="s">
        <v>11</v>
      </c>
      <c r="I3589" s="14">
        <f t="shared" si="285"/>
        <v>176.5931928687196</v>
      </c>
      <c r="J3589" t="s">
        <v>12</v>
      </c>
      <c r="K3589" s="5">
        <v>3432000</v>
      </c>
      <c r="L3589" s="5" t="str">
        <f t="shared" si="286"/>
        <v>low-income earners</v>
      </c>
      <c r="M3589" t="str">
        <f>M3588</f>
        <v>SUV</v>
      </c>
    </row>
    <row r="3590" spans="1:13" x14ac:dyDescent="0.25">
      <c r="A3590">
        <v>3588</v>
      </c>
      <c r="B3590" t="s">
        <v>14</v>
      </c>
      <c r="C3590">
        <v>2004</v>
      </c>
      <c r="D3590">
        <f>2023-DATA[[#This Row],[YEAR OF MANUFACTURE]]</f>
        <v>19</v>
      </c>
      <c r="E3590" t="s">
        <v>19</v>
      </c>
      <c r="F3590">
        <v>510152</v>
      </c>
      <c r="G3590">
        <v>2100</v>
      </c>
      <c r="H3590" t="s">
        <v>22</v>
      </c>
      <c r="I3590" s="14">
        <f t="shared" si="285"/>
        <v>826.82658022690441</v>
      </c>
      <c r="J3590" t="s">
        <v>12</v>
      </c>
      <c r="K3590" s="5">
        <v>3375000</v>
      </c>
      <c r="L3590" s="5" t="str">
        <f t="shared" si="286"/>
        <v>low-income earners</v>
      </c>
      <c r="M3590" t="str">
        <f>M3589</f>
        <v>SUV</v>
      </c>
    </row>
    <row r="3591" spans="1:13" x14ac:dyDescent="0.25">
      <c r="A3591">
        <v>3589</v>
      </c>
      <c r="B3591" t="s">
        <v>9</v>
      </c>
      <c r="C3591">
        <f>C3590</f>
        <v>2004</v>
      </c>
      <c r="D3591">
        <f>2023-DATA[[#This Row],[YEAR OF MANUFACTURE]]</f>
        <v>19</v>
      </c>
      <c r="E3591" t="str">
        <f>E3590</f>
        <v>Foreign Used</v>
      </c>
      <c r="F3591">
        <v>87710</v>
      </c>
      <c r="G3591">
        <f>G3590</f>
        <v>2100</v>
      </c>
      <c r="H3591" t="str">
        <f>H3590</f>
        <v>Diesel</v>
      </c>
      <c r="I3591" s="14">
        <f t="shared" si="285"/>
        <v>142.15559157212317</v>
      </c>
      <c r="J3591" t="s">
        <v>12</v>
      </c>
      <c r="K3591" s="5">
        <v>2698000</v>
      </c>
      <c r="L3591" s="5" t="str">
        <f t="shared" si="286"/>
        <v>low-income earners</v>
      </c>
      <c r="M3591" t="str">
        <f>M3590</f>
        <v>SUV</v>
      </c>
    </row>
    <row r="3592" spans="1:13" x14ac:dyDescent="0.25">
      <c r="A3592">
        <v>3590</v>
      </c>
      <c r="B3592" t="s">
        <v>34</v>
      </c>
      <c r="C3592">
        <v>2008</v>
      </c>
      <c r="D3592">
        <f>2023-DATA[[#This Row],[YEAR OF MANUFACTURE]]</f>
        <v>15</v>
      </c>
      <c r="E3592" t="s">
        <v>19</v>
      </c>
      <c r="F3592">
        <v>258390</v>
      </c>
      <c r="G3592">
        <v>4600</v>
      </c>
      <c r="H3592" t="s">
        <v>11</v>
      </c>
      <c r="I3592" s="14">
        <f t="shared" si="285"/>
        <v>418.78444084278766</v>
      </c>
      <c r="J3592" t="s">
        <v>12</v>
      </c>
      <c r="K3592" s="5">
        <v>3937500</v>
      </c>
      <c r="L3592" s="5" t="str">
        <f t="shared" si="286"/>
        <v>low-income earners</v>
      </c>
      <c r="M3592" t="str">
        <f>M3591</f>
        <v>SUV</v>
      </c>
    </row>
    <row r="3593" spans="1:13" x14ac:dyDescent="0.25">
      <c r="A3593">
        <v>3591</v>
      </c>
      <c r="B3593" t="s">
        <v>40</v>
      </c>
      <c r="C3593">
        <v>2005</v>
      </c>
      <c r="D3593">
        <f>2023-DATA[[#This Row],[YEAR OF MANUFACTURE]]</f>
        <v>18</v>
      </c>
      <c r="E3593" t="s">
        <v>10</v>
      </c>
      <c r="F3593">
        <v>204946</v>
      </c>
      <c r="G3593">
        <v>3500</v>
      </c>
      <c r="H3593" t="s">
        <v>11</v>
      </c>
      <c r="I3593" s="14">
        <f t="shared" si="285"/>
        <v>332.16531604538085</v>
      </c>
      <c r="J3593" t="s">
        <v>12</v>
      </c>
      <c r="K3593" s="5">
        <v>2812500</v>
      </c>
      <c r="L3593" s="5" t="str">
        <f t="shared" si="286"/>
        <v>low-income earners</v>
      </c>
      <c r="M3593" t="s">
        <v>20</v>
      </c>
    </row>
    <row r="3594" spans="1:13" x14ac:dyDescent="0.25">
      <c r="A3594">
        <v>3592</v>
      </c>
      <c r="B3594" t="s">
        <v>9</v>
      </c>
      <c r="C3594">
        <v>2007</v>
      </c>
      <c r="D3594">
        <f>2023-DATA[[#This Row],[YEAR OF MANUFACTURE]]</f>
        <v>16</v>
      </c>
      <c r="E3594" t="s">
        <v>19</v>
      </c>
      <c r="F3594">
        <v>164013</v>
      </c>
      <c r="G3594">
        <v>3500</v>
      </c>
      <c r="H3594" t="s">
        <v>11</v>
      </c>
      <c r="I3594" s="14">
        <f t="shared" si="285"/>
        <v>265.82333873581848</v>
      </c>
      <c r="J3594" t="s">
        <v>12</v>
      </c>
      <c r="K3594" s="5">
        <v>4050000</v>
      </c>
      <c r="L3594" s="5" t="str">
        <f t="shared" si="286"/>
        <v>low-income earners</v>
      </c>
      <c r="M3594" t="str">
        <f>M3593</f>
        <v>SUV</v>
      </c>
    </row>
    <row r="3595" spans="1:13" x14ac:dyDescent="0.25">
      <c r="A3595">
        <v>3593</v>
      </c>
      <c r="B3595" t="s">
        <v>23</v>
      </c>
      <c r="C3595">
        <v>2016</v>
      </c>
      <c r="D3595">
        <f>2023-DATA[[#This Row],[YEAR OF MANUFACTURE]]</f>
        <v>7</v>
      </c>
      <c r="E3595" t="s">
        <v>10</v>
      </c>
      <c r="F3595">
        <v>163198</v>
      </c>
      <c r="G3595">
        <v>3500</v>
      </c>
      <c r="H3595" t="s">
        <v>11</v>
      </c>
      <c r="I3595" s="14">
        <f t="shared" si="285"/>
        <v>264.50243111831441</v>
      </c>
      <c r="J3595" t="s">
        <v>12</v>
      </c>
      <c r="K3595" s="5">
        <v>11025000</v>
      </c>
      <c r="L3595" s="5" t="str">
        <f t="shared" si="286"/>
        <v>high-income earners</v>
      </c>
      <c r="M3595" t="s">
        <v>20</v>
      </c>
    </row>
    <row r="3596" spans="1:13" x14ac:dyDescent="0.25">
      <c r="A3596">
        <v>3594</v>
      </c>
      <c r="B3596" t="s">
        <v>13</v>
      </c>
      <c r="C3596">
        <v>2001</v>
      </c>
      <c r="D3596">
        <f>2023-DATA[[#This Row],[YEAR OF MANUFACTURE]]</f>
        <v>22</v>
      </c>
      <c r="E3596" t="s">
        <v>10</v>
      </c>
      <c r="F3596">
        <v>283860</v>
      </c>
      <c r="G3596">
        <v>3000</v>
      </c>
      <c r="H3596" t="s">
        <v>11</v>
      </c>
      <c r="I3596" s="14">
        <f t="shared" si="285"/>
        <v>460.06482982171798</v>
      </c>
      <c r="J3596" t="s">
        <v>12</v>
      </c>
      <c r="K3596" s="5">
        <v>2600000</v>
      </c>
      <c r="L3596" s="5" t="str">
        <f t="shared" si="286"/>
        <v>low-income earners</v>
      </c>
      <c r="M3596" t="s">
        <v>20</v>
      </c>
    </row>
    <row r="3597" spans="1:13" x14ac:dyDescent="0.25">
      <c r="A3597">
        <v>3595</v>
      </c>
      <c r="B3597" t="s">
        <v>54</v>
      </c>
      <c r="C3597">
        <v>2008</v>
      </c>
      <c r="D3597">
        <f>2023-DATA[[#This Row],[YEAR OF MANUFACTURE]]</f>
        <v>15</v>
      </c>
      <c r="E3597" t="s">
        <v>10</v>
      </c>
      <c r="F3597">
        <v>85766</v>
      </c>
      <c r="G3597">
        <v>3500</v>
      </c>
      <c r="H3597" t="s">
        <v>11</v>
      </c>
      <c r="I3597" s="14">
        <f t="shared" si="285"/>
        <v>139.00486223662884</v>
      </c>
      <c r="J3597" t="s">
        <v>12</v>
      </c>
      <c r="K3597" s="5">
        <v>1687500</v>
      </c>
      <c r="L3597" s="5" t="str">
        <f t="shared" si="286"/>
        <v>low-income earners</v>
      </c>
      <c r="M3597" t="str">
        <f>M3596</f>
        <v>SUV</v>
      </c>
    </row>
    <row r="3598" spans="1:13" x14ac:dyDescent="0.25">
      <c r="A3598">
        <v>3596</v>
      </c>
      <c r="B3598" t="s">
        <v>9</v>
      </c>
      <c r="C3598">
        <v>2010</v>
      </c>
      <c r="D3598">
        <f>2023-DATA[[#This Row],[YEAR OF MANUFACTURE]]</f>
        <v>13</v>
      </c>
      <c r="E3598" t="s">
        <v>19</v>
      </c>
      <c r="F3598">
        <v>233977</v>
      </c>
      <c r="G3598">
        <v>2400</v>
      </c>
      <c r="H3598" t="s">
        <v>11</v>
      </c>
      <c r="I3598" s="14">
        <f t="shared" si="285"/>
        <v>379.21717990275528</v>
      </c>
      <c r="J3598" t="s">
        <v>12</v>
      </c>
      <c r="K3598" s="5">
        <v>5062500</v>
      </c>
      <c r="L3598" s="5" t="str">
        <f t="shared" si="286"/>
        <v>middle-income earners</v>
      </c>
      <c r="M3598" t="str">
        <f>M3597</f>
        <v>SUV</v>
      </c>
    </row>
    <row r="3599" spans="1:13" x14ac:dyDescent="0.25">
      <c r="A3599">
        <v>3597</v>
      </c>
      <c r="B3599" t="s">
        <v>34</v>
      </c>
      <c r="C3599">
        <v>1999</v>
      </c>
      <c r="D3599">
        <f>2023-DATA[[#This Row],[YEAR OF MANUFACTURE]]</f>
        <v>24</v>
      </c>
      <c r="E3599" t="s">
        <v>19</v>
      </c>
      <c r="F3599">
        <v>234627</v>
      </c>
      <c r="G3599">
        <v>3000</v>
      </c>
      <c r="H3599" t="s">
        <v>11</v>
      </c>
      <c r="I3599" s="14">
        <f t="shared" si="285"/>
        <v>380.27066450567258</v>
      </c>
      <c r="J3599" t="s">
        <v>12</v>
      </c>
      <c r="K3599" s="5">
        <v>1050000</v>
      </c>
      <c r="L3599" s="5" t="str">
        <f t="shared" si="286"/>
        <v>low-income earners</v>
      </c>
      <c r="M3599" t="str">
        <f>M3598</f>
        <v>SUV</v>
      </c>
    </row>
    <row r="3600" spans="1:13" x14ac:dyDescent="0.25">
      <c r="A3600">
        <v>3598</v>
      </c>
      <c r="B3600" t="s">
        <v>42</v>
      </c>
      <c r="C3600">
        <v>2002</v>
      </c>
      <c r="D3600">
        <f>2023-DATA[[#This Row],[YEAR OF MANUFACTURE]]</f>
        <v>21</v>
      </c>
      <c r="E3600" t="s">
        <v>19</v>
      </c>
      <c r="F3600">
        <v>295860</v>
      </c>
      <c r="G3600">
        <f>G3599</f>
        <v>3000</v>
      </c>
      <c r="H3600" t="s">
        <v>11</v>
      </c>
      <c r="I3600" s="14">
        <f t="shared" si="285"/>
        <v>479.51377633711508</v>
      </c>
      <c r="J3600" t="s">
        <v>16</v>
      </c>
      <c r="K3600" s="5">
        <v>2250000</v>
      </c>
      <c r="L3600" s="5" t="str">
        <f t="shared" si="286"/>
        <v>low-income earners</v>
      </c>
      <c r="M3600" t="str">
        <f>M3599</f>
        <v>SUV</v>
      </c>
    </row>
    <row r="3601" spans="1:13" x14ac:dyDescent="0.25">
      <c r="A3601">
        <v>3599</v>
      </c>
      <c r="B3601" t="s">
        <v>9</v>
      </c>
      <c r="C3601">
        <v>2008</v>
      </c>
      <c r="D3601">
        <f>2023-DATA[[#This Row],[YEAR OF MANUFACTURE]]</f>
        <v>15</v>
      </c>
      <c r="E3601" t="s">
        <v>10</v>
      </c>
      <c r="F3601">
        <v>196552</v>
      </c>
      <c r="G3601">
        <v>1800</v>
      </c>
      <c r="H3601" t="s">
        <v>11</v>
      </c>
      <c r="I3601" s="14">
        <f t="shared" si="285"/>
        <v>318.56077795786064</v>
      </c>
      <c r="J3601" t="s">
        <v>12</v>
      </c>
      <c r="K3601" s="5">
        <v>2700000</v>
      </c>
      <c r="L3601" s="5" t="str">
        <f t="shared" si="286"/>
        <v>low-income earners</v>
      </c>
      <c r="M3601" t="str">
        <f>M3600</f>
        <v>SUV</v>
      </c>
    </row>
    <row r="3602" spans="1:13" x14ac:dyDescent="0.25">
      <c r="A3602">
        <v>3600</v>
      </c>
      <c r="B3602" t="s">
        <v>40</v>
      </c>
      <c r="C3602">
        <v>2002</v>
      </c>
      <c r="D3602">
        <f>2023-DATA[[#This Row],[YEAR OF MANUFACTURE]]</f>
        <v>21</v>
      </c>
      <c r="E3602" t="s">
        <v>10</v>
      </c>
      <c r="F3602">
        <v>109615</v>
      </c>
      <c r="G3602">
        <v>3500</v>
      </c>
      <c r="H3602" t="s">
        <v>11</v>
      </c>
      <c r="I3602" s="14">
        <f t="shared" si="285"/>
        <v>177.6580226904376</v>
      </c>
      <c r="J3602" t="s">
        <v>12</v>
      </c>
      <c r="K3602" s="5">
        <v>892500</v>
      </c>
      <c r="L3602" s="5" t="str">
        <f t="shared" si="286"/>
        <v>low-income earners</v>
      </c>
      <c r="M3602" t="s">
        <v>20</v>
      </c>
    </row>
    <row r="3603" spans="1:13" x14ac:dyDescent="0.25">
      <c r="A3603">
        <v>3601</v>
      </c>
      <c r="B3603" t="s">
        <v>54</v>
      </c>
      <c r="C3603">
        <v>2008</v>
      </c>
      <c r="D3603">
        <f>2023-DATA[[#This Row],[YEAR OF MANUFACTURE]]</f>
        <v>15</v>
      </c>
      <c r="E3603" t="s">
        <v>10</v>
      </c>
      <c r="F3603">
        <v>293360</v>
      </c>
      <c r="G3603">
        <v>2400</v>
      </c>
      <c r="H3603" t="s">
        <v>11</v>
      </c>
      <c r="I3603" s="14">
        <f t="shared" si="285"/>
        <v>475.4619124797407</v>
      </c>
      <c r="J3603" t="s">
        <v>12</v>
      </c>
      <c r="K3603" s="5">
        <v>1912500</v>
      </c>
      <c r="L3603" s="5" t="str">
        <f t="shared" si="286"/>
        <v>low-income earners</v>
      </c>
      <c r="M3603" t="str">
        <f>M3602</f>
        <v>SUV</v>
      </c>
    </row>
    <row r="3604" spans="1:13" x14ac:dyDescent="0.25">
      <c r="A3604">
        <v>3602</v>
      </c>
      <c r="B3604" t="s">
        <v>9</v>
      </c>
      <c r="C3604">
        <v>2003</v>
      </c>
      <c r="D3604">
        <f>2023-DATA[[#This Row],[YEAR OF MANUFACTURE]]</f>
        <v>20</v>
      </c>
      <c r="E3604" t="s">
        <v>10</v>
      </c>
      <c r="F3604">
        <v>182846</v>
      </c>
      <c r="G3604">
        <v>1800</v>
      </c>
      <c r="H3604" t="s">
        <v>11</v>
      </c>
      <c r="I3604" s="14">
        <f t="shared" si="285"/>
        <v>296.34683954619123</v>
      </c>
      <c r="J3604" t="s">
        <v>12</v>
      </c>
      <c r="K3604" s="5">
        <v>1785000</v>
      </c>
      <c r="L3604" s="5" t="str">
        <f t="shared" si="286"/>
        <v>low-income earners</v>
      </c>
      <c r="M3604" t="str">
        <f>M3603</f>
        <v>SUV</v>
      </c>
    </row>
    <row r="3605" spans="1:13" x14ac:dyDescent="0.25">
      <c r="A3605">
        <v>3603</v>
      </c>
      <c r="B3605" t="s">
        <v>34</v>
      </c>
      <c r="C3605">
        <v>2014</v>
      </c>
      <c r="D3605">
        <f>2023-DATA[[#This Row],[YEAR OF MANUFACTURE]]</f>
        <v>9</v>
      </c>
      <c r="E3605" t="s">
        <v>10</v>
      </c>
      <c r="F3605">
        <v>68442</v>
      </c>
      <c r="G3605">
        <v>2000</v>
      </c>
      <c r="H3605" t="s">
        <v>11</v>
      </c>
      <c r="I3605" s="14">
        <f t="shared" si="285"/>
        <v>110.92706645056727</v>
      </c>
      <c r="J3605" t="s">
        <v>12</v>
      </c>
      <c r="K3605" s="5">
        <v>5062500</v>
      </c>
      <c r="L3605" s="5" t="str">
        <f t="shared" si="286"/>
        <v>middle-income earners</v>
      </c>
      <c r="M3605" t="str">
        <f>M3604</f>
        <v>SUV</v>
      </c>
    </row>
    <row r="3606" spans="1:13" x14ac:dyDescent="0.25">
      <c r="A3606">
        <v>3604</v>
      </c>
      <c r="B3606" t="s">
        <v>9</v>
      </c>
      <c r="C3606">
        <v>2001</v>
      </c>
      <c r="D3606">
        <f>2023-DATA[[#This Row],[YEAR OF MANUFACTURE]]</f>
        <v>22</v>
      </c>
      <c r="E3606" t="s">
        <v>10</v>
      </c>
      <c r="F3606">
        <v>350884</v>
      </c>
      <c r="G3606">
        <v>2200</v>
      </c>
      <c r="H3606" t="s">
        <v>11</v>
      </c>
      <c r="I3606" s="14">
        <f t="shared" si="285"/>
        <v>568.69367909238247</v>
      </c>
      <c r="J3606" t="s">
        <v>12</v>
      </c>
      <c r="K3606" s="5">
        <v>1196000</v>
      </c>
      <c r="L3606" s="5" t="str">
        <f t="shared" si="286"/>
        <v>low-income earners</v>
      </c>
      <c r="M3606" t="str">
        <f>M3605</f>
        <v>SUV</v>
      </c>
    </row>
    <row r="3607" spans="1:13" x14ac:dyDescent="0.25">
      <c r="A3607">
        <v>3605</v>
      </c>
      <c r="B3607" t="s">
        <v>13</v>
      </c>
      <c r="C3607">
        <v>2013</v>
      </c>
      <c r="D3607">
        <f>2023-DATA[[#This Row],[YEAR OF MANUFACTURE]]</f>
        <v>10</v>
      </c>
      <c r="E3607" t="s">
        <v>19</v>
      </c>
      <c r="F3607">
        <v>219832</v>
      </c>
      <c r="G3607">
        <v>3400</v>
      </c>
      <c r="H3607" t="s">
        <v>11</v>
      </c>
      <c r="I3607" s="14">
        <f t="shared" si="285"/>
        <v>356.29173419773093</v>
      </c>
      <c r="J3607" t="s">
        <v>12</v>
      </c>
      <c r="K3607" s="5">
        <v>13500000</v>
      </c>
      <c r="L3607" s="5" t="str">
        <f t="shared" si="286"/>
        <v>high-income earners</v>
      </c>
      <c r="M3607" t="s">
        <v>20</v>
      </c>
    </row>
    <row r="3608" spans="1:13" x14ac:dyDescent="0.25">
      <c r="A3608">
        <v>3606</v>
      </c>
      <c r="B3608" t="s">
        <v>34</v>
      </c>
      <c r="C3608">
        <v>1999</v>
      </c>
      <c r="D3608">
        <f>2023-DATA[[#This Row],[YEAR OF MANUFACTURE]]</f>
        <v>24</v>
      </c>
      <c r="E3608" t="s">
        <v>19</v>
      </c>
      <c r="F3608">
        <v>234627</v>
      </c>
      <c r="G3608">
        <v>3000</v>
      </c>
      <c r="H3608" t="s">
        <v>11</v>
      </c>
      <c r="I3608" s="14">
        <f t="shared" si="285"/>
        <v>380.27066450567258</v>
      </c>
      <c r="J3608" t="s">
        <v>12</v>
      </c>
      <c r="K3608" s="5">
        <v>1050000</v>
      </c>
      <c r="L3608" s="5" t="str">
        <f t="shared" si="286"/>
        <v>low-income earners</v>
      </c>
      <c r="M3608" t="str">
        <f>M3607</f>
        <v>SUV</v>
      </c>
    </row>
    <row r="3609" spans="1:13" x14ac:dyDescent="0.25">
      <c r="A3609">
        <v>3607</v>
      </c>
      <c r="B3609" t="s">
        <v>41</v>
      </c>
      <c r="C3609">
        <v>2008</v>
      </c>
      <c r="D3609">
        <f>2023-DATA[[#This Row],[YEAR OF MANUFACTURE]]</f>
        <v>15</v>
      </c>
      <c r="E3609" t="s">
        <v>19</v>
      </c>
      <c r="F3609">
        <v>239555</v>
      </c>
      <c r="G3609">
        <v>3700</v>
      </c>
      <c r="H3609" t="s">
        <v>11</v>
      </c>
      <c r="I3609" s="14">
        <f t="shared" si="285"/>
        <v>388.25769854132903</v>
      </c>
      <c r="J3609" t="s">
        <v>12</v>
      </c>
      <c r="K3609" s="5">
        <v>4500000</v>
      </c>
      <c r="L3609" s="5" t="str">
        <f t="shared" si="286"/>
        <v>low-income earners</v>
      </c>
      <c r="M3609" t="s">
        <v>20</v>
      </c>
    </row>
    <row r="3610" spans="1:13" x14ac:dyDescent="0.25">
      <c r="A3610">
        <v>3608</v>
      </c>
      <c r="B3610" t="s">
        <v>34</v>
      </c>
      <c r="C3610">
        <v>2008</v>
      </c>
      <c r="D3610">
        <f>2023-DATA[[#This Row],[YEAR OF MANUFACTURE]]</f>
        <v>15</v>
      </c>
      <c r="E3610" t="s">
        <v>10</v>
      </c>
      <c r="F3610">
        <v>124327</v>
      </c>
      <c r="G3610">
        <v>4600</v>
      </c>
      <c r="H3610" t="s">
        <v>11</v>
      </c>
      <c r="I3610" s="14">
        <f t="shared" si="285"/>
        <v>201.50243111831443</v>
      </c>
      <c r="J3610" t="s">
        <v>12</v>
      </c>
      <c r="K3610" s="5">
        <v>3937500</v>
      </c>
      <c r="L3610" s="5" t="str">
        <f t="shared" si="286"/>
        <v>low-income earners</v>
      </c>
      <c r="M3610" t="str">
        <f>M3609</f>
        <v>SUV</v>
      </c>
    </row>
    <row r="3611" spans="1:13" x14ac:dyDescent="0.25">
      <c r="A3611">
        <v>3609</v>
      </c>
      <c r="B3611" t="s">
        <v>56</v>
      </c>
      <c r="C3611">
        <v>2013</v>
      </c>
      <c r="D3611">
        <f>2023-DATA[[#This Row],[YEAR OF MANUFACTURE]]</f>
        <v>10</v>
      </c>
      <c r="E3611" t="s">
        <v>10</v>
      </c>
      <c r="F3611">
        <v>81596</v>
      </c>
      <c r="G3611">
        <v>2400</v>
      </c>
      <c r="H3611" t="s">
        <v>11</v>
      </c>
      <c r="I3611" s="14">
        <f t="shared" si="285"/>
        <v>132.24635332252836</v>
      </c>
      <c r="J3611" t="s">
        <v>12</v>
      </c>
      <c r="K3611" s="5">
        <v>3150000</v>
      </c>
      <c r="L3611" s="5" t="str">
        <f t="shared" si="286"/>
        <v>low-income earners</v>
      </c>
      <c r="M3611" t="str">
        <f>M3610</f>
        <v>SUV</v>
      </c>
    </row>
    <row r="3612" spans="1:13" x14ac:dyDescent="0.25">
      <c r="A3612">
        <v>3610</v>
      </c>
      <c r="B3612" t="s">
        <v>14</v>
      </c>
      <c r="C3612">
        <v>2001</v>
      </c>
      <c r="D3612">
        <f>2023-DATA[[#This Row],[YEAR OF MANUFACTURE]]</f>
        <v>22</v>
      </c>
      <c r="E3612" t="s">
        <v>10</v>
      </c>
      <c r="F3612">
        <v>158413</v>
      </c>
      <c r="G3612">
        <v>1800</v>
      </c>
      <c r="H3612" t="s">
        <v>11</v>
      </c>
      <c r="I3612" s="14">
        <f t="shared" si="285"/>
        <v>256.74716369529983</v>
      </c>
      <c r="J3612" t="s">
        <v>16</v>
      </c>
      <c r="K3612" s="5">
        <v>1050000</v>
      </c>
      <c r="L3612" s="5" t="str">
        <f t="shared" si="286"/>
        <v>low-income earners</v>
      </c>
      <c r="M3612" t="str">
        <f>M3611</f>
        <v>SUV</v>
      </c>
    </row>
    <row r="3613" spans="1:13" x14ac:dyDescent="0.25">
      <c r="A3613">
        <v>3611</v>
      </c>
      <c r="B3613" t="s">
        <v>9</v>
      </c>
      <c r="C3613">
        <v>2006</v>
      </c>
      <c r="D3613">
        <f>2023-DATA[[#This Row],[YEAR OF MANUFACTURE]]</f>
        <v>17</v>
      </c>
      <c r="E3613" t="s">
        <v>10</v>
      </c>
      <c r="F3613">
        <v>244551</v>
      </c>
      <c r="G3613">
        <v>4000</v>
      </c>
      <c r="H3613" t="s">
        <v>11</v>
      </c>
      <c r="I3613" s="14">
        <f t="shared" si="285"/>
        <v>396.35494327390597</v>
      </c>
      <c r="J3613" t="s">
        <v>12</v>
      </c>
      <c r="K3613" s="5">
        <v>3150000</v>
      </c>
      <c r="L3613" s="5" t="str">
        <f t="shared" si="286"/>
        <v>low-income earners</v>
      </c>
      <c r="M3613" t="s">
        <v>20</v>
      </c>
    </row>
    <row r="3614" spans="1:13" x14ac:dyDescent="0.25">
      <c r="A3614">
        <v>3612</v>
      </c>
      <c r="B3614" t="s">
        <v>54</v>
      </c>
      <c r="C3614">
        <v>2008</v>
      </c>
      <c r="D3614">
        <f>2023-DATA[[#This Row],[YEAR OF MANUFACTURE]]</f>
        <v>15</v>
      </c>
      <c r="E3614" t="s">
        <v>10</v>
      </c>
      <c r="F3614">
        <v>104050</v>
      </c>
      <c r="G3614">
        <v>2500</v>
      </c>
      <c r="H3614" t="s">
        <v>11</v>
      </c>
      <c r="I3614" s="14">
        <f t="shared" si="285"/>
        <v>168.63857374392219</v>
      </c>
      <c r="J3614" t="s">
        <v>12</v>
      </c>
      <c r="K3614" s="5">
        <v>2025000</v>
      </c>
      <c r="L3614" s="5" t="str">
        <f t="shared" si="286"/>
        <v>low-income earners</v>
      </c>
      <c r="M3614" t="str">
        <f t="shared" ref="M3614:M3629" si="287">M3613</f>
        <v>SUV</v>
      </c>
    </row>
    <row r="3615" spans="1:13" x14ac:dyDescent="0.25">
      <c r="A3615">
        <v>3613</v>
      </c>
      <c r="B3615" t="s">
        <v>13</v>
      </c>
      <c r="C3615">
        <v>2007</v>
      </c>
      <c r="D3615">
        <f>2023-DATA[[#This Row],[YEAR OF MANUFACTURE]]</f>
        <v>16</v>
      </c>
      <c r="E3615" t="s">
        <v>10</v>
      </c>
      <c r="F3615">
        <v>313140</v>
      </c>
      <c r="G3615">
        <v>3500</v>
      </c>
      <c r="H3615" t="s">
        <v>11</v>
      </c>
      <c r="I3615" s="14">
        <f t="shared" si="285"/>
        <v>507.52025931928688</v>
      </c>
      <c r="J3615" t="s">
        <v>12</v>
      </c>
      <c r="K3615" s="5">
        <v>3328000</v>
      </c>
      <c r="L3615" s="5" t="str">
        <f t="shared" si="286"/>
        <v>low-income earners</v>
      </c>
      <c r="M3615" t="str">
        <f t="shared" si="287"/>
        <v>SUV</v>
      </c>
    </row>
    <row r="3616" spans="1:13" x14ac:dyDescent="0.25">
      <c r="A3616">
        <v>3614</v>
      </c>
      <c r="B3616" t="s">
        <v>9</v>
      </c>
      <c r="C3616">
        <v>1999</v>
      </c>
      <c r="D3616">
        <f>2023-DATA[[#This Row],[YEAR OF MANUFACTURE]]</f>
        <v>24</v>
      </c>
      <c r="E3616" t="s">
        <v>10</v>
      </c>
      <c r="F3616">
        <v>311925</v>
      </c>
      <c r="G3616">
        <v>3000</v>
      </c>
      <c r="H3616" t="s">
        <v>11</v>
      </c>
      <c r="I3616" s="14">
        <f t="shared" si="285"/>
        <v>505.5510534846029</v>
      </c>
      <c r="J3616" t="s">
        <v>12</v>
      </c>
      <c r="K3616" s="5">
        <v>1350000</v>
      </c>
      <c r="L3616" s="5" t="str">
        <f t="shared" si="286"/>
        <v>low-income earners</v>
      </c>
      <c r="M3616" t="str">
        <f t="shared" si="287"/>
        <v>SUV</v>
      </c>
    </row>
    <row r="3617" spans="1:13" x14ac:dyDescent="0.25">
      <c r="A3617">
        <v>3615</v>
      </c>
      <c r="B3617" t="s">
        <v>14</v>
      </c>
      <c r="C3617">
        <v>2012</v>
      </c>
      <c r="D3617">
        <f>2023-DATA[[#This Row],[YEAR OF MANUFACTURE]]</f>
        <v>11</v>
      </c>
      <c r="E3617" t="s">
        <v>19</v>
      </c>
      <c r="F3617">
        <v>196553</v>
      </c>
      <c r="G3617">
        <v>3000</v>
      </c>
      <c r="H3617" t="s">
        <v>11</v>
      </c>
      <c r="I3617" s="14">
        <f t="shared" si="285"/>
        <v>318.56239870340357</v>
      </c>
      <c r="J3617" t="s">
        <v>12</v>
      </c>
      <c r="K3617" s="5">
        <v>5250000</v>
      </c>
      <c r="L3617" s="5" t="str">
        <f t="shared" si="286"/>
        <v>middle-income earners</v>
      </c>
      <c r="M3617" t="str">
        <f t="shared" si="287"/>
        <v>SUV</v>
      </c>
    </row>
    <row r="3618" spans="1:13" x14ac:dyDescent="0.25">
      <c r="A3618">
        <v>3616</v>
      </c>
      <c r="B3618" t="s">
        <v>14</v>
      </c>
      <c r="C3618">
        <v>2001</v>
      </c>
      <c r="D3618">
        <f>2023-DATA[[#This Row],[YEAR OF MANUFACTURE]]</f>
        <v>22</v>
      </c>
      <c r="E3618" t="s">
        <v>10</v>
      </c>
      <c r="F3618">
        <v>158413</v>
      </c>
      <c r="G3618">
        <v>1800</v>
      </c>
      <c r="H3618" t="s">
        <v>11</v>
      </c>
      <c r="I3618" s="14">
        <f t="shared" si="285"/>
        <v>256.74716369529983</v>
      </c>
      <c r="J3618" t="s">
        <v>16</v>
      </c>
      <c r="K3618" s="5">
        <v>1050000</v>
      </c>
      <c r="L3618" s="5" t="str">
        <f t="shared" si="286"/>
        <v>low-income earners</v>
      </c>
      <c r="M3618" t="str">
        <f t="shared" si="287"/>
        <v>SUV</v>
      </c>
    </row>
    <row r="3619" spans="1:13" x14ac:dyDescent="0.25">
      <c r="A3619">
        <v>3617</v>
      </c>
      <c r="B3619" t="s">
        <v>13</v>
      </c>
      <c r="C3619">
        <v>2007</v>
      </c>
      <c r="D3619">
        <f>2023-DATA[[#This Row],[YEAR OF MANUFACTURE]]</f>
        <v>16</v>
      </c>
      <c r="E3619" t="s">
        <v>10</v>
      </c>
      <c r="F3619">
        <v>313140</v>
      </c>
      <c r="G3619">
        <v>3500</v>
      </c>
      <c r="H3619" t="s">
        <v>11</v>
      </c>
      <c r="I3619" s="14">
        <f t="shared" si="285"/>
        <v>507.52025931928688</v>
      </c>
      <c r="J3619" t="s">
        <v>12</v>
      </c>
      <c r="K3619" s="5">
        <v>3328000</v>
      </c>
      <c r="L3619" s="5" t="str">
        <f t="shared" si="286"/>
        <v>low-income earners</v>
      </c>
      <c r="M3619" t="str">
        <f t="shared" si="287"/>
        <v>SUV</v>
      </c>
    </row>
    <row r="3620" spans="1:13" x14ac:dyDescent="0.25">
      <c r="A3620">
        <v>3618</v>
      </c>
      <c r="B3620" t="s">
        <v>54</v>
      </c>
      <c r="C3620">
        <v>2008</v>
      </c>
      <c r="D3620">
        <f>2023-DATA[[#This Row],[YEAR OF MANUFACTURE]]</f>
        <v>15</v>
      </c>
      <c r="E3620" t="s">
        <v>10</v>
      </c>
      <c r="F3620">
        <v>104050</v>
      </c>
      <c r="G3620">
        <v>2500</v>
      </c>
      <c r="H3620" t="s">
        <v>11</v>
      </c>
      <c r="I3620" s="14">
        <f t="shared" si="285"/>
        <v>168.63857374392219</v>
      </c>
      <c r="J3620" t="s">
        <v>12</v>
      </c>
      <c r="K3620" s="5">
        <v>2025000</v>
      </c>
      <c r="L3620" s="5" t="str">
        <f t="shared" si="286"/>
        <v>low-income earners</v>
      </c>
      <c r="M3620" t="str">
        <f t="shared" si="287"/>
        <v>SUV</v>
      </c>
    </row>
    <row r="3621" spans="1:13" x14ac:dyDescent="0.25">
      <c r="A3621">
        <v>3619</v>
      </c>
      <c r="B3621" t="s">
        <v>9</v>
      </c>
      <c r="C3621">
        <v>1999</v>
      </c>
      <c r="D3621">
        <f>2023-DATA[[#This Row],[YEAR OF MANUFACTURE]]</f>
        <v>24</v>
      </c>
      <c r="E3621" t="s">
        <v>10</v>
      </c>
      <c r="F3621">
        <v>311925</v>
      </c>
      <c r="G3621">
        <v>3000</v>
      </c>
      <c r="H3621" t="s">
        <v>11</v>
      </c>
      <c r="I3621" s="14">
        <f t="shared" si="285"/>
        <v>505.5510534846029</v>
      </c>
      <c r="J3621" t="s">
        <v>12</v>
      </c>
      <c r="K3621" s="5">
        <v>1350000</v>
      </c>
      <c r="L3621" s="5" t="str">
        <f t="shared" si="286"/>
        <v>low-income earners</v>
      </c>
      <c r="M3621" t="str">
        <f t="shared" si="287"/>
        <v>SUV</v>
      </c>
    </row>
    <row r="3622" spans="1:13" x14ac:dyDescent="0.25">
      <c r="A3622">
        <v>3620</v>
      </c>
      <c r="B3622" t="s">
        <v>9</v>
      </c>
      <c r="C3622">
        <v>2010</v>
      </c>
      <c r="D3622">
        <f>2023-DATA[[#This Row],[YEAR OF MANUFACTURE]]</f>
        <v>13</v>
      </c>
      <c r="E3622" t="s">
        <v>10</v>
      </c>
      <c r="F3622">
        <v>251253</v>
      </c>
      <c r="G3622">
        <v>2500</v>
      </c>
      <c r="H3622" t="s">
        <v>11</v>
      </c>
      <c r="I3622" s="14">
        <f t="shared" si="285"/>
        <v>407.21717990275528</v>
      </c>
      <c r="J3622" t="s">
        <v>12</v>
      </c>
      <c r="K3622" s="5">
        <v>2812500</v>
      </c>
      <c r="L3622" s="5" t="str">
        <f t="shared" si="286"/>
        <v>low-income earners</v>
      </c>
      <c r="M3622" t="str">
        <f t="shared" si="287"/>
        <v>SUV</v>
      </c>
    </row>
    <row r="3623" spans="1:13" x14ac:dyDescent="0.25">
      <c r="A3623">
        <v>3621</v>
      </c>
      <c r="B3623" t="s">
        <v>23</v>
      </c>
      <c r="C3623">
        <v>2009</v>
      </c>
      <c r="D3623">
        <f>2023-DATA[[#This Row],[YEAR OF MANUFACTURE]]</f>
        <v>14</v>
      </c>
      <c r="E3623" t="s">
        <v>10</v>
      </c>
      <c r="F3623">
        <v>112</v>
      </c>
      <c r="G3623">
        <v>3500</v>
      </c>
      <c r="H3623" t="s">
        <v>11</v>
      </c>
      <c r="I3623" s="14">
        <f t="shared" si="285"/>
        <v>0.18152350081037277</v>
      </c>
      <c r="J3623" t="s">
        <v>12</v>
      </c>
      <c r="K3623" s="5">
        <v>3990000</v>
      </c>
      <c r="L3623" s="5" t="str">
        <f t="shared" si="286"/>
        <v>low-income earners</v>
      </c>
      <c r="M3623" t="str">
        <f t="shared" si="287"/>
        <v>SUV</v>
      </c>
    </row>
    <row r="3624" spans="1:13" x14ac:dyDescent="0.25">
      <c r="A3624">
        <v>3622</v>
      </c>
      <c r="B3624" t="s">
        <v>9</v>
      </c>
      <c r="C3624">
        <v>2012</v>
      </c>
      <c r="D3624">
        <f>2023-DATA[[#This Row],[YEAR OF MANUFACTURE]]</f>
        <v>11</v>
      </c>
      <c r="E3624" t="s">
        <v>10</v>
      </c>
      <c r="F3624">
        <v>231414</v>
      </c>
      <c r="G3624">
        <v>2400</v>
      </c>
      <c r="H3624" t="s">
        <v>11</v>
      </c>
      <c r="I3624" s="14">
        <f t="shared" si="285"/>
        <v>375.06320907617504</v>
      </c>
      <c r="J3624" t="s">
        <v>12</v>
      </c>
      <c r="K3624" s="5">
        <v>3600000</v>
      </c>
      <c r="L3624" s="5" t="str">
        <f t="shared" si="286"/>
        <v>low-income earners</v>
      </c>
      <c r="M3624" t="str">
        <f t="shared" si="287"/>
        <v>SUV</v>
      </c>
    </row>
    <row r="3625" spans="1:13" x14ac:dyDescent="0.25">
      <c r="A3625">
        <v>3623</v>
      </c>
      <c r="B3625" t="s">
        <v>67</v>
      </c>
      <c r="C3625">
        <v>2000</v>
      </c>
      <c r="D3625">
        <f>2023-DATA[[#This Row],[YEAR OF MANUFACTURE]]</f>
        <v>23</v>
      </c>
      <c r="E3625" t="s">
        <v>10</v>
      </c>
      <c r="F3625">
        <v>178190</v>
      </c>
      <c r="G3625">
        <v>1400</v>
      </c>
      <c r="H3625" t="s">
        <v>11</v>
      </c>
      <c r="I3625" s="14">
        <f t="shared" si="285"/>
        <v>288.8006482982172</v>
      </c>
      <c r="J3625" t="s">
        <v>12</v>
      </c>
      <c r="K3625" s="5">
        <v>840000</v>
      </c>
      <c r="L3625" s="5" t="str">
        <f t="shared" si="286"/>
        <v>low-income earners</v>
      </c>
      <c r="M3625" t="str">
        <f t="shared" si="287"/>
        <v>SUV</v>
      </c>
    </row>
    <row r="3626" spans="1:13" x14ac:dyDescent="0.25">
      <c r="A3626">
        <v>3624</v>
      </c>
      <c r="B3626" t="s">
        <v>49</v>
      </c>
      <c r="C3626">
        <v>2012</v>
      </c>
      <c r="D3626">
        <f>2023-DATA[[#This Row],[YEAR OF MANUFACTURE]]</f>
        <v>11</v>
      </c>
      <c r="E3626" t="s">
        <v>10</v>
      </c>
      <c r="F3626">
        <v>124219</v>
      </c>
      <c r="G3626">
        <v>1600</v>
      </c>
      <c r="H3626" t="s">
        <v>11</v>
      </c>
      <c r="I3626" s="14">
        <f t="shared" si="285"/>
        <v>201.32739059967585</v>
      </c>
      <c r="J3626" t="s">
        <v>12</v>
      </c>
      <c r="K3626" s="5">
        <v>2700000</v>
      </c>
      <c r="L3626" s="5" t="str">
        <f t="shared" si="286"/>
        <v>low-income earners</v>
      </c>
      <c r="M3626" t="str">
        <f t="shared" si="287"/>
        <v>SUV</v>
      </c>
    </row>
    <row r="3627" spans="1:13" x14ac:dyDescent="0.25">
      <c r="A3627">
        <v>3625</v>
      </c>
      <c r="B3627" t="s">
        <v>13</v>
      </c>
      <c r="C3627">
        <v>2007</v>
      </c>
      <c r="D3627">
        <f>2023-DATA[[#This Row],[YEAR OF MANUFACTURE]]</f>
        <v>16</v>
      </c>
      <c r="E3627" t="s">
        <v>10</v>
      </c>
      <c r="F3627">
        <v>168422</v>
      </c>
      <c r="G3627">
        <v>3000</v>
      </c>
      <c r="H3627" t="s">
        <v>11</v>
      </c>
      <c r="I3627" s="14">
        <f t="shared" si="285"/>
        <v>272.96920583468398</v>
      </c>
      <c r="J3627" t="s">
        <v>12</v>
      </c>
      <c r="K3627" s="5">
        <v>2625000</v>
      </c>
      <c r="L3627" s="5" t="str">
        <f t="shared" si="286"/>
        <v>low-income earners</v>
      </c>
      <c r="M3627" t="str">
        <f t="shared" si="287"/>
        <v>SUV</v>
      </c>
    </row>
    <row r="3628" spans="1:13" x14ac:dyDescent="0.25">
      <c r="A3628">
        <v>3626</v>
      </c>
      <c r="B3628" t="s">
        <v>9</v>
      </c>
      <c r="C3628">
        <v>2007</v>
      </c>
      <c r="D3628">
        <f>2023-DATA[[#This Row],[YEAR OF MANUFACTURE]]</f>
        <v>16</v>
      </c>
      <c r="E3628" t="s">
        <v>19</v>
      </c>
      <c r="F3628">
        <v>288213</v>
      </c>
      <c r="G3628">
        <v>2400</v>
      </c>
      <c r="H3628" t="s">
        <v>11</v>
      </c>
      <c r="I3628" s="14">
        <f t="shared" si="285"/>
        <v>467.11993517017828</v>
      </c>
      <c r="J3628" t="s">
        <v>12</v>
      </c>
      <c r="K3628" s="5">
        <v>3937500</v>
      </c>
      <c r="L3628" s="5" t="str">
        <f t="shared" si="286"/>
        <v>low-income earners</v>
      </c>
      <c r="M3628" t="str">
        <f t="shared" si="287"/>
        <v>SUV</v>
      </c>
    </row>
    <row r="3629" spans="1:13" x14ac:dyDescent="0.25">
      <c r="A3629">
        <v>3627</v>
      </c>
      <c r="B3629" t="s">
        <v>14</v>
      </c>
      <c r="C3629">
        <v>2010</v>
      </c>
      <c r="D3629">
        <f>2023-DATA[[#This Row],[YEAR OF MANUFACTURE]]</f>
        <v>13</v>
      </c>
      <c r="E3629" t="s">
        <v>10</v>
      </c>
      <c r="F3629">
        <v>248646</v>
      </c>
      <c r="G3629">
        <v>3000</v>
      </c>
      <c r="H3629" t="s">
        <v>11</v>
      </c>
      <c r="I3629" s="14">
        <f t="shared" si="285"/>
        <v>402.99189627228526</v>
      </c>
      <c r="J3629" t="s">
        <v>12</v>
      </c>
      <c r="K3629" s="5">
        <v>4612500</v>
      </c>
      <c r="L3629" s="5" t="str">
        <f t="shared" si="286"/>
        <v>low-income earners</v>
      </c>
      <c r="M3629" t="str">
        <f t="shared" si="287"/>
        <v>SUV</v>
      </c>
    </row>
    <row r="3630" spans="1:13" x14ac:dyDescent="0.25">
      <c r="A3630">
        <v>3628</v>
      </c>
      <c r="B3630" t="s">
        <v>60</v>
      </c>
      <c r="C3630">
        <v>2005</v>
      </c>
      <c r="D3630">
        <f>2023-DATA[[#This Row],[YEAR OF MANUFACTURE]]</f>
        <v>18</v>
      </c>
      <c r="E3630" t="s">
        <v>10</v>
      </c>
      <c r="F3630">
        <v>159742</v>
      </c>
      <c r="G3630">
        <v>3500</v>
      </c>
      <c r="H3630" t="s">
        <v>11</v>
      </c>
      <c r="I3630" s="14">
        <f t="shared" si="285"/>
        <v>258.90113452188007</v>
      </c>
      <c r="J3630" t="s">
        <v>12</v>
      </c>
      <c r="K3630" s="5">
        <v>1012500</v>
      </c>
      <c r="L3630" s="5" t="str">
        <f t="shared" si="286"/>
        <v>low-income earners</v>
      </c>
      <c r="M3630" t="s">
        <v>20</v>
      </c>
    </row>
    <row r="3631" spans="1:13" x14ac:dyDescent="0.25">
      <c r="A3631">
        <v>3629</v>
      </c>
      <c r="B3631" t="s">
        <v>9</v>
      </c>
      <c r="C3631">
        <v>2019</v>
      </c>
      <c r="D3631">
        <f>2023-DATA[[#This Row],[YEAR OF MANUFACTURE]]</f>
        <v>4</v>
      </c>
      <c r="E3631" t="s">
        <v>19</v>
      </c>
      <c r="F3631">
        <v>51484</v>
      </c>
      <c r="G3631">
        <v>2400</v>
      </c>
      <c r="H3631" t="s">
        <v>11</v>
      </c>
      <c r="I3631" s="14">
        <f t="shared" si="285"/>
        <v>83.442463533225279</v>
      </c>
      <c r="J3631" t="s">
        <v>12</v>
      </c>
      <c r="K3631" s="5">
        <v>16875000</v>
      </c>
      <c r="L3631" s="5" t="str">
        <f t="shared" si="286"/>
        <v>high-income earners</v>
      </c>
      <c r="M3631" t="str">
        <f>M3630</f>
        <v>SUV</v>
      </c>
    </row>
    <row r="3632" spans="1:13" x14ac:dyDescent="0.25">
      <c r="A3632">
        <v>3630</v>
      </c>
      <c r="B3632" t="s">
        <v>62</v>
      </c>
      <c r="C3632">
        <v>2003</v>
      </c>
      <c r="D3632">
        <f>2023-DATA[[#This Row],[YEAR OF MANUFACTURE]]</f>
        <v>20</v>
      </c>
      <c r="E3632" t="s">
        <v>10</v>
      </c>
      <c r="F3632">
        <f>F3631</f>
        <v>51484</v>
      </c>
      <c r="G3632">
        <v>3000</v>
      </c>
      <c r="H3632" t="s">
        <v>11</v>
      </c>
      <c r="I3632" s="14">
        <f t="shared" si="285"/>
        <v>83.442463533225279</v>
      </c>
      <c r="J3632" t="s">
        <v>12</v>
      </c>
      <c r="K3632" s="5">
        <v>956250</v>
      </c>
      <c r="L3632" s="5" t="str">
        <f t="shared" si="286"/>
        <v>low-income earners</v>
      </c>
      <c r="M3632" t="s">
        <v>20</v>
      </c>
    </row>
    <row r="3633" spans="1:13" x14ac:dyDescent="0.25">
      <c r="A3633">
        <v>3631</v>
      </c>
      <c r="B3633" t="s">
        <v>9</v>
      </c>
      <c r="C3633">
        <v>2008</v>
      </c>
      <c r="D3633">
        <f>2023-DATA[[#This Row],[YEAR OF MANUFACTURE]]</f>
        <v>15</v>
      </c>
      <c r="E3633" t="s">
        <v>10</v>
      </c>
      <c r="F3633">
        <v>206410</v>
      </c>
      <c r="G3633">
        <v>2500</v>
      </c>
      <c r="H3633" t="s">
        <v>11</v>
      </c>
      <c r="I3633" s="14">
        <f t="shared" si="285"/>
        <v>334.5380875202593</v>
      </c>
      <c r="J3633" t="s">
        <v>12</v>
      </c>
      <c r="K3633" s="5">
        <v>2475000</v>
      </c>
      <c r="L3633" s="5" t="str">
        <f t="shared" si="286"/>
        <v>low-income earners</v>
      </c>
      <c r="M3633" t="s">
        <v>20</v>
      </c>
    </row>
    <row r="3634" spans="1:13" x14ac:dyDescent="0.25">
      <c r="A3634">
        <v>3632</v>
      </c>
      <c r="B3634" t="s">
        <v>9</v>
      </c>
      <c r="C3634">
        <v>2003</v>
      </c>
      <c r="D3634">
        <f>2023-DATA[[#This Row],[YEAR OF MANUFACTURE]]</f>
        <v>20</v>
      </c>
      <c r="E3634" t="s">
        <v>10</v>
      </c>
      <c r="F3634">
        <v>136682</v>
      </c>
      <c r="G3634">
        <v>1800</v>
      </c>
      <c r="H3634" t="s">
        <v>11</v>
      </c>
      <c r="I3634" s="14">
        <f t="shared" si="285"/>
        <v>221.52674230145868</v>
      </c>
      <c r="J3634" t="s">
        <v>12</v>
      </c>
      <c r="K3634" s="5">
        <v>2137500</v>
      </c>
      <c r="L3634" s="5" t="str">
        <f t="shared" si="286"/>
        <v>low-income earners</v>
      </c>
      <c r="M3634" t="str">
        <f>M3633</f>
        <v>SUV</v>
      </c>
    </row>
    <row r="3635" spans="1:13" x14ac:dyDescent="0.25">
      <c r="A3635">
        <v>3633</v>
      </c>
      <c r="B3635" t="s">
        <v>13</v>
      </c>
      <c r="C3635">
        <v>2006</v>
      </c>
      <c r="D3635">
        <f>2023-DATA[[#This Row],[YEAR OF MANUFACTURE]]</f>
        <v>17</v>
      </c>
      <c r="E3635" t="s">
        <v>19</v>
      </c>
      <c r="F3635">
        <v>119197</v>
      </c>
      <c r="G3635">
        <v>3300</v>
      </c>
      <c r="H3635" t="s">
        <v>11</v>
      </c>
      <c r="I3635" s="14">
        <f t="shared" si="285"/>
        <v>193.18800648298216</v>
      </c>
      <c r="J3635" t="s">
        <v>12</v>
      </c>
      <c r="K3635" s="5">
        <v>5850000</v>
      </c>
      <c r="L3635" s="5" t="str">
        <f t="shared" si="286"/>
        <v>middle-income earners</v>
      </c>
      <c r="M3635" t="s">
        <v>20</v>
      </c>
    </row>
    <row r="3636" spans="1:13" x14ac:dyDescent="0.25">
      <c r="A3636">
        <v>3634</v>
      </c>
      <c r="B3636" t="s">
        <v>9</v>
      </c>
      <c r="C3636">
        <v>2009</v>
      </c>
      <c r="D3636">
        <f>2023-DATA[[#This Row],[YEAR OF MANUFACTURE]]</f>
        <v>14</v>
      </c>
      <c r="E3636" t="s">
        <v>10</v>
      </c>
      <c r="F3636">
        <v>237332</v>
      </c>
      <c r="G3636">
        <v>2400</v>
      </c>
      <c r="H3636" t="s">
        <v>11</v>
      </c>
      <c r="I3636" s="14">
        <f t="shared" si="285"/>
        <v>384.6547811993517</v>
      </c>
      <c r="J3636" t="s">
        <v>12</v>
      </c>
      <c r="K3636" s="5">
        <v>2812500</v>
      </c>
      <c r="L3636" s="5" t="str">
        <f t="shared" si="286"/>
        <v>low-income earners</v>
      </c>
      <c r="M3636" t="str">
        <f>M3635</f>
        <v>SUV</v>
      </c>
    </row>
    <row r="3637" spans="1:13" x14ac:dyDescent="0.25">
      <c r="A3637">
        <v>3635</v>
      </c>
      <c r="B3637" t="s">
        <v>49</v>
      </c>
      <c r="C3637">
        <v>2013</v>
      </c>
      <c r="D3637">
        <f>2023-DATA[[#This Row],[YEAR OF MANUFACTURE]]</f>
        <v>10</v>
      </c>
      <c r="E3637" t="s">
        <v>10</v>
      </c>
      <c r="F3637">
        <v>269194</v>
      </c>
      <c r="G3637">
        <v>2000</v>
      </c>
      <c r="H3637" t="s">
        <v>11</v>
      </c>
      <c r="I3637" s="14">
        <f t="shared" si="285"/>
        <v>436.29497568881686</v>
      </c>
      <c r="J3637" t="s">
        <v>12</v>
      </c>
      <c r="K3637" s="5">
        <v>4095000</v>
      </c>
      <c r="L3637" s="5" t="str">
        <f t="shared" si="286"/>
        <v>low-income earners</v>
      </c>
      <c r="M3637" t="s">
        <v>20</v>
      </c>
    </row>
    <row r="3638" spans="1:13" x14ac:dyDescent="0.25">
      <c r="A3638">
        <v>3636</v>
      </c>
      <c r="B3638" t="s">
        <v>34</v>
      </c>
      <c r="C3638">
        <v>2013</v>
      </c>
      <c r="D3638">
        <f>2023-DATA[[#This Row],[YEAR OF MANUFACTURE]]</f>
        <v>10</v>
      </c>
      <c r="E3638" t="s">
        <v>19</v>
      </c>
      <c r="F3638">
        <v>226430</v>
      </c>
      <c r="G3638">
        <v>2500</v>
      </c>
      <c r="H3638" t="s">
        <v>11</v>
      </c>
      <c r="I3638" s="14">
        <f t="shared" si="285"/>
        <v>366.98541329011346</v>
      </c>
      <c r="J3638" t="s">
        <v>12</v>
      </c>
      <c r="K3638" s="5">
        <v>5145000</v>
      </c>
      <c r="L3638" s="5" t="str">
        <f t="shared" si="286"/>
        <v>middle-income earners</v>
      </c>
      <c r="M3638" t="s">
        <v>20</v>
      </c>
    </row>
    <row r="3639" spans="1:13" x14ac:dyDescent="0.25">
      <c r="A3639">
        <v>3637</v>
      </c>
      <c r="B3639" t="s">
        <v>13</v>
      </c>
      <c r="C3639">
        <v>2011</v>
      </c>
      <c r="D3639">
        <f>2023-DATA[[#This Row],[YEAR OF MANUFACTURE]]</f>
        <v>12</v>
      </c>
      <c r="E3639" t="s">
        <v>19</v>
      </c>
      <c r="F3639">
        <v>207450</v>
      </c>
      <c r="G3639">
        <v>2500</v>
      </c>
      <c r="H3639" t="s">
        <v>11</v>
      </c>
      <c r="I3639" s="14">
        <f t="shared" si="285"/>
        <v>336.22366288492708</v>
      </c>
      <c r="J3639" t="s">
        <v>12</v>
      </c>
      <c r="K3639" s="5">
        <v>4200000</v>
      </c>
      <c r="L3639" s="5" t="str">
        <f t="shared" si="286"/>
        <v>low-income earners</v>
      </c>
      <c r="M3639" t="str">
        <f t="shared" ref="M3639:M3646" si="288">M3638</f>
        <v>SUV</v>
      </c>
    </row>
    <row r="3640" spans="1:13" x14ac:dyDescent="0.25">
      <c r="A3640">
        <v>3638</v>
      </c>
      <c r="B3640" t="s">
        <v>50</v>
      </c>
      <c r="C3640">
        <v>2009</v>
      </c>
      <c r="D3640">
        <f>2023-DATA[[#This Row],[YEAR OF MANUFACTURE]]</f>
        <v>14</v>
      </c>
      <c r="E3640" t="s">
        <v>10</v>
      </c>
      <c r="F3640">
        <v>80355</v>
      </c>
      <c r="G3640">
        <v>2400</v>
      </c>
      <c r="H3640" t="s">
        <v>11</v>
      </c>
      <c r="I3640" s="14">
        <f t="shared" si="285"/>
        <v>130.23500810372772</v>
      </c>
      <c r="J3640" t="s">
        <v>12</v>
      </c>
      <c r="K3640" s="5">
        <v>2600000</v>
      </c>
      <c r="L3640" s="5" t="str">
        <f t="shared" si="286"/>
        <v>low-income earners</v>
      </c>
      <c r="M3640" t="str">
        <f t="shared" si="288"/>
        <v>SUV</v>
      </c>
    </row>
    <row r="3641" spans="1:13" x14ac:dyDescent="0.25">
      <c r="A3641">
        <v>3639</v>
      </c>
      <c r="B3641" t="s">
        <v>34</v>
      </c>
      <c r="C3641">
        <v>2001</v>
      </c>
      <c r="D3641">
        <f>2023-DATA[[#This Row],[YEAR OF MANUFACTURE]]</f>
        <v>22</v>
      </c>
      <c r="E3641" t="s">
        <v>10</v>
      </c>
      <c r="F3641">
        <v>88171</v>
      </c>
      <c r="G3641">
        <v>4200</v>
      </c>
      <c r="H3641" t="s">
        <v>11</v>
      </c>
      <c r="I3641" s="14">
        <f t="shared" si="285"/>
        <v>142.902755267423</v>
      </c>
      <c r="J3641" t="s">
        <v>12</v>
      </c>
      <c r="K3641" s="5">
        <v>2650000</v>
      </c>
      <c r="L3641" s="5" t="str">
        <f t="shared" si="286"/>
        <v>low-income earners</v>
      </c>
      <c r="M3641" t="str">
        <f t="shared" si="288"/>
        <v>SUV</v>
      </c>
    </row>
    <row r="3642" spans="1:13" x14ac:dyDescent="0.25">
      <c r="A3642">
        <v>3640</v>
      </c>
      <c r="B3642" t="s">
        <v>62</v>
      </c>
      <c r="C3642">
        <v>2008</v>
      </c>
      <c r="D3642">
        <f>2023-DATA[[#This Row],[YEAR OF MANUFACTURE]]</f>
        <v>15</v>
      </c>
      <c r="E3642" t="s">
        <v>19</v>
      </c>
      <c r="F3642">
        <v>369147</v>
      </c>
      <c r="G3642">
        <v>3000</v>
      </c>
      <c r="H3642" t="s">
        <v>11</v>
      </c>
      <c r="I3642" s="14">
        <f t="shared" si="285"/>
        <v>598.29335494327393</v>
      </c>
      <c r="J3642" t="s">
        <v>12</v>
      </c>
      <c r="K3642" s="5">
        <v>4725000</v>
      </c>
      <c r="L3642" s="5" t="str">
        <f t="shared" si="286"/>
        <v>low-income earners</v>
      </c>
      <c r="M3642" t="str">
        <f t="shared" si="288"/>
        <v>SUV</v>
      </c>
    </row>
    <row r="3643" spans="1:13" x14ac:dyDescent="0.25">
      <c r="A3643">
        <v>3641</v>
      </c>
      <c r="B3643" t="s">
        <v>54</v>
      </c>
      <c r="C3643">
        <v>2011</v>
      </c>
      <c r="D3643">
        <f>2023-DATA[[#This Row],[YEAR OF MANUFACTURE]]</f>
        <v>12</v>
      </c>
      <c r="E3643" t="s">
        <v>10</v>
      </c>
      <c r="F3643">
        <v>107345</v>
      </c>
      <c r="G3643">
        <v>2500</v>
      </c>
      <c r="H3643" t="s">
        <v>11</v>
      </c>
      <c r="I3643" s="14">
        <f t="shared" si="285"/>
        <v>173.97893030794165</v>
      </c>
      <c r="J3643" t="s">
        <v>12</v>
      </c>
      <c r="K3643" s="5">
        <v>1575000</v>
      </c>
      <c r="L3643" s="5" t="str">
        <f t="shared" si="286"/>
        <v>low-income earners</v>
      </c>
      <c r="M3643" t="str">
        <f t="shared" si="288"/>
        <v>SUV</v>
      </c>
    </row>
    <row r="3644" spans="1:13" x14ac:dyDescent="0.25">
      <c r="A3644">
        <v>3642</v>
      </c>
      <c r="B3644" t="s">
        <v>9</v>
      </c>
      <c r="C3644">
        <v>2004</v>
      </c>
      <c r="D3644">
        <f>2023-DATA[[#This Row],[YEAR OF MANUFACTURE]]</f>
        <v>19</v>
      </c>
      <c r="E3644" t="s">
        <v>10</v>
      </c>
      <c r="F3644">
        <v>196493</v>
      </c>
      <c r="G3644">
        <v>2400</v>
      </c>
      <c r="H3644" t="s">
        <v>11</v>
      </c>
      <c r="I3644" s="14">
        <f t="shared" si="285"/>
        <v>318.46515397082658</v>
      </c>
      <c r="J3644" t="s">
        <v>12</v>
      </c>
      <c r="K3644" s="5">
        <v>1687500</v>
      </c>
      <c r="L3644" s="5" t="str">
        <f t="shared" si="286"/>
        <v>low-income earners</v>
      </c>
      <c r="M3644" t="str">
        <f t="shared" si="288"/>
        <v>SUV</v>
      </c>
    </row>
    <row r="3645" spans="1:13" x14ac:dyDescent="0.25">
      <c r="A3645">
        <v>3643</v>
      </c>
      <c r="B3645" t="s">
        <v>49</v>
      </c>
      <c r="C3645">
        <v>2016</v>
      </c>
      <c r="D3645">
        <f>2023-DATA[[#This Row],[YEAR OF MANUFACTURE]]</f>
        <v>7</v>
      </c>
      <c r="E3645" t="s">
        <v>10</v>
      </c>
      <c r="F3645">
        <v>86812</v>
      </c>
      <c r="G3645">
        <v>1800</v>
      </c>
      <c r="H3645" t="s">
        <v>11</v>
      </c>
      <c r="I3645" s="14">
        <f t="shared" si="285"/>
        <v>140.7001620745543</v>
      </c>
      <c r="J3645" t="s">
        <v>12</v>
      </c>
      <c r="K3645" s="5">
        <v>3262500</v>
      </c>
      <c r="L3645" s="5" t="str">
        <f t="shared" si="286"/>
        <v>low-income earners</v>
      </c>
      <c r="M3645" t="str">
        <f t="shared" si="288"/>
        <v>SUV</v>
      </c>
    </row>
    <row r="3646" spans="1:13" x14ac:dyDescent="0.25">
      <c r="A3646">
        <v>3644</v>
      </c>
      <c r="B3646" t="s">
        <v>9</v>
      </c>
      <c r="C3646">
        <v>2007</v>
      </c>
      <c r="D3646">
        <f>2023-DATA[[#This Row],[YEAR OF MANUFACTURE]]</f>
        <v>16</v>
      </c>
      <c r="E3646" t="s">
        <v>10</v>
      </c>
      <c r="F3646">
        <v>124822</v>
      </c>
      <c r="G3646">
        <v>2400</v>
      </c>
      <c r="H3646" t="s">
        <v>11</v>
      </c>
      <c r="I3646" s="14">
        <f t="shared" si="285"/>
        <v>202.30470016207457</v>
      </c>
      <c r="J3646" t="s">
        <v>12</v>
      </c>
      <c r="K3646" s="5">
        <v>2812500</v>
      </c>
      <c r="L3646" s="5" t="str">
        <f t="shared" si="286"/>
        <v>low-income earners</v>
      </c>
      <c r="M3646" t="str">
        <f t="shared" si="288"/>
        <v>SUV</v>
      </c>
    </row>
    <row r="3647" spans="1:13" x14ac:dyDescent="0.25">
      <c r="A3647">
        <v>3645</v>
      </c>
      <c r="B3647" t="s">
        <v>9</v>
      </c>
      <c r="C3647">
        <v>2017</v>
      </c>
      <c r="D3647">
        <f>2023-DATA[[#This Row],[YEAR OF MANUFACTURE]]</f>
        <v>6</v>
      </c>
      <c r="E3647" t="s">
        <v>19</v>
      </c>
      <c r="F3647">
        <v>77647</v>
      </c>
      <c r="G3647">
        <v>2500</v>
      </c>
      <c r="H3647" t="s">
        <v>11</v>
      </c>
      <c r="I3647" s="14">
        <f t="shared" si="285"/>
        <v>125.84602917341978</v>
      </c>
      <c r="J3647" t="s">
        <v>12</v>
      </c>
      <c r="K3647" s="5">
        <v>12180000</v>
      </c>
      <c r="L3647" s="5" t="str">
        <f t="shared" si="286"/>
        <v>high-income earners</v>
      </c>
      <c r="M3647" t="s">
        <v>20</v>
      </c>
    </row>
    <row r="3648" spans="1:13" x14ac:dyDescent="0.25">
      <c r="A3648">
        <v>3646</v>
      </c>
      <c r="B3648" t="s">
        <v>9</v>
      </c>
      <c r="C3648">
        <v>2015</v>
      </c>
      <c r="D3648">
        <f>2023-DATA[[#This Row],[YEAR OF MANUFACTURE]]</f>
        <v>8</v>
      </c>
      <c r="E3648" t="s">
        <v>10</v>
      </c>
      <c r="F3648">
        <v>113843</v>
      </c>
      <c r="G3648">
        <v>1800</v>
      </c>
      <c r="H3648" t="s">
        <v>11</v>
      </c>
      <c r="I3648" s="14">
        <f t="shared" si="285"/>
        <v>184.51053484602917</v>
      </c>
      <c r="J3648" t="s">
        <v>38</v>
      </c>
      <c r="K3648" s="5">
        <v>5062500</v>
      </c>
      <c r="L3648" s="5" t="str">
        <f t="shared" si="286"/>
        <v>middle-income earners</v>
      </c>
      <c r="M3648" t="str">
        <f>M3647</f>
        <v>SUV</v>
      </c>
    </row>
    <row r="3649" spans="1:13" x14ac:dyDescent="0.25">
      <c r="A3649">
        <v>3647</v>
      </c>
      <c r="B3649" t="s">
        <v>54</v>
      </c>
      <c r="C3649">
        <v>2009</v>
      </c>
      <c r="D3649">
        <f>2023-DATA[[#This Row],[YEAR OF MANUFACTURE]]</f>
        <v>14</v>
      </c>
      <c r="E3649" t="s">
        <v>10</v>
      </c>
      <c r="F3649">
        <v>132820</v>
      </c>
      <c r="G3649">
        <v>2400</v>
      </c>
      <c r="H3649" t="s">
        <v>11</v>
      </c>
      <c r="I3649" s="14">
        <f t="shared" si="285"/>
        <v>215.26742301458671</v>
      </c>
      <c r="J3649" t="s">
        <v>12</v>
      </c>
      <c r="K3649" s="5">
        <v>2137500</v>
      </c>
      <c r="L3649" s="5" t="str">
        <f t="shared" si="286"/>
        <v>low-income earners</v>
      </c>
      <c r="M3649" t="str">
        <f>M3648</f>
        <v>SUV</v>
      </c>
    </row>
    <row r="3650" spans="1:13" x14ac:dyDescent="0.25">
      <c r="A3650">
        <v>3648</v>
      </c>
      <c r="B3650" t="s">
        <v>50</v>
      </c>
      <c r="C3650">
        <v>2010</v>
      </c>
      <c r="D3650">
        <f>2023-DATA[[#This Row],[YEAR OF MANUFACTURE]]</f>
        <v>13</v>
      </c>
      <c r="E3650" t="s">
        <v>10</v>
      </c>
      <c r="F3650">
        <v>71119</v>
      </c>
      <c r="G3650">
        <v>1800</v>
      </c>
      <c r="H3650" t="s">
        <v>11</v>
      </c>
      <c r="I3650" s="14">
        <f t="shared" ref="I3650:I3713" si="289">F3650/617</f>
        <v>115.26580226904376</v>
      </c>
      <c r="J3650" t="s">
        <v>12</v>
      </c>
      <c r="K3650" s="5">
        <v>3937500</v>
      </c>
      <c r="L3650" s="5" t="str">
        <f t="shared" ref="L3650:L3713" si="290">IF(K3650&gt;=25000000,"politicians",IF(K3650&gt;10000000,"high-income earners",IF(K3650&gt;=5000000,"middle-income earners",IF(K3650&lt;5000000,"low-income earners","invalid"))))</f>
        <v>low-income earners</v>
      </c>
      <c r="M3650" t="str">
        <f>M3649</f>
        <v>SUV</v>
      </c>
    </row>
    <row r="3651" spans="1:13" x14ac:dyDescent="0.25">
      <c r="A3651">
        <v>3649</v>
      </c>
      <c r="B3651" t="s">
        <v>9</v>
      </c>
      <c r="C3651">
        <v>2020</v>
      </c>
      <c r="D3651">
        <f>2023-DATA[[#This Row],[YEAR OF MANUFACTURE]]</f>
        <v>3</v>
      </c>
      <c r="E3651" t="s">
        <v>19</v>
      </c>
      <c r="F3651">
        <v>57656</v>
      </c>
      <c r="G3651">
        <v>3500</v>
      </c>
      <c r="H3651" t="s">
        <v>11</v>
      </c>
      <c r="I3651" s="14">
        <f t="shared" si="289"/>
        <v>93.445705024311181</v>
      </c>
      <c r="J3651" t="s">
        <v>12</v>
      </c>
      <c r="K3651" s="5">
        <v>42750000</v>
      </c>
      <c r="L3651" s="5" t="str">
        <f t="shared" si="290"/>
        <v>politicians</v>
      </c>
      <c r="M3651" t="s">
        <v>20</v>
      </c>
    </row>
    <row r="3652" spans="1:13" x14ac:dyDescent="0.25">
      <c r="A3652">
        <v>3650</v>
      </c>
      <c r="B3652" t="s">
        <v>65</v>
      </c>
      <c r="C3652">
        <v>2011</v>
      </c>
      <c r="D3652">
        <f>2023-DATA[[#This Row],[YEAR OF MANUFACTURE]]</f>
        <v>12</v>
      </c>
      <c r="E3652" t="s">
        <v>10</v>
      </c>
      <c r="F3652">
        <v>158400</v>
      </c>
      <c r="G3652">
        <v>2500</v>
      </c>
      <c r="H3652" t="s">
        <v>22</v>
      </c>
      <c r="I3652" s="14">
        <f t="shared" si="289"/>
        <v>256.72609400324149</v>
      </c>
      <c r="J3652" t="s">
        <v>16</v>
      </c>
      <c r="K3652" s="5">
        <v>1575000</v>
      </c>
      <c r="L3652" s="5" t="str">
        <f t="shared" si="290"/>
        <v>low-income earners</v>
      </c>
      <c r="M3652" t="str">
        <f>M3651</f>
        <v>SUV</v>
      </c>
    </row>
    <row r="3653" spans="1:13" x14ac:dyDescent="0.25">
      <c r="A3653">
        <v>3651</v>
      </c>
      <c r="B3653" t="s">
        <v>48</v>
      </c>
      <c r="C3653">
        <v>2007</v>
      </c>
      <c r="D3653">
        <f>2023-DATA[[#This Row],[YEAR OF MANUFACTURE]]</f>
        <v>16</v>
      </c>
      <c r="E3653" t="s">
        <v>10</v>
      </c>
      <c r="F3653">
        <v>136312</v>
      </c>
      <c r="G3653">
        <v>4000</v>
      </c>
      <c r="H3653" t="s">
        <v>11</v>
      </c>
      <c r="I3653" s="14">
        <f t="shared" si="289"/>
        <v>220.92706645056725</v>
      </c>
      <c r="J3653" t="s">
        <v>12</v>
      </c>
      <c r="K3653" s="5">
        <v>2025000</v>
      </c>
      <c r="L3653" s="5" t="str">
        <f t="shared" si="290"/>
        <v>low-income earners</v>
      </c>
      <c r="M3653" t="s">
        <v>20</v>
      </c>
    </row>
    <row r="3654" spans="1:13" x14ac:dyDescent="0.25">
      <c r="A3654">
        <v>3652</v>
      </c>
      <c r="B3654" t="s">
        <v>55</v>
      </c>
      <c r="C3654">
        <v>1999</v>
      </c>
      <c r="D3654">
        <f>2023-DATA[[#This Row],[YEAR OF MANUFACTURE]]</f>
        <v>24</v>
      </c>
      <c r="E3654" t="s">
        <v>10</v>
      </c>
      <c r="F3654">
        <v>314115</v>
      </c>
      <c r="G3654">
        <v>3300</v>
      </c>
      <c r="H3654" t="s">
        <v>11</v>
      </c>
      <c r="I3654" s="14">
        <f t="shared" si="289"/>
        <v>509.10048622366287</v>
      </c>
      <c r="J3654" t="s">
        <v>12</v>
      </c>
      <c r="K3654" s="5">
        <v>997500</v>
      </c>
      <c r="L3654" s="5" t="str">
        <f t="shared" si="290"/>
        <v>low-income earners</v>
      </c>
      <c r="M3654" t="str">
        <f>M3653</f>
        <v>SUV</v>
      </c>
    </row>
    <row r="3655" spans="1:13" x14ac:dyDescent="0.25">
      <c r="A3655">
        <v>3653</v>
      </c>
      <c r="B3655" t="s">
        <v>14</v>
      </c>
      <c r="C3655">
        <v>2006</v>
      </c>
      <c r="D3655">
        <f>2023-DATA[[#This Row],[YEAR OF MANUFACTURE]]</f>
        <v>17</v>
      </c>
      <c r="E3655" t="s">
        <v>10</v>
      </c>
      <c r="F3655">
        <v>287580</v>
      </c>
      <c r="G3655">
        <v>30</v>
      </c>
      <c r="H3655" t="s">
        <v>11</v>
      </c>
      <c r="I3655" s="14">
        <f t="shared" si="289"/>
        <v>466.09400324149107</v>
      </c>
      <c r="J3655" t="s">
        <v>12</v>
      </c>
      <c r="K3655" s="5">
        <v>1890000</v>
      </c>
      <c r="L3655" s="5" t="str">
        <f t="shared" si="290"/>
        <v>low-income earners</v>
      </c>
      <c r="M3655" t="str">
        <f>M3654</f>
        <v>SUV</v>
      </c>
    </row>
    <row r="3656" spans="1:13" x14ac:dyDescent="0.25">
      <c r="A3656">
        <v>3654</v>
      </c>
      <c r="B3656" t="s">
        <v>67</v>
      </c>
      <c r="C3656">
        <v>2000</v>
      </c>
      <c r="D3656">
        <f>2023-DATA[[#This Row],[YEAR OF MANUFACTURE]]</f>
        <v>23</v>
      </c>
      <c r="E3656" t="s">
        <v>10</v>
      </c>
      <c r="F3656">
        <v>178190</v>
      </c>
      <c r="G3656">
        <v>1400</v>
      </c>
      <c r="H3656" t="s">
        <v>11</v>
      </c>
      <c r="I3656" s="14">
        <f t="shared" si="289"/>
        <v>288.8006482982172</v>
      </c>
      <c r="J3656" t="s">
        <v>12</v>
      </c>
      <c r="K3656" s="5">
        <v>840000</v>
      </c>
      <c r="L3656" s="5" t="str">
        <f t="shared" si="290"/>
        <v>low-income earners</v>
      </c>
      <c r="M3656" t="str">
        <f>M3655</f>
        <v>SUV</v>
      </c>
    </row>
    <row r="3657" spans="1:13" x14ac:dyDescent="0.25">
      <c r="A3657">
        <v>3655</v>
      </c>
      <c r="B3657" t="s">
        <v>9</v>
      </c>
      <c r="C3657">
        <v>2013</v>
      </c>
      <c r="D3657">
        <f>2023-DATA[[#This Row],[YEAR OF MANUFACTURE]]</f>
        <v>10</v>
      </c>
      <c r="E3657" t="s">
        <v>19</v>
      </c>
      <c r="F3657">
        <v>113150</v>
      </c>
      <c r="G3657">
        <v>1800</v>
      </c>
      <c r="H3657" t="s">
        <v>11</v>
      </c>
      <c r="I3657" s="14">
        <f t="shared" si="289"/>
        <v>183.38735818476499</v>
      </c>
      <c r="J3657" t="s">
        <v>12</v>
      </c>
      <c r="K3657" s="5">
        <v>3937500</v>
      </c>
      <c r="L3657" s="5" t="str">
        <f t="shared" si="290"/>
        <v>low-income earners</v>
      </c>
      <c r="M3657" t="str">
        <f>M3656</f>
        <v>SUV</v>
      </c>
    </row>
    <row r="3658" spans="1:13" x14ac:dyDescent="0.25">
      <c r="A3658">
        <v>3656</v>
      </c>
      <c r="B3658" t="s">
        <v>55</v>
      </c>
      <c r="C3658">
        <v>2002</v>
      </c>
      <c r="D3658">
        <f>2023-DATA[[#This Row],[YEAR OF MANUFACTURE]]</f>
        <v>21</v>
      </c>
      <c r="E3658" t="s">
        <v>10</v>
      </c>
      <c r="F3658">
        <v>351204</v>
      </c>
      <c r="G3658">
        <v>1600</v>
      </c>
      <c r="H3658" t="s">
        <v>11</v>
      </c>
      <c r="I3658" s="14">
        <f t="shared" si="289"/>
        <v>569.21231766612641</v>
      </c>
      <c r="J3658" t="s">
        <v>16</v>
      </c>
      <c r="K3658" s="5">
        <v>945000</v>
      </c>
      <c r="L3658" s="5" t="str">
        <f t="shared" si="290"/>
        <v>low-income earners</v>
      </c>
      <c r="M3658" t="str">
        <f>M3657</f>
        <v>SUV</v>
      </c>
    </row>
    <row r="3659" spans="1:13" x14ac:dyDescent="0.25">
      <c r="A3659">
        <v>3657</v>
      </c>
      <c r="B3659" t="s">
        <v>9</v>
      </c>
      <c r="C3659">
        <v>2006</v>
      </c>
      <c r="D3659">
        <f>2023-DATA[[#This Row],[YEAR OF MANUFACTURE]]</f>
        <v>17</v>
      </c>
      <c r="E3659" t="s">
        <v>10</v>
      </c>
      <c r="F3659">
        <v>268487</v>
      </c>
      <c r="G3659">
        <v>3300</v>
      </c>
      <c r="H3659" t="s">
        <v>11</v>
      </c>
      <c r="I3659" s="14">
        <f t="shared" si="289"/>
        <v>435.14910858995137</v>
      </c>
      <c r="J3659" t="s">
        <v>12</v>
      </c>
      <c r="K3659" s="5">
        <v>2812500</v>
      </c>
      <c r="L3659" s="5" t="str">
        <f t="shared" si="290"/>
        <v>low-income earners</v>
      </c>
      <c r="M3659" t="s">
        <v>20</v>
      </c>
    </row>
    <row r="3660" spans="1:13" x14ac:dyDescent="0.25">
      <c r="A3660">
        <v>3658</v>
      </c>
      <c r="B3660" t="s">
        <v>9</v>
      </c>
      <c r="C3660">
        <v>2003</v>
      </c>
      <c r="D3660">
        <f>2023-DATA[[#This Row],[YEAR OF MANUFACTURE]]</f>
        <v>20</v>
      </c>
      <c r="E3660" t="s">
        <v>10</v>
      </c>
      <c r="F3660">
        <v>450912</v>
      </c>
      <c r="G3660">
        <v>2400</v>
      </c>
      <c r="H3660" t="s">
        <v>11</v>
      </c>
      <c r="I3660" s="14">
        <f t="shared" si="289"/>
        <v>730.8136142625608</v>
      </c>
      <c r="J3660" t="s">
        <v>12</v>
      </c>
      <c r="K3660" s="5">
        <v>1912500</v>
      </c>
      <c r="L3660" s="5" t="str">
        <f t="shared" si="290"/>
        <v>low-income earners</v>
      </c>
      <c r="M3660" t="str">
        <f>M3659</f>
        <v>SUV</v>
      </c>
    </row>
    <row r="3661" spans="1:13" x14ac:dyDescent="0.25">
      <c r="A3661">
        <v>3659</v>
      </c>
      <c r="B3661" t="s">
        <v>9</v>
      </c>
      <c r="C3661">
        <v>2003</v>
      </c>
      <c r="D3661">
        <f>2023-DATA[[#This Row],[YEAR OF MANUFACTURE]]</f>
        <v>20</v>
      </c>
      <c r="E3661" t="s">
        <v>10</v>
      </c>
      <c r="F3661">
        <v>447076</v>
      </c>
      <c r="G3661">
        <v>1500</v>
      </c>
      <c r="H3661" t="s">
        <v>11</v>
      </c>
      <c r="I3661" s="14">
        <f t="shared" si="289"/>
        <v>724.59643435980547</v>
      </c>
      <c r="J3661" t="s">
        <v>12</v>
      </c>
      <c r="K3661" s="5">
        <v>1462500</v>
      </c>
      <c r="L3661" s="5" t="str">
        <f t="shared" si="290"/>
        <v>low-income earners</v>
      </c>
      <c r="M3661" t="str">
        <f>M3660</f>
        <v>SUV</v>
      </c>
    </row>
    <row r="3662" spans="1:13" x14ac:dyDescent="0.25">
      <c r="A3662">
        <v>3660</v>
      </c>
      <c r="B3662" t="s">
        <v>13</v>
      </c>
      <c r="C3662">
        <v>2004</v>
      </c>
      <c r="D3662">
        <f>2023-DATA[[#This Row],[YEAR OF MANUFACTURE]]</f>
        <v>19</v>
      </c>
      <c r="E3662" t="s">
        <v>19</v>
      </c>
      <c r="F3662">
        <v>146152</v>
      </c>
      <c r="G3662">
        <v>3300</v>
      </c>
      <c r="H3662" t="s">
        <v>11</v>
      </c>
      <c r="I3662" s="14">
        <f t="shared" si="289"/>
        <v>236.87520259319288</v>
      </c>
      <c r="J3662" t="s">
        <v>12</v>
      </c>
      <c r="K3662" s="5">
        <v>4515000</v>
      </c>
      <c r="L3662" s="5" t="str">
        <f t="shared" si="290"/>
        <v>low-income earners</v>
      </c>
      <c r="M3662" t="s">
        <v>20</v>
      </c>
    </row>
    <row r="3663" spans="1:13" x14ac:dyDescent="0.25">
      <c r="A3663">
        <v>3661</v>
      </c>
      <c r="B3663" t="s">
        <v>40</v>
      </c>
      <c r="C3663">
        <v>2003</v>
      </c>
      <c r="D3663">
        <f>2023-DATA[[#This Row],[YEAR OF MANUFACTURE]]</f>
        <v>20</v>
      </c>
      <c r="E3663" t="s">
        <v>10</v>
      </c>
      <c r="F3663">
        <v>195784</v>
      </c>
      <c r="G3663">
        <v>3500</v>
      </c>
      <c r="H3663" t="s">
        <v>11</v>
      </c>
      <c r="I3663" s="14">
        <f t="shared" si="289"/>
        <v>317.31604538087521</v>
      </c>
      <c r="J3663" t="s">
        <v>12</v>
      </c>
      <c r="K3663" s="5">
        <v>945000</v>
      </c>
      <c r="L3663" s="5" t="str">
        <f t="shared" si="290"/>
        <v>low-income earners</v>
      </c>
      <c r="M3663" t="s">
        <v>20</v>
      </c>
    </row>
    <row r="3664" spans="1:13" x14ac:dyDescent="0.25">
      <c r="A3664">
        <v>3662</v>
      </c>
      <c r="B3664" t="s">
        <v>69</v>
      </c>
      <c r="C3664">
        <v>1997</v>
      </c>
      <c r="D3664">
        <f>2023-DATA[[#This Row],[YEAR OF MANUFACTURE]]</f>
        <v>26</v>
      </c>
      <c r="E3664" t="s">
        <v>10</v>
      </c>
      <c r="F3664">
        <v>305854</v>
      </c>
      <c r="G3664">
        <v>1800</v>
      </c>
      <c r="H3664" t="s">
        <v>11</v>
      </c>
      <c r="I3664" s="14">
        <f t="shared" si="289"/>
        <v>495.71150729335494</v>
      </c>
      <c r="J3664" t="s">
        <v>16</v>
      </c>
      <c r="K3664" s="5">
        <v>945000</v>
      </c>
      <c r="L3664" s="5" t="str">
        <f t="shared" si="290"/>
        <v>low-income earners</v>
      </c>
      <c r="M3664" t="str">
        <f>M3663</f>
        <v>SUV</v>
      </c>
    </row>
    <row r="3665" spans="1:13" x14ac:dyDescent="0.25">
      <c r="A3665">
        <v>3663</v>
      </c>
      <c r="B3665" t="s">
        <v>62</v>
      </c>
      <c r="C3665">
        <v>2005</v>
      </c>
      <c r="D3665">
        <f>2023-DATA[[#This Row],[YEAR OF MANUFACTURE]]</f>
        <v>18</v>
      </c>
      <c r="E3665" t="s">
        <v>10</v>
      </c>
      <c r="F3665">
        <v>228833</v>
      </c>
      <c r="G3665">
        <v>3000</v>
      </c>
      <c r="H3665" t="s">
        <v>11</v>
      </c>
      <c r="I3665" s="14">
        <f t="shared" si="289"/>
        <v>370.88006482982172</v>
      </c>
      <c r="J3665" t="s">
        <v>12</v>
      </c>
      <c r="K3665" s="5">
        <v>1125000</v>
      </c>
      <c r="L3665" s="5" t="str">
        <f t="shared" si="290"/>
        <v>low-income earners</v>
      </c>
      <c r="M3665" t="str">
        <f>M3664</f>
        <v>SUV</v>
      </c>
    </row>
    <row r="3666" spans="1:13" x14ac:dyDescent="0.25">
      <c r="A3666">
        <v>3664</v>
      </c>
      <c r="B3666" t="s">
        <v>9</v>
      </c>
      <c r="C3666">
        <v>2003</v>
      </c>
      <c r="D3666">
        <f>2023-DATA[[#This Row],[YEAR OF MANUFACTURE]]</f>
        <v>20</v>
      </c>
      <c r="E3666" t="s">
        <v>10</v>
      </c>
      <c r="F3666">
        <v>367531</v>
      </c>
      <c r="G3666">
        <v>4000</v>
      </c>
      <c r="H3666" t="s">
        <v>11</v>
      </c>
      <c r="I3666" s="14">
        <f t="shared" si="289"/>
        <v>595.67423014586711</v>
      </c>
      <c r="J3666" t="s">
        <v>12</v>
      </c>
      <c r="K3666" s="5">
        <v>2137500</v>
      </c>
      <c r="L3666" s="5" t="str">
        <f t="shared" si="290"/>
        <v>low-income earners</v>
      </c>
      <c r="M3666" t="s">
        <v>20</v>
      </c>
    </row>
    <row r="3667" spans="1:13" x14ac:dyDescent="0.25">
      <c r="A3667">
        <v>3665</v>
      </c>
      <c r="B3667" t="s">
        <v>67</v>
      </c>
      <c r="C3667">
        <f>C3666</f>
        <v>2003</v>
      </c>
      <c r="D3667">
        <f>2023-DATA[[#This Row],[YEAR OF MANUFACTURE]]</f>
        <v>20</v>
      </c>
      <c r="E3667" t="str">
        <f>E3666</f>
        <v>Nigerian Used</v>
      </c>
      <c r="F3667">
        <v>158909</v>
      </c>
      <c r="G3667">
        <f>G3666</f>
        <v>4000</v>
      </c>
      <c r="H3667" t="str">
        <f>H3666</f>
        <v>Petrol</v>
      </c>
      <c r="I3667" s="14">
        <f t="shared" si="289"/>
        <v>257.5510534846029</v>
      </c>
      <c r="J3667" t="s">
        <v>16</v>
      </c>
      <c r="K3667" s="5">
        <v>794000</v>
      </c>
      <c r="L3667" s="5" t="str">
        <f t="shared" si="290"/>
        <v>low-income earners</v>
      </c>
      <c r="M3667" t="str">
        <f>M3666</f>
        <v>SUV</v>
      </c>
    </row>
    <row r="3668" spans="1:13" x14ac:dyDescent="0.25">
      <c r="A3668">
        <v>3666</v>
      </c>
      <c r="B3668" t="s">
        <v>52</v>
      </c>
      <c r="C3668">
        <v>2008</v>
      </c>
      <c r="D3668">
        <f>2023-DATA[[#This Row],[YEAR OF MANUFACTURE]]</f>
        <v>15</v>
      </c>
      <c r="E3668" t="s">
        <v>10</v>
      </c>
      <c r="F3668">
        <v>277414</v>
      </c>
      <c r="G3668">
        <v>1600</v>
      </c>
      <c r="H3668" t="s">
        <v>11</v>
      </c>
      <c r="I3668" s="14">
        <f t="shared" si="289"/>
        <v>449.61750405186388</v>
      </c>
      <c r="J3668" t="s">
        <v>12</v>
      </c>
      <c r="K3668" s="5">
        <v>840000</v>
      </c>
      <c r="L3668" s="5" t="str">
        <f t="shared" si="290"/>
        <v>low-income earners</v>
      </c>
      <c r="M3668" t="str">
        <f>M3667</f>
        <v>SUV</v>
      </c>
    </row>
    <row r="3669" spans="1:13" x14ac:dyDescent="0.25">
      <c r="A3669">
        <v>3667</v>
      </c>
      <c r="B3669" t="s">
        <v>42</v>
      </c>
      <c r="C3669">
        <v>2000</v>
      </c>
      <c r="D3669">
        <f>2023-DATA[[#This Row],[YEAR OF MANUFACTURE]]</f>
        <v>23</v>
      </c>
      <c r="E3669" t="s">
        <v>10</v>
      </c>
      <c r="F3669">
        <v>123300</v>
      </c>
      <c r="G3669">
        <v>1400</v>
      </c>
      <c r="H3669" t="s">
        <v>11</v>
      </c>
      <c r="I3669" s="14">
        <f t="shared" si="289"/>
        <v>199.83792544570503</v>
      </c>
      <c r="J3669" t="s">
        <v>16</v>
      </c>
      <c r="K3669" s="5">
        <v>945000</v>
      </c>
      <c r="L3669" s="5" t="str">
        <f t="shared" si="290"/>
        <v>low-income earners</v>
      </c>
      <c r="M3669" t="str">
        <f>M3668</f>
        <v>SUV</v>
      </c>
    </row>
    <row r="3670" spans="1:13" x14ac:dyDescent="0.25">
      <c r="A3670">
        <v>3668</v>
      </c>
      <c r="B3670" t="s">
        <v>13</v>
      </c>
      <c r="C3670">
        <v>2001</v>
      </c>
      <c r="D3670">
        <f>2023-DATA[[#This Row],[YEAR OF MANUFACTURE]]</f>
        <v>22</v>
      </c>
      <c r="E3670" t="s">
        <v>10</v>
      </c>
      <c r="F3670">
        <v>227119</v>
      </c>
      <c r="G3670">
        <v>3000</v>
      </c>
      <c r="H3670" t="s">
        <v>11</v>
      </c>
      <c r="I3670" s="14">
        <f t="shared" si="289"/>
        <v>368.10210696920581</v>
      </c>
      <c r="J3670" t="s">
        <v>12</v>
      </c>
      <c r="K3670" s="5">
        <v>2587500</v>
      </c>
      <c r="L3670" s="5" t="str">
        <f t="shared" si="290"/>
        <v>low-income earners</v>
      </c>
      <c r="M3670" t="s">
        <v>20</v>
      </c>
    </row>
    <row r="3671" spans="1:13" x14ac:dyDescent="0.25">
      <c r="A3671">
        <v>3669</v>
      </c>
      <c r="B3671" t="s">
        <v>9</v>
      </c>
      <c r="C3671">
        <v>2010</v>
      </c>
      <c r="D3671">
        <f>2023-DATA[[#This Row],[YEAR OF MANUFACTURE]]</f>
        <v>13</v>
      </c>
      <c r="E3671" t="s">
        <v>10</v>
      </c>
      <c r="F3671">
        <v>120867</v>
      </c>
      <c r="G3671">
        <v>1800</v>
      </c>
      <c r="H3671" t="s">
        <v>11</v>
      </c>
      <c r="I3671" s="14">
        <f t="shared" si="289"/>
        <v>195.89465153970826</v>
      </c>
      <c r="J3671" t="s">
        <v>12</v>
      </c>
      <c r="K3671" s="5">
        <v>2700000</v>
      </c>
      <c r="L3671" s="5" t="str">
        <f t="shared" si="290"/>
        <v>low-income earners</v>
      </c>
      <c r="M3671" t="str">
        <f>M3670</f>
        <v>SUV</v>
      </c>
    </row>
    <row r="3672" spans="1:13" x14ac:dyDescent="0.25">
      <c r="A3672">
        <v>3670</v>
      </c>
      <c r="B3672" t="s">
        <v>48</v>
      </c>
      <c r="C3672">
        <v>1997</v>
      </c>
      <c r="D3672">
        <f>2023-DATA[[#This Row],[YEAR OF MANUFACTURE]]</f>
        <v>26</v>
      </c>
      <c r="E3672" t="s">
        <v>10</v>
      </c>
      <c r="F3672">
        <v>377755</v>
      </c>
      <c r="G3672">
        <v>3300</v>
      </c>
      <c r="H3672" t="s">
        <v>11</v>
      </c>
      <c r="I3672" s="14">
        <f t="shared" si="289"/>
        <v>612.24473257698537</v>
      </c>
      <c r="J3672" t="s">
        <v>16</v>
      </c>
      <c r="K3672" s="5">
        <v>840000</v>
      </c>
      <c r="L3672" s="5" t="str">
        <f t="shared" si="290"/>
        <v>low-income earners</v>
      </c>
      <c r="M3672" t="s">
        <v>20</v>
      </c>
    </row>
    <row r="3673" spans="1:13" x14ac:dyDescent="0.25">
      <c r="A3673">
        <v>3671</v>
      </c>
      <c r="B3673" t="s">
        <v>9</v>
      </c>
      <c r="C3673">
        <v>2006</v>
      </c>
      <c r="D3673">
        <f>2023-DATA[[#This Row],[YEAR OF MANUFACTURE]]</f>
        <v>17</v>
      </c>
      <c r="E3673" t="s">
        <v>19</v>
      </c>
      <c r="F3673">
        <v>190194</v>
      </c>
      <c r="G3673">
        <v>3000</v>
      </c>
      <c r="H3673" t="s">
        <v>11</v>
      </c>
      <c r="I3673" s="14">
        <f t="shared" si="289"/>
        <v>308.25607779578604</v>
      </c>
      <c r="J3673" t="s">
        <v>12</v>
      </c>
      <c r="K3673" s="5">
        <v>2940000</v>
      </c>
      <c r="L3673" s="5" t="str">
        <f t="shared" si="290"/>
        <v>low-income earners</v>
      </c>
      <c r="M3673" t="str">
        <f>M3672</f>
        <v>SUV</v>
      </c>
    </row>
    <row r="3674" spans="1:13" x14ac:dyDescent="0.25">
      <c r="A3674">
        <v>3672</v>
      </c>
      <c r="B3674" t="s">
        <v>60</v>
      </c>
      <c r="C3674">
        <v>2001</v>
      </c>
      <c r="D3674">
        <f>2023-DATA[[#This Row],[YEAR OF MANUFACTURE]]</f>
        <v>22</v>
      </c>
      <c r="E3674" t="s">
        <v>10</v>
      </c>
      <c r="F3674">
        <v>192188</v>
      </c>
      <c r="G3674">
        <v>2400</v>
      </c>
      <c r="H3674" t="s">
        <v>11</v>
      </c>
      <c r="I3674" s="14">
        <f t="shared" si="289"/>
        <v>311.48784440842786</v>
      </c>
      <c r="J3674" t="s">
        <v>12</v>
      </c>
      <c r="K3674" s="5">
        <v>892500</v>
      </c>
      <c r="L3674" s="5" t="str">
        <f t="shared" si="290"/>
        <v>low-income earners</v>
      </c>
      <c r="M3674" t="str">
        <f>M3673</f>
        <v>SUV</v>
      </c>
    </row>
    <row r="3675" spans="1:13" x14ac:dyDescent="0.25">
      <c r="A3675">
        <v>3673</v>
      </c>
      <c r="B3675" t="s">
        <v>56</v>
      </c>
      <c r="C3675">
        <v>2009</v>
      </c>
      <c r="D3675">
        <f>2023-DATA[[#This Row],[YEAR OF MANUFACTURE]]</f>
        <v>14</v>
      </c>
      <c r="E3675" t="s">
        <v>10</v>
      </c>
      <c r="F3675">
        <v>67642</v>
      </c>
      <c r="G3675">
        <v>1600</v>
      </c>
      <c r="H3675" t="s">
        <v>11</v>
      </c>
      <c r="I3675" s="14">
        <f t="shared" si="289"/>
        <v>109.63047001620745</v>
      </c>
      <c r="J3675" t="s">
        <v>12</v>
      </c>
      <c r="K3675" s="5">
        <v>2940000</v>
      </c>
      <c r="L3675" s="5" t="str">
        <f t="shared" si="290"/>
        <v>low-income earners</v>
      </c>
      <c r="M3675" t="str">
        <f>M3674</f>
        <v>SUV</v>
      </c>
    </row>
    <row r="3676" spans="1:13" x14ac:dyDescent="0.25">
      <c r="A3676">
        <v>3674</v>
      </c>
      <c r="B3676" t="s">
        <v>32</v>
      </c>
      <c r="C3676">
        <v>2002</v>
      </c>
      <c r="D3676">
        <f>2023-DATA[[#This Row],[YEAR OF MANUFACTURE]]</f>
        <v>21</v>
      </c>
      <c r="E3676" t="s">
        <v>10</v>
      </c>
      <c r="F3676">
        <v>276254</v>
      </c>
      <c r="G3676">
        <v>1800</v>
      </c>
      <c r="H3676" t="s">
        <v>11</v>
      </c>
      <c r="I3676" s="14">
        <f t="shared" si="289"/>
        <v>447.73743922204216</v>
      </c>
      <c r="J3676" t="s">
        <v>16</v>
      </c>
      <c r="K3676" s="5">
        <v>840000</v>
      </c>
      <c r="L3676" s="5" t="str">
        <f t="shared" si="290"/>
        <v>low-income earners</v>
      </c>
      <c r="M3676" t="str">
        <f>M3675</f>
        <v>SUV</v>
      </c>
    </row>
    <row r="3677" spans="1:13" x14ac:dyDescent="0.25">
      <c r="A3677">
        <v>3675</v>
      </c>
      <c r="B3677" t="s">
        <v>48</v>
      </c>
      <c r="C3677">
        <v>2005</v>
      </c>
      <c r="D3677">
        <f>2023-DATA[[#This Row],[YEAR OF MANUFACTURE]]</f>
        <v>18</v>
      </c>
      <c r="E3677" t="s">
        <v>10</v>
      </c>
      <c r="F3677">
        <v>236550</v>
      </c>
      <c r="G3677">
        <v>2500</v>
      </c>
      <c r="H3677" t="s">
        <v>11</v>
      </c>
      <c r="I3677" s="14">
        <f t="shared" si="289"/>
        <v>383.38735818476499</v>
      </c>
      <c r="J3677" t="s">
        <v>12</v>
      </c>
      <c r="K3677" s="5">
        <v>945000</v>
      </c>
      <c r="L3677" s="5" t="str">
        <f t="shared" si="290"/>
        <v>low-income earners</v>
      </c>
      <c r="M3677" t="str">
        <f>M3676</f>
        <v>SUV</v>
      </c>
    </row>
    <row r="3678" spans="1:13" x14ac:dyDescent="0.25">
      <c r="A3678">
        <v>3676</v>
      </c>
      <c r="B3678" t="s">
        <v>13</v>
      </c>
      <c r="C3678">
        <v>2008</v>
      </c>
      <c r="D3678">
        <f>2023-DATA[[#This Row],[YEAR OF MANUFACTURE]]</f>
        <v>15</v>
      </c>
      <c r="E3678" t="s">
        <v>10</v>
      </c>
      <c r="F3678">
        <v>164490</v>
      </c>
      <c r="G3678">
        <v>3500</v>
      </c>
      <c r="H3678" t="s">
        <v>11</v>
      </c>
      <c r="I3678" s="14">
        <f t="shared" si="289"/>
        <v>266.59643435980553</v>
      </c>
      <c r="J3678" t="s">
        <v>12</v>
      </c>
      <c r="K3678" s="5">
        <v>6300000</v>
      </c>
      <c r="L3678" s="5" t="str">
        <f t="shared" si="290"/>
        <v>middle-income earners</v>
      </c>
      <c r="M3678" t="s">
        <v>20</v>
      </c>
    </row>
    <row r="3679" spans="1:13" x14ac:dyDescent="0.25">
      <c r="A3679">
        <v>3677</v>
      </c>
      <c r="B3679" t="s">
        <v>9</v>
      </c>
      <c r="C3679">
        <v>2004</v>
      </c>
      <c r="D3679">
        <f>2023-DATA[[#This Row],[YEAR OF MANUFACTURE]]</f>
        <v>19</v>
      </c>
      <c r="E3679" t="s">
        <v>10</v>
      </c>
      <c r="F3679">
        <v>266008</v>
      </c>
      <c r="G3679">
        <v>2400</v>
      </c>
      <c r="H3679" t="s">
        <v>11</v>
      </c>
      <c r="I3679" s="14">
        <f t="shared" si="289"/>
        <v>431.13128038897895</v>
      </c>
      <c r="J3679" t="s">
        <v>12</v>
      </c>
      <c r="K3679" s="5">
        <v>1872000</v>
      </c>
      <c r="L3679" s="5" t="str">
        <f t="shared" si="290"/>
        <v>low-income earners</v>
      </c>
      <c r="M3679" t="str">
        <f>M3678</f>
        <v>SUV</v>
      </c>
    </row>
    <row r="3680" spans="1:13" x14ac:dyDescent="0.25">
      <c r="A3680">
        <v>3678</v>
      </c>
      <c r="B3680" t="s">
        <v>48</v>
      </c>
      <c r="C3680">
        <v>1999</v>
      </c>
      <c r="D3680">
        <f>2023-DATA[[#This Row],[YEAR OF MANUFACTURE]]</f>
        <v>24</v>
      </c>
      <c r="E3680" t="s">
        <v>10</v>
      </c>
      <c r="F3680">
        <v>231986</v>
      </c>
      <c r="G3680">
        <v>3300</v>
      </c>
      <c r="H3680" t="s">
        <v>11</v>
      </c>
      <c r="I3680" s="14">
        <f t="shared" si="289"/>
        <v>375.99027552674232</v>
      </c>
      <c r="J3680" t="s">
        <v>12</v>
      </c>
      <c r="K3680" s="5">
        <v>840000</v>
      </c>
      <c r="L3680" s="5" t="str">
        <f t="shared" si="290"/>
        <v>low-income earners</v>
      </c>
      <c r="M3680" t="str">
        <f>M3679</f>
        <v>SUV</v>
      </c>
    </row>
    <row r="3681" spans="1:13" x14ac:dyDescent="0.25">
      <c r="A3681">
        <v>3679</v>
      </c>
      <c r="B3681" t="s">
        <v>9</v>
      </c>
      <c r="C3681">
        <v>1997</v>
      </c>
      <c r="D3681">
        <f>2023-DATA[[#This Row],[YEAR OF MANUFACTURE]]</f>
        <v>26</v>
      </c>
      <c r="E3681" t="s">
        <v>10</v>
      </c>
      <c r="F3681">
        <v>393678</v>
      </c>
      <c r="G3681">
        <v>3400</v>
      </c>
      <c r="H3681" t="s">
        <v>11</v>
      </c>
      <c r="I3681" s="14">
        <f t="shared" si="289"/>
        <v>638.05186385737443</v>
      </c>
      <c r="J3681" t="s">
        <v>12</v>
      </c>
      <c r="K3681" s="5">
        <v>1462500</v>
      </c>
      <c r="L3681" s="5" t="str">
        <f t="shared" si="290"/>
        <v>low-income earners</v>
      </c>
      <c r="M3681" t="s">
        <v>20</v>
      </c>
    </row>
    <row r="3682" spans="1:13" x14ac:dyDescent="0.25">
      <c r="A3682">
        <v>3680</v>
      </c>
      <c r="B3682" t="s">
        <v>54</v>
      </c>
      <c r="C3682">
        <v>2003</v>
      </c>
      <c r="D3682">
        <f>2023-DATA[[#This Row],[YEAR OF MANUFACTURE]]</f>
        <v>20</v>
      </c>
      <c r="E3682" t="s">
        <v>10</v>
      </c>
      <c r="F3682">
        <v>320200</v>
      </c>
      <c r="G3682">
        <v>3000</v>
      </c>
      <c r="H3682" t="s">
        <v>11</v>
      </c>
      <c r="I3682" s="14">
        <f t="shared" si="289"/>
        <v>518.96272285251212</v>
      </c>
      <c r="J3682" t="s">
        <v>12</v>
      </c>
      <c r="K3682" s="5">
        <v>945000</v>
      </c>
      <c r="L3682" s="5" t="str">
        <f t="shared" si="290"/>
        <v>low-income earners</v>
      </c>
      <c r="M3682" t="str">
        <f>M3681</f>
        <v>SUV</v>
      </c>
    </row>
    <row r="3683" spans="1:13" x14ac:dyDescent="0.25">
      <c r="A3683">
        <v>3681</v>
      </c>
      <c r="B3683" t="s">
        <v>9</v>
      </c>
      <c r="C3683">
        <v>2011</v>
      </c>
      <c r="D3683">
        <f>2023-DATA[[#This Row],[YEAR OF MANUFACTURE]]</f>
        <v>12</v>
      </c>
      <c r="E3683" t="s">
        <v>19</v>
      </c>
      <c r="F3683">
        <v>80429</v>
      </c>
      <c r="G3683">
        <v>3500</v>
      </c>
      <c r="H3683" t="s">
        <v>11</v>
      </c>
      <c r="I3683" s="14">
        <f t="shared" si="289"/>
        <v>130.354943273906</v>
      </c>
      <c r="J3683" t="s">
        <v>12</v>
      </c>
      <c r="K3683" s="5">
        <v>5250000</v>
      </c>
      <c r="L3683" s="5" t="str">
        <f t="shared" si="290"/>
        <v>middle-income earners</v>
      </c>
      <c r="M3683" t="str">
        <f>M3682</f>
        <v>SUV</v>
      </c>
    </row>
    <row r="3684" spans="1:13" x14ac:dyDescent="0.25">
      <c r="A3684">
        <v>3682</v>
      </c>
      <c r="B3684" t="s">
        <v>54</v>
      </c>
      <c r="C3684">
        <v>2005</v>
      </c>
      <c r="D3684">
        <f>2023-DATA[[#This Row],[YEAR OF MANUFACTURE]]</f>
        <v>18</v>
      </c>
      <c r="E3684" t="s">
        <v>19</v>
      </c>
      <c r="F3684">
        <v>108714</v>
      </c>
      <c r="G3684">
        <v>2500</v>
      </c>
      <c r="H3684" t="str">
        <f>H3683</f>
        <v>Petrol</v>
      </c>
      <c r="I3684" s="14">
        <f t="shared" si="289"/>
        <v>176.19773095623987</v>
      </c>
      <c r="J3684" t="s">
        <v>12</v>
      </c>
      <c r="K3684" s="5">
        <v>2600000</v>
      </c>
      <c r="L3684" s="5" t="str">
        <f t="shared" si="290"/>
        <v>low-income earners</v>
      </c>
      <c r="M3684" t="str">
        <f>M3683</f>
        <v>SUV</v>
      </c>
    </row>
    <row r="3685" spans="1:13" x14ac:dyDescent="0.25">
      <c r="A3685">
        <v>3683</v>
      </c>
      <c r="B3685" t="s">
        <v>65</v>
      </c>
      <c r="C3685">
        <v>1995</v>
      </c>
      <c r="D3685">
        <f>2023-DATA[[#This Row],[YEAR OF MANUFACTURE]]</f>
        <v>28</v>
      </c>
      <c r="E3685" t="s">
        <v>10</v>
      </c>
      <c r="F3685">
        <v>299689</v>
      </c>
      <c r="G3685">
        <v>1800</v>
      </c>
      <c r="H3685" t="s">
        <v>11</v>
      </c>
      <c r="I3685" s="14">
        <f t="shared" si="289"/>
        <v>485.71961102106968</v>
      </c>
      <c r="J3685" t="s">
        <v>16</v>
      </c>
      <c r="K3685" s="5">
        <v>735000</v>
      </c>
      <c r="L3685" s="5" t="str">
        <f t="shared" si="290"/>
        <v>low-income earners</v>
      </c>
      <c r="M3685" t="str">
        <f>M3684</f>
        <v>SUV</v>
      </c>
    </row>
    <row r="3686" spans="1:13" x14ac:dyDescent="0.25">
      <c r="A3686">
        <v>3684</v>
      </c>
      <c r="B3686" t="s">
        <v>54</v>
      </c>
      <c r="C3686">
        <v>2004</v>
      </c>
      <c r="D3686">
        <f>2023-DATA[[#This Row],[YEAR OF MANUFACTURE]]</f>
        <v>19</v>
      </c>
      <c r="E3686" t="s">
        <v>10</v>
      </c>
      <c r="F3686">
        <v>344102</v>
      </c>
      <c r="G3686">
        <v>3500</v>
      </c>
      <c r="H3686" t="s">
        <v>11</v>
      </c>
      <c r="I3686" s="14">
        <f t="shared" si="289"/>
        <v>557.70178282009726</v>
      </c>
      <c r="J3686" t="s">
        <v>12</v>
      </c>
      <c r="K3686" s="5">
        <v>1687500</v>
      </c>
      <c r="L3686" s="5" t="str">
        <f t="shared" si="290"/>
        <v>low-income earners</v>
      </c>
      <c r="M3686" t="s">
        <v>20</v>
      </c>
    </row>
    <row r="3687" spans="1:13" x14ac:dyDescent="0.25">
      <c r="A3687">
        <v>3685</v>
      </c>
      <c r="B3687" t="s">
        <v>60</v>
      </c>
      <c r="C3687">
        <v>2006</v>
      </c>
      <c r="D3687">
        <f>2023-DATA[[#This Row],[YEAR OF MANUFACTURE]]</f>
        <v>17</v>
      </c>
      <c r="E3687" t="s">
        <v>10</v>
      </c>
      <c r="F3687">
        <v>79755</v>
      </c>
      <c r="G3687">
        <v>2000</v>
      </c>
      <c r="H3687" t="s">
        <v>11</v>
      </c>
      <c r="I3687" s="14">
        <f t="shared" si="289"/>
        <v>129.26256077795787</v>
      </c>
      <c r="J3687" t="s">
        <v>12</v>
      </c>
      <c r="K3687" s="5">
        <v>945000</v>
      </c>
      <c r="L3687" s="5" t="str">
        <f t="shared" si="290"/>
        <v>low-income earners</v>
      </c>
      <c r="M3687" t="str">
        <f t="shared" ref="M3687:M3692" si="291">M3686</f>
        <v>SUV</v>
      </c>
    </row>
    <row r="3688" spans="1:13" x14ac:dyDescent="0.25">
      <c r="A3688">
        <v>3686</v>
      </c>
      <c r="B3688" t="s">
        <v>58</v>
      </c>
      <c r="C3688">
        <v>2006</v>
      </c>
      <c r="D3688">
        <f>2023-DATA[[#This Row],[YEAR OF MANUFACTURE]]</f>
        <v>17</v>
      </c>
      <c r="E3688" t="s">
        <v>10</v>
      </c>
      <c r="F3688">
        <v>273752</v>
      </c>
      <c r="G3688">
        <v>2300</v>
      </c>
      <c r="H3688" t="s">
        <v>11</v>
      </c>
      <c r="I3688" s="14">
        <f t="shared" si="289"/>
        <v>443.68233387358185</v>
      </c>
      <c r="J3688" t="s">
        <v>16</v>
      </c>
      <c r="K3688" s="5">
        <v>945000</v>
      </c>
      <c r="L3688" s="5" t="str">
        <f t="shared" si="290"/>
        <v>low-income earners</v>
      </c>
      <c r="M3688" t="str">
        <f t="shared" si="291"/>
        <v>SUV</v>
      </c>
    </row>
    <row r="3689" spans="1:13" x14ac:dyDescent="0.25">
      <c r="A3689">
        <v>3687</v>
      </c>
      <c r="B3689" t="s">
        <v>9</v>
      </c>
      <c r="C3689">
        <v>2006</v>
      </c>
      <c r="D3689">
        <f>2023-DATA[[#This Row],[YEAR OF MANUFACTURE]]</f>
        <v>17</v>
      </c>
      <c r="E3689" t="s">
        <v>10</v>
      </c>
      <c r="F3689">
        <v>363770</v>
      </c>
      <c r="G3689">
        <v>1800</v>
      </c>
      <c r="H3689" t="s">
        <v>11</v>
      </c>
      <c r="I3689" s="14">
        <f t="shared" si="289"/>
        <v>589.57860615883305</v>
      </c>
      <c r="J3689" t="s">
        <v>12</v>
      </c>
      <c r="K3689" s="5">
        <v>1155000</v>
      </c>
      <c r="L3689" s="5" t="str">
        <f t="shared" si="290"/>
        <v>low-income earners</v>
      </c>
      <c r="M3689" t="str">
        <f t="shared" si="291"/>
        <v>SUV</v>
      </c>
    </row>
    <row r="3690" spans="1:13" x14ac:dyDescent="0.25">
      <c r="A3690">
        <v>3688</v>
      </c>
      <c r="B3690" t="s">
        <v>65</v>
      </c>
      <c r="C3690">
        <v>2002</v>
      </c>
      <c r="D3690">
        <f>2023-DATA[[#This Row],[YEAR OF MANUFACTURE]]</f>
        <v>21</v>
      </c>
      <c r="E3690" t="s">
        <v>10</v>
      </c>
      <c r="F3690">
        <v>260658</v>
      </c>
      <c r="G3690">
        <v>2000</v>
      </c>
      <c r="H3690" t="s">
        <v>11</v>
      </c>
      <c r="I3690" s="14">
        <f t="shared" si="289"/>
        <v>422.46029173419771</v>
      </c>
      <c r="J3690" t="s">
        <v>12</v>
      </c>
      <c r="K3690" s="5">
        <v>892500</v>
      </c>
      <c r="L3690" s="5" t="str">
        <f t="shared" si="290"/>
        <v>low-income earners</v>
      </c>
      <c r="M3690" t="str">
        <f t="shared" si="291"/>
        <v>SUV</v>
      </c>
    </row>
    <row r="3691" spans="1:13" x14ac:dyDescent="0.25">
      <c r="A3691">
        <v>3689</v>
      </c>
      <c r="B3691" t="s">
        <v>65</v>
      </c>
      <c r="C3691">
        <v>2006</v>
      </c>
      <c r="D3691">
        <f>2023-DATA[[#This Row],[YEAR OF MANUFACTURE]]</f>
        <v>17</v>
      </c>
      <c r="E3691" t="s">
        <v>10</v>
      </c>
      <c r="F3691">
        <v>320732</v>
      </c>
      <c r="G3691">
        <v>2000</v>
      </c>
      <c r="H3691" t="s">
        <v>11</v>
      </c>
      <c r="I3691" s="14">
        <f t="shared" si="289"/>
        <v>519.82495948136147</v>
      </c>
      <c r="J3691" t="s">
        <v>16</v>
      </c>
      <c r="K3691" s="5">
        <v>945000</v>
      </c>
      <c r="L3691" s="5" t="str">
        <f t="shared" si="290"/>
        <v>low-income earners</v>
      </c>
      <c r="M3691" t="str">
        <f t="shared" si="291"/>
        <v>SUV</v>
      </c>
    </row>
    <row r="3692" spans="1:13" x14ac:dyDescent="0.25">
      <c r="A3692">
        <v>3690</v>
      </c>
      <c r="B3692" t="s">
        <v>54</v>
      </c>
      <c r="C3692">
        <v>2006</v>
      </c>
      <c r="D3692">
        <f>2023-DATA[[#This Row],[YEAR OF MANUFACTURE]]</f>
        <v>17</v>
      </c>
      <c r="E3692" t="s">
        <v>10</v>
      </c>
      <c r="F3692">
        <v>105375</v>
      </c>
      <c r="G3692">
        <v>3000</v>
      </c>
      <c r="H3692" t="s">
        <v>11</v>
      </c>
      <c r="I3692" s="14">
        <f t="shared" si="289"/>
        <v>170.78606158833063</v>
      </c>
      <c r="J3692" t="s">
        <v>12</v>
      </c>
      <c r="K3692" s="5">
        <v>1050000</v>
      </c>
      <c r="L3692" s="5" t="str">
        <f t="shared" si="290"/>
        <v>low-income earners</v>
      </c>
      <c r="M3692" t="str">
        <f t="shared" si="291"/>
        <v>SUV</v>
      </c>
    </row>
    <row r="3693" spans="1:13" x14ac:dyDescent="0.25">
      <c r="A3693">
        <v>3691</v>
      </c>
      <c r="B3693" t="s">
        <v>48</v>
      </c>
      <c r="C3693">
        <v>2001</v>
      </c>
      <c r="D3693">
        <f>2023-DATA[[#This Row],[YEAR OF MANUFACTURE]]</f>
        <v>22</v>
      </c>
      <c r="E3693" t="s">
        <v>10</v>
      </c>
      <c r="F3693">
        <v>318605</v>
      </c>
      <c r="G3693">
        <v>3500</v>
      </c>
      <c r="H3693" t="s">
        <v>11</v>
      </c>
      <c r="I3693" s="14">
        <f t="shared" si="289"/>
        <v>516.37763371150731</v>
      </c>
      <c r="J3693" t="s">
        <v>12</v>
      </c>
      <c r="K3693" s="5">
        <v>840000</v>
      </c>
      <c r="L3693" s="5" t="str">
        <f t="shared" si="290"/>
        <v>low-income earners</v>
      </c>
      <c r="M3693" t="s">
        <v>20</v>
      </c>
    </row>
    <row r="3694" spans="1:13" x14ac:dyDescent="0.25">
      <c r="A3694">
        <v>3692</v>
      </c>
      <c r="B3694" t="s">
        <v>9</v>
      </c>
      <c r="C3694">
        <v>2004</v>
      </c>
      <c r="D3694">
        <f>2023-DATA[[#This Row],[YEAR OF MANUFACTURE]]</f>
        <v>19</v>
      </c>
      <c r="E3694" t="s">
        <v>10</v>
      </c>
      <c r="F3694">
        <v>266008</v>
      </c>
      <c r="G3694">
        <v>2400</v>
      </c>
      <c r="H3694" t="s">
        <v>11</v>
      </c>
      <c r="I3694" s="14">
        <f t="shared" si="289"/>
        <v>431.13128038897895</v>
      </c>
      <c r="J3694" t="s">
        <v>12</v>
      </c>
      <c r="K3694" s="5">
        <v>1872000</v>
      </c>
      <c r="L3694" s="5" t="str">
        <f t="shared" si="290"/>
        <v>low-income earners</v>
      </c>
      <c r="M3694" t="str">
        <f>M3693</f>
        <v>SUV</v>
      </c>
    </row>
    <row r="3695" spans="1:13" x14ac:dyDescent="0.25">
      <c r="A3695">
        <v>3693</v>
      </c>
      <c r="B3695" t="s">
        <v>54</v>
      </c>
      <c r="C3695">
        <v>2006</v>
      </c>
      <c r="D3695">
        <f>2023-DATA[[#This Row],[YEAR OF MANUFACTURE]]</f>
        <v>17</v>
      </c>
      <c r="E3695" t="s">
        <v>10</v>
      </c>
      <c r="F3695">
        <v>182732</v>
      </c>
      <c r="G3695">
        <v>3500</v>
      </c>
      <c r="H3695" t="s">
        <v>11</v>
      </c>
      <c r="I3695" s="14">
        <f t="shared" si="289"/>
        <v>296.16207455429497</v>
      </c>
      <c r="J3695" t="s">
        <v>12</v>
      </c>
      <c r="K3695" s="5">
        <v>945000</v>
      </c>
      <c r="L3695" s="5" t="str">
        <f t="shared" si="290"/>
        <v>low-income earners</v>
      </c>
      <c r="M3695" t="str">
        <f>M3694</f>
        <v>SUV</v>
      </c>
    </row>
    <row r="3696" spans="1:13" x14ac:dyDescent="0.25">
      <c r="A3696">
        <v>3694</v>
      </c>
      <c r="B3696" t="s">
        <v>13</v>
      </c>
      <c r="C3696">
        <v>2001</v>
      </c>
      <c r="D3696">
        <f>2023-DATA[[#This Row],[YEAR OF MANUFACTURE]]</f>
        <v>22</v>
      </c>
      <c r="E3696" t="s">
        <v>10</v>
      </c>
      <c r="F3696">
        <v>227119</v>
      </c>
      <c r="G3696">
        <v>3000</v>
      </c>
      <c r="H3696" t="s">
        <v>11</v>
      </c>
      <c r="I3696" s="14">
        <f t="shared" si="289"/>
        <v>368.10210696920581</v>
      </c>
      <c r="J3696" t="s">
        <v>12</v>
      </c>
      <c r="K3696" s="5">
        <v>2587500</v>
      </c>
      <c r="L3696" s="5" t="str">
        <f t="shared" si="290"/>
        <v>low-income earners</v>
      </c>
      <c r="M3696" t="s">
        <v>20</v>
      </c>
    </row>
    <row r="3697" spans="1:13" x14ac:dyDescent="0.25">
      <c r="A3697">
        <v>3695</v>
      </c>
      <c r="B3697" t="s">
        <v>9</v>
      </c>
      <c r="C3697">
        <v>2011</v>
      </c>
      <c r="D3697">
        <f>2023-DATA[[#This Row],[YEAR OF MANUFACTURE]]</f>
        <v>12</v>
      </c>
      <c r="E3697" t="s">
        <v>19</v>
      </c>
      <c r="F3697">
        <v>80429</v>
      </c>
      <c r="G3697">
        <v>3500</v>
      </c>
      <c r="H3697" t="s">
        <v>11</v>
      </c>
      <c r="I3697" s="14">
        <f t="shared" si="289"/>
        <v>130.354943273906</v>
      </c>
      <c r="J3697" t="s">
        <v>12</v>
      </c>
      <c r="K3697" s="5">
        <v>5250000</v>
      </c>
      <c r="L3697" s="5" t="str">
        <f t="shared" si="290"/>
        <v>middle-income earners</v>
      </c>
      <c r="M3697" t="str">
        <f>M3696</f>
        <v>SUV</v>
      </c>
    </row>
    <row r="3698" spans="1:13" x14ac:dyDescent="0.25">
      <c r="A3698">
        <v>3696</v>
      </c>
      <c r="B3698" t="s">
        <v>62</v>
      </c>
      <c r="C3698">
        <v>2001</v>
      </c>
      <c r="D3698">
        <f>2023-DATA[[#This Row],[YEAR OF MANUFACTURE]]</f>
        <v>22</v>
      </c>
      <c r="E3698" t="s">
        <v>10</v>
      </c>
      <c r="F3698">
        <v>90828</v>
      </c>
      <c r="G3698">
        <v>3000</v>
      </c>
      <c r="H3698" t="s">
        <v>11</v>
      </c>
      <c r="I3698" s="14">
        <f t="shared" si="289"/>
        <v>147.20907617504051</v>
      </c>
      <c r="J3698" t="s">
        <v>12</v>
      </c>
      <c r="K3698" s="5">
        <v>840000</v>
      </c>
      <c r="L3698" s="5" t="str">
        <f t="shared" si="290"/>
        <v>low-income earners</v>
      </c>
      <c r="M3698" t="str">
        <f>M3697</f>
        <v>SUV</v>
      </c>
    </row>
    <row r="3699" spans="1:13" x14ac:dyDescent="0.25">
      <c r="A3699">
        <v>3697</v>
      </c>
      <c r="B3699" t="s">
        <v>9</v>
      </c>
      <c r="C3699">
        <v>2010</v>
      </c>
      <c r="D3699">
        <f>2023-DATA[[#This Row],[YEAR OF MANUFACTURE]]</f>
        <v>13</v>
      </c>
      <c r="E3699" t="s">
        <v>10</v>
      </c>
      <c r="F3699">
        <v>120867</v>
      </c>
      <c r="G3699">
        <v>1800</v>
      </c>
      <c r="H3699" t="s">
        <v>11</v>
      </c>
      <c r="I3699" s="14">
        <f t="shared" si="289"/>
        <v>195.89465153970826</v>
      </c>
      <c r="J3699" t="s">
        <v>12</v>
      </c>
      <c r="K3699" s="5">
        <v>2700000</v>
      </c>
      <c r="L3699" s="5" t="str">
        <f t="shared" si="290"/>
        <v>low-income earners</v>
      </c>
      <c r="M3699" t="str">
        <f>M3698</f>
        <v>SUV</v>
      </c>
    </row>
    <row r="3700" spans="1:13" x14ac:dyDescent="0.25">
      <c r="A3700">
        <v>3698</v>
      </c>
      <c r="B3700" t="s">
        <v>62</v>
      </c>
      <c r="C3700">
        <v>2002</v>
      </c>
      <c r="D3700">
        <f>2023-DATA[[#This Row],[YEAR OF MANUFACTURE]]</f>
        <v>21</v>
      </c>
      <c r="E3700" t="s">
        <v>10</v>
      </c>
      <c r="F3700">
        <v>335038</v>
      </c>
      <c r="G3700">
        <v>2500</v>
      </c>
      <c r="H3700" t="s">
        <v>11</v>
      </c>
      <c r="I3700" s="14">
        <f t="shared" si="289"/>
        <v>543.01134521880067</v>
      </c>
      <c r="J3700" t="s">
        <v>12</v>
      </c>
      <c r="K3700" s="5">
        <v>997500</v>
      </c>
      <c r="L3700" s="5" t="str">
        <f t="shared" si="290"/>
        <v>low-income earners</v>
      </c>
      <c r="M3700" t="str">
        <f>M3699</f>
        <v>SUV</v>
      </c>
    </row>
    <row r="3701" spans="1:13" x14ac:dyDescent="0.25">
      <c r="A3701">
        <v>3699</v>
      </c>
      <c r="B3701" t="s">
        <v>54</v>
      </c>
      <c r="C3701">
        <v>2009</v>
      </c>
      <c r="D3701">
        <f>2023-DATA[[#This Row],[YEAR OF MANUFACTURE]]</f>
        <v>14</v>
      </c>
      <c r="E3701" t="s">
        <v>19</v>
      </c>
      <c r="F3701">
        <v>146331</v>
      </c>
      <c r="G3701">
        <v>1800</v>
      </c>
      <c r="H3701" t="s">
        <v>11</v>
      </c>
      <c r="I3701" s="14">
        <f t="shared" si="289"/>
        <v>237.16531604538088</v>
      </c>
      <c r="J3701" t="s">
        <v>12</v>
      </c>
      <c r="K3701" s="5">
        <v>3120000</v>
      </c>
      <c r="L3701" s="5" t="str">
        <f t="shared" si="290"/>
        <v>low-income earners</v>
      </c>
      <c r="M3701" t="str">
        <f>M3700</f>
        <v>SUV</v>
      </c>
    </row>
    <row r="3702" spans="1:13" x14ac:dyDescent="0.25">
      <c r="A3702">
        <v>3700</v>
      </c>
      <c r="B3702" t="s">
        <v>13</v>
      </c>
      <c r="C3702">
        <v>2008</v>
      </c>
      <c r="D3702">
        <f>2023-DATA[[#This Row],[YEAR OF MANUFACTURE]]</f>
        <v>15</v>
      </c>
      <c r="E3702" t="s">
        <v>10</v>
      </c>
      <c r="F3702">
        <v>164490</v>
      </c>
      <c r="G3702">
        <v>3500</v>
      </c>
      <c r="H3702" t="s">
        <v>11</v>
      </c>
      <c r="I3702" s="14">
        <f t="shared" si="289"/>
        <v>266.59643435980553</v>
      </c>
      <c r="J3702" t="s">
        <v>12</v>
      </c>
      <c r="K3702" s="5">
        <v>6300000</v>
      </c>
      <c r="L3702" s="5" t="str">
        <f t="shared" si="290"/>
        <v>middle-income earners</v>
      </c>
      <c r="M3702" t="s">
        <v>20</v>
      </c>
    </row>
    <row r="3703" spans="1:13" x14ac:dyDescent="0.25">
      <c r="A3703">
        <v>3701</v>
      </c>
      <c r="B3703" t="s">
        <v>54</v>
      </c>
      <c r="C3703">
        <v>2004</v>
      </c>
      <c r="D3703">
        <f>2023-DATA[[#This Row],[YEAR OF MANUFACTURE]]</f>
        <v>19</v>
      </c>
      <c r="E3703" t="s">
        <v>10</v>
      </c>
      <c r="F3703">
        <v>272575</v>
      </c>
      <c r="G3703">
        <v>2400</v>
      </c>
      <c r="H3703" t="s">
        <v>11</v>
      </c>
      <c r="I3703" s="14">
        <f t="shared" si="289"/>
        <v>441.77471636952998</v>
      </c>
      <c r="J3703" t="s">
        <v>12</v>
      </c>
      <c r="K3703" s="5">
        <v>997500</v>
      </c>
      <c r="L3703" s="5" t="str">
        <f t="shared" si="290"/>
        <v>low-income earners</v>
      </c>
      <c r="M3703" t="str">
        <f>M3702</f>
        <v>SUV</v>
      </c>
    </row>
    <row r="3704" spans="1:13" x14ac:dyDescent="0.25">
      <c r="A3704">
        <v>3702</v>
      </c>
      <c r="B3704" t="s">
        <v>9</v>
      </c>
      <c r="C3704">
        <v>1997</v>
      </c>
      <c r="D3704">
        <f>2023-DATA[[#This Row],[YEAR OF MANUFACTURE]]</f>
        <v>26</v>
      </c>
      <c r="E3704" t="s">
        <v>10</v>
      </c>
      <c r="F3704">
        <v>393678</v>
      </c>
      <c r="G3704">
        <v>3400</v>
      </c>
      <c r="H3704" t="s">
        <v>11</v>
      </c>
      <c r="I3704" s="14">
        <f t="shared" si="289"/>
        <v>638.05186385737443</v>
      </c>
      <c r="J3704" t="s">
        <v>12</v>
      </c>
      <c r="K3704" s="5">
        <v>1462500</v>
      </c>
      <c r="L3704" s="5" t="str">
        <f t="shared" si="290"/>
        <v>low-income earners</v>
      </c>
      <c r="M3704" t="s">
        <v>20</v>
      </c>
    </row>
    <row r="3705" spans="1:13" x14ac:dyDescent="0.25">
      <c r="A3705">
        <v>3703</v>
      </c>
      <c r="B3705" t="s">
        <v>54</v>
      </c>
      <c r="C3705">
        <v>2005</v>
      </c>
      <c r="D3705">
        <f>2023-DATA[[#This Row],[YEAR OF MANUFACTURE]]</f>
        <v>18</v>
      </c>
      <c r="E3705" t="s">
        <v>19</v>
      </c>
      <c r="F3705">
        <v>108714</v>
      </c>
      <c r="G3705">
        <v>2500</v>
      </c>
      <c r="H3705" t="str">
        <f>H3704</f>
        <v>Petrol</v>
      </c>
      <c r="I3705" s="14">
        <f t="shared" si="289"/>
        <v>176.19773095623987</v>
      </c>
      <c r="J3705" t="s">
        <v>12</v>
      </c>
      <c r="K3705" s="5">
        <v>2600000</v>
      </c>
      <c r="L3705" s="5" t="str">
        <f t="shared" si="290"/>
        <v>low-income earners</v>
      </c>
      <c r="M3705" t="str">
        <f>M3704</f>
        <v>SUV</v>
      </c>
    </row>
    <row r="3706" spans="1:13" x14ac:dyDescent="0.25">
      <c r="A3706">
        <v>3704</v>
      </c>
      <c r="B3706" t="s">
        <v>9</v>
      </c>
      <c r="C3706">
        <v>2007</v>
      </c>
      <c r="D3706">
        <f>2023-DATA[[#This Row],[YEAR OF MANUFACTURE]]</f>
        <v>16</v>
      </c>
      <c r="E3706" t="s">
        <v>19</v>
      </c>
      <c r="F3706">
        <v>183139</v>
      </c>
      <c r="G3706">
        <v>2400</v>
      </c>
      <c r="H3706" t="s">
        <v>11</v>
      </c>
      <c r="I3706" s="14">
        <f t="shared" si="289"/>
        <v>296.82171799027554</v>
      </c>
      <c r="J3706" t="s">
        <v>12</v>
      </c>
      <c r="K3706" s="5">
        <v>3465000</v>
      </c>
      <c r="L3706" s="5" t="str">
        <f t="shared" si="290"/>
        <v>low-income earners</v>
      </c>
      <c r="M3706" t="str">
        <f>M3705</f>
        <v>SUV</v>
      </c>
    </row>
    <row r="3707" spans="1:13" x14ac:dyDescent="0.25">
      <c r="A3707">
        <v>3705</v>
      </c>
      <c r="B3707" t="s">
        <v>9</v>
      </c>
      <c r="C3707">
        <v>2009</v>
      </c>
      <c r="D3707">
        <f>2023-DATA[[#This Row],[YEAR OF MANUFACTURE]]</f>
        <v>14</v>
      </c>
      <c r="E3707" t="s">
        <v>10</v>
      </c>
      <c r="F3707">
        <v>252898</v>
      </c>
      <c r="G3707">
        <v>1800</v>
      </c>
      <c r="H3707" t="s">
        <v>11</v>
      </c>
      <c r="I3707" s="14">
        <f t="shared" si="289"/>
        <v>409.88330632090759</v>
      </c>
      <c r="J3707" t="s">
        <v>12</v>
      </c>
      <c r="K3707" s="5">
        <v>2704000</v>
      </c>
      <c r="L3707" s="5" t="str">
        <f t="shared" si="290"/>
        <v>low-income earners</v>
      </c>
      <c r="M3707" t="str">
        <f>M3706</f>
        <v>SUV</v>
      </c>
    </row>
    <row r="3708" spans="1:13" x14ac:dyDescent="0.25">
      <c r="A3708">
        <v>3706</v>
      </c>
      <c r="B3708" t="s">
        <v>48</v>
      </c>
      <c r="C3708">
        <v>2002</v>
      </c>
      <c r="D3708">
        <f>2023-DATA[[#This Row],[YEAR OF MANUFACTURE]]</f>
        <v>21</v>
      </c>
      <c r="E3708" t="s">
        <v>10</v>
      </c>
      <c r="F3708">
        <v>338106</v>
      </c>
      <c r="G3708">
        <v>3500</v>
      </c>
      <c r="H3708" t="s">
        <v>11</v>
      </c>
      <c r="I3708" s="14">
        <f t="shared" si="289"/>
        <v>547.98379254457052</v>
      </c>
      <c r="J3708" t="s">
        <v>12</v>
      </c>
      <c r="K3708" s="5">
        <v>945000</v>
      </c>
      <c r="L3708" s="5" t="str">
        <f t="shared" si="290"/>
        <v>low-income earners</v>
      </c>
      <c r="M3708" t="s">
        <v>20</v>
      </c>
    </row>
    <row r="3709" spans="1:13" x14ac:dyDescent="0.25">
      <c r="A3709">
        <v>3707</v>
      </c>
      <c r="B3709" t="s">
        <v>54</v>
      </c>
      <c r="C3709">
        <v>1999</v>
      </c>
      <c r="D3709">
        <f>2023-DATA[[#This Row],[YEAR OF MANUFACTURE]]</f>
        <v>24</v>
      </c>
      <c r="E3709" t="s">
        <v>10</v>
      </c>
      <c r="F3709">
        <v>287181</v>
      </c>
      <c r="G3709">
        <v>2300</v>
      </c>
      <c r="H3709" t="s">
        <v>11</v>
      </c>
      <c r="I3709" s="14">
        <f t="shared" si="289"/>
        <v>465.44732576985416</v>
      </c>
      <c r="J3709" t="s">
        <v>12</v>
      </c>
      <c r="K3709" s="5">
        <v>784000</v>
      </c>
      <c r="L3709" s="5" t="str">
        <f t="shared" si="290"/>
        <v>low-income earners</v>
      </c>
      <c r="M3709" t="str">
        <f>M3708</f>
        <v>SUV</v>
      </c>
    </row>
    <row r="3710" spans="1:13" x14ac:dyDescent="0.25">
      <c r="A3710">
        <v>3708</v>
      </c>
      <c r="B3710" t="s">
        <v>14</v>
      </c>
      <c r="C3710">
        <v>2006</v>
      </c>
      <c r="D3710">
        <f>2023-DATA[[#This Row],[YEAR OF MANUFACTURE]]</f>
        <v>17</v>
      </c>
      <c r="E3710" t="s">
        <v>10</v>
      </c>
      <c r="F3710">
        <v>225474</v>
      </c>
      <c r="G3710">
        <v>3500</v>
      </c>
      <c r="H3710" t="s">
        <v>11</v>
      </c>
      <c r="I3710" s="14">
        <f t="shared" si="289"/>
        <v>365.43598055105349</v>
      </c>
      <c r="J3710" t="s">
        <v>12</v>
      </c>
      <c r="K3710" s="5">
        <v>4500000</v>
      </c>
      <c r="L3710" s="5" t="str">
        <f t="shared" si="290"/>
        <v>low-income earners</v>
      </c>
      <c r="M3710" t="s">
        <v>20</v>
      </c>
    </row>
    <row r="3711" spans="1:13" x14ac:dyDescent="0.25">
      <c r="A3711">
        <v>3709</v>
      </c>
      <c r="B3711" t="s">
        <v>54</v>
      </c>
      <c r="C3711">
        <v>1997</v>
      </c>
      <c r="D3711">
        <f>2023-DATA[[#This Row],[YEAR OF MANUFACTURE]]</f>
        <v>26</v>
      </c>
      <c r="E3711" t="s">
        <v>10</v>
      </c>
      <c r="F3711">
        <v>289470</v>
      </c>
      <c r="G3711">
        <v>2000</v>
      </c>
      <c r="H3711" t="s">
        <v>11</v>
      </c>
      <c r="I3711" s="14">
        <f t="shared" si="289"/>
        <v>469.15721231766611</v>
      </c>
      <c r="J3711" t="s">
        <v>12</v>
      </c>
      <c r="K3711" s="5">
        <v>787500</v>
      </c>
      <c r="L3711" s="5" t="str">
        <f t="shared" si="290"/>
        <v>low-income earners</v>
      </c>
      <c r="M3711" t="s">
        <v>20</v>
      </c>
    </row>
    <row r="3712" spans="1:13" x14ac:dyDescent="0.25">
      <c r="A3712">
        <v>3710</v>
      </c>
      <c r="B3712" t="s">
        <v>58</v>
      </c>
      <c r="C3712">
        <v>2010</v>
      </c>
      <c r="D3712">
        <f>2023-DATA[[#This Row],[YEAR OF MANUFACTURE]]</f>
        <v>13</v>
      </c>
      <c r="E3712" t="s">
        <v>10</v>
      </c>
      <c r="F3712">
        <v>322717</v>
      </c>
      <c r="G3712">
        <v>2500</v>
      </c>
      <c r="H3712" t="s">
        <v>11</v>
      </c>
      <c r="I3712" s="14">
        <f t="shared" si="289"/>
        <v>523.04213938411669</v>
      </c>
      <c r="J3712" t="s">
        <v>12</v>
      </c>
      <c r="K3712" s="5">
        <v>2100000</v>
      </c>
      <c r="L3712" s="5" t="str">
        <f t="shared" si="290"/>
        <v>low-income earners</v>
      </c>
      <c r="M3712" t="s">
        <v>20</v>
      </c>
    </row>
    <row r="3713" spans="1:13" x14ac:dyDescent="0.25">
      <c r="A3713">
        <v>3711</v>
      </c>
      <c r="B3713" t="s">
        <v>50</v>
      </c>
      <c r="C3713">
        <v>2005</v>
      </c>
      <c r="D3713">
        <f>2023-DATA[[#This Row],[YEAR OF MANUFACTURE]]</f>
        <v>18</v>
      </c>
      <c r="E3713" t="s">
        <v>19</v>
      </c>
      <c r="F3713">
        <v>299999</v>
      </c>
      <c r="G3713">
        <v>1800</v>
      </c>
      <c r="H3713" t="s">
        <v>11</v>
      </c>
      <c r="I3713" s="14">
        <f t="shared" si="289"/>
        <v>486.22204213938414</v>
      </c>
      <c r="J3713" t="s">
        <v>12</v>
      </c>
      <c r="K3713" s="5">
        <v>3375000</v>
      </c>
      <c r="L3713" s="5" t="str">
        <f t="shared" si="290"/>
        <v>low-income earners</v>
      </c>
      <c r="M3713" t="str">
        <f>M3712</f>
        <v>SUV</v>
      </c>
    </row>
    <row r="3714" spans="1:13" x14ac:dyDescent="0.25">
      <c r="A3714">
        <v>3712</v>
      </c>
      <c r="B3714" t="s">
        <v>48</v>
      </c>
      <c r="C3714">
        <v>2001</v>
      </c>
      <c r="D3714">
        <f>2023-DATA[[#This Row],[YEAR OF MANUFACTURE]]</f>
        <v>22</v>
      </c>
      <c r="E3714" t="s">
        <v>10</v>
      </c>
      <c r="F3714">
        <v>318605</v>
      </c>
      <c r="G3714">
        <v>3500</v>
      </c>
      <c r="H3714" t="s">
        <v>11</v>
      </c>
      <c r="I3714" s="14">
        <f t="shared" ref="I3714:I3777" si="292">F3714/617</f>
        <v>516.37763371150731</v>
      </c>
      <c r="J3714" t="s">
        <v>12</v>
      </c>
      <c r="K3714" s="5">
        <v>840000</v>
      </c>
      <c r="L3714" s="5" t="str">
        <f t="shared" ref="L3714:L3777" si="293">IF(K3714&gt;=25000000,"politicians",IF(K3714&gt;10000000,"high-income earners",IF(K3714&gt;=5000000,"middle-income earners",IF(K3714&lt;5000000,"low-income earners","invalid"))))</f>
        <v>low-income earners</v>
      </c>
      <c r="M3714" t="s">
        <v>20</v>
      </c>
    </row>
    <row r="3715" spans="1:13" x14ac:dyDescent="0.25">
      <c r="A3715">
        <v>3713</v>
      </c>
      <c r="B3715" t="s">
        <v>58</v>
      </c>
      <c r="C3715">
        <v>1998</v>
      </c>
      <c r="D3715">
        <f>2023-DATA[[#This Row],[YEAR OF MANUFACTURE]]</f>
        <v>25</v>
      </c>
      <c r="E3715" t="s">
        <v>10</v>
      </c>
      <c r="F3715">
        <v>272966</v>
      </c>
      <c r="G3715">
        <v>2000</v>
      </c>
      <c r="H3715" t="s">
        <v>11</v>
      </c>
      <c r="I3715" s="14">
        <f t="shared" si="292"/>
        <v>442.40842787682334</v>
      </c>
      <c r="J3715" t="s">
        <v>12</v>
      </c>
      <c r="K3715" s="5">
        <v>845000</v>
      </c>
      <c r="L3715" s="5" t="str">
        <f t="shared" si="293"/>
        <v>low-income earners</v>
      </c>
      <c r="M3715" t="str">
        <f>M3714</f>
        <v>SUV</v>
      </c>
    </row>
    <row r="3716" spans="1:13" x14ac:dyDescent="0.25">
      <c r="A3716">
        <v>3714</v>
      </c>
      <c r="B3716" t="s">
        <v>9</v>
      </c>
      <c r="C3716">
        <v>2008</v>
      </c>
      <c r="D3716">
        <f>2023-DATA[[#This Row],[YEAR OF MANUFACTURE]]</f>
        <v>15</v>
      </c>
      <c r="E3716" t="s">
        <v>10</v>
      </c>
      <c r="F3716">
        <v>223212</v>
      </c>
      <c r="G3716">
        <v>1800</v>
      </c>
      <c r="H3716" t="s">
        <v>11</v>
      </c>
      <c r="I3716" s="14">
        <f t="shared" si="292"/>
        <v>361.76985413290112</v>
      </c>
      <c r="J3716" t="s">
        <v>12</v>
      </c>
      <c r="K3716" s="5">
        <v>2700000</v>
      </c>
      <c r="L3716" s="5" t="str">
        <f t="shared" si="293"/>
        <v>low-income earners</v>
      </c>
      <c r="M3716" t="str">
        <f>M3715</f>
        <v>SUV</v>
      </c>
    </row>
    <row r="3717" spans="1:13" x14ac:dyDescent="0.25">
      <c r="A3717">
        <v>3715</v>
      </c>
      <c r="B3717" t="s">
        <v>14</v>
      </c>
      <c r="C3717">
        <v>2013</v>
      </c>
      <c r="D3717">
        <f>2023-DATA[[#This Row],[YEAR OF MANUFACTURE]]</f>
        <v>10</v>
      </c>
      <c r="E3717" t="s">
        <v>10</v>
      </c>
      <c r="F3717">
        <v>181876</v>
      </c>
      <c r="G3717">
        <v>3500</v>
      </c>
      <c r="H3717" t="s">
        <v>11</v>
      </c>
      <c r="I3717" s="14">
        <f t="shared" si="292"/>
        <v>294.77471636952998</v>
      </c>
      <c r="J3717" t="s">
        <v>12</v>
      </c>
      <c r="K3717" s="5">
        <v>12375000</v>
      </c>
      <c r="L3717" s="5" t="str">
        <f t="shared" si="293"/>
        <v>high-income earners</v>
      </c>
      <c r="M3717" t="s">
        <v>20</v>
      </c>
    </row>
    <row r="3718" spans="1:13" x14ac:dyDescent="0.25">
      <c r="A3718">
        <v>3716</v>
      </c>
      <c r="B3718" t="s">
        <v>9</v>
      </c>
      <c r="C3718">
        <v>2010</v>
      </c>
      <c r="D3718">
        <f>2023-DATA[[#This Row],[YEAR OF MANUFACTURE]]</f>
        <v>13</v>
      </c>
      <c r="E3718" t="s">
        <v>10</v>
      </c>
      <c r="F3718">
        <v>140304</v>
      </c>
      <c r="G3718">
        <v>2000</v>
      </c>
      <c r="H3718" t="s">
        <v>11</v>
      </c>
      <c r="I3718" s="14">
        <f t="shared" si="292"/>
        <v>227.3970826580227</v>
      </c>
      <c r="J3718" t="s">
        <v>12</v>
      </c>
      <c r="K3718" s="5">
        <v>3150000</v>
      </c>
      <c r="L3718" s="5" t="str">
        <f t="shared" si="293"/>
        <v>low-income earners</v>
      </c>
      <c r="M3718" t="str">
        <f t="shared" ref="M3718:M3734" si="294">M3717</f>
        <v>SUV</v>
      </c>
    </row>
    <row r="3719" spans="1:13" x14ac:dyDescent="0.25">
      <c r="A3719">
        <v>3717</v>
      </c>
      <c r="B3719" t="s">
        <v>9</v>
      </c>
      <c r="C3719">
        <v>2003</v>
      </c>
      <c r="D3719">
        <f>2023-DATA[[#This Row],[YEAR OF MANUFACTURE]]</f>
        <v>20</v>
      </c>
      <c r="E3719" t="s">
        <v>10</v>
      </c>
      <c r="F3719">
        <v>140248</v>
      </c>
      <c r="G3719">
        <v>2400</v>
      </c>
      <c r="H3719" t="s">
        <v>11</v>
      </c>
      <c r="I3719" s="14">
        <f t="shared" si="292"/>
        <v>227.3063209076175</v>
      </c>
      <c r="J3719" t="s">
        <v>12</v>
      </c>
      <c r="K3719" s="5">
        <v>1575000</v>
      </c>
      <c r="L3719" s="5" t="str">
        <f t="shared" si="293"/>
        <v>low-income earners</v>
      </c>
      <c r="M3719" t="str">
        <f t="shared" si="294"/>
        <v>SUV</v>
      </c>
    </row>
    <row r="3720" spans="1:13" x14ac:dyDescent="0.25">
      <c r="A3720">
        <v>3718</v>
      </c>
      <c r="B3720" t="s">
        <v>9</v>
      </c>
      <c r="C3720">
        <v>2005</v>
      </c>
      <c r="D3720">
        <f>2023-DATA[[#This Row],[YEAR OF MANUFACTURE]]</f>
        <v>18</v>
      </c>
      <c r="E3720" t="s">
        <v>10</v>
      </c>
      <c r="F3720">
        <v>273616</v>
      </c>
      <c r="G3720">
        <v>1800</v>
      </c>
      <c r="H3720" t="s">
        <v>11</v>
      </c>
      <c r="I3720" s="14">
        <f t="shared" si="292"/>
        <v>443.4619124797407</v>
      </c>
      <c r="J3720" t="s">
        <v>12</v>
      </c>
      <c r="K3720" s="5">
        <v>2730000</v>
      </c>
      <c r="L3720" s="5" t="str">
        <f t="shared" si="293"/>
        <v>low-income earners</v>
      </c>
      <c r="M3720" t="str">
        <f t="shared" si="294"/>
        <v>SUV</v>
      </c>
    </row>
    <row r="3721" spans="1:13" x14ac:dyDescent="0.25">
      <c r="A3721">
        <v>3719</v>
      </c>
      <c r="B3721" t="s">
        <v>44</v>
      </c>
      <c r="C3721">
        <v>2001</v>
      </c>
      <c r="D3721">
        <f>2023-DATA[[#This Row],[YEAR OF MANUFACTURE]]</f>
        <v>22</v>
      </c>
      <c r="E3721" t="s">
        <v>10</v>
      </c>
      <c r="F3721">
        <v>259080</v>
      </c>
      <c r="G3721">
        <v>3000</v>
      </c>
      <c r="H3721" t="s">
        <v>11</v>
      </c>
      <c r="I3721" s="14">
        <f t="shared" si="292"/>
        <v>419.902755267423</v>
      </c>
      <c r="J3721" t="s">
        <v>12</v>
      </c>
      <c r="K3721" s="5">
        <v>682500</v>
      </c>
      <c r="L3721" s="5" t="str">
        <f t="shared" si="293"/>
        <v>low-income earners</v>
      </c>
      <c r="M3721" t="str">
        <f t="shared" si="294"/>
        <v>SUV</v>
      </c>
    </row>
    <row r="3722" spans="1:13" x14ac:dyDescent="0.25">
      <c r="A3722">
        <v>3720</v>
      </c>
      <c r="B3722" t="s">
        <v>48</v>
      </c>
      <c r="C3722">
        <v>2005</v>
      </c>
      <c r="D3722">
        <f>2023-DATA[[#This Row],[YEAR OF MANUFACTURE]]</f>
        <v>18</v>
      </c>
      <c r="E3722" t="s">
        <v>10</v>
      </c>
      <c r="F3722">
        <v>163338</v>
      </c>
      <c r="G3722">
        <v>2500</v>
      </c>
      <c r="H3722" t="s">
        <v>11</v>
      </c>
      <c r="I3722" s="14">
        <f t="shared" si="292"/>
        <v>264.72933549432742</v>
      </c>
      <c r="J3722" t="s">
        <v>12</v>
      </c>
      <c r="K3722" s="5">
        <v>892500</v>
      </c>
      <c r="L3722" s="5" t="str">
        <f t="shared" si="293"/>
        <v>low-income earners</v>
      </c>
      <c r="M3722" t="str">
        <f t="shared" si="294"/>
        <v>SUV</v>
      </c>
    </row>
    <row r="3723" spans="1:13" x14ac:dyDescent="0.25">
      <c r="A3723">
        <v>3721</v>
      </c>
      <c r="B3723" t="s">
        <v>9</v>
      </c>
      <c r="C3723">
        <v>2003</v>
      </c>
      <c r="D3723">
        <f>2023-DATA[[#This Row],[YEAR OF MANUFACTURE]]</f>
        <v>20</v>
      </c>
      <c r="E3723" t="s">
        <v>19</v>
      </c>
      <c r="F3723">
        <v>209016</v>
      </c>
      <c r="G3723">
        <v>2400</v>
      </c>
      <c r="H3723" t="s">
        <v>11</v>
      </c>
      <c r="I3723" s="14">
        <f t="shared" si="292"/>
        <v>338.76175040518638</v>
      </c>
      <c r="J3723" t="s">
        <v>12</v>
      </c>
      <c r="K3723" s="5">
        <v>2704000</v>
      </c>
      <c r="L3723" s="5" t="str">
        <f t="shared" si="293"/>
        <v>low-income earners</v>
      </c>
      <c r="M3723" t="str">
        <f t="shared" si="294"/>
        <v>SUV</v>
      </c>
    </row>
    <row r="3724" spans="1:13" x14ac:dyDescent="0.25">
      <c r="A3724">
        <v>3722</v>
      </c>
      <c r="B3724" t="s">
        <v>9</v>
      </c>
      <c r="C3724">
        <v>2002</v>
      </c>
      <c r="D3724">
        <f>2023-DATA[[#This Row],[YEAR OF MANUFACTURE]]</f>
        <v>21</v>
      </c>
      <c r="E3724" t="s">
        <v>10</v>
      </c>
      <c r="F3724">
        <v>249703</v>
      </c>
      <c r="G3724">
        <v>2400</v>
      </c>
      <c r="H3724" t="s">
        <v>11</v>
      </c>
      <c r="I3724" s="14">
        <f t="shared" si="292"/>
        <v>404.70502431118314</v>
      </c>
      <c r="J3724" t="s">
        <v>12</v>
      </c>
      <c r="K3724" s="5">
        <v>1687500</v>
      </c>
      <c r="L3724" s="5" t="str">
        <f t="shared" si="293"/>
        <v>low-income earners</v>
      </c>
      <c r="M3724" t="str">
        <f t="shared" si="294"/>
        <v>SUV</v>
      </c>
    </row>
    <row r="3725" spans="1:13" x14ac:dyDescent="0.25">
      <c r="A3725">
        <v>3723</v>
      </c>
      <c r="B3725" t="s">
        <v>54</v>
      </c>
      <c r="C3725">
        <v>2006</v>
      </c>
      <c r="D3725">
        <f>2023-DATA[[#This Row],[YEAR OF MANUFACTURE]]</f>
        <v>17</v>
      </c>
      <c r="E3725" t="s">
        <v>10</v>
      </c>
      <c r="F3725">
        <v>105375</v>
      </c>
      <c r="G3725">
        <v>3000</v>
      </c>
      <c r="H3725" t="s">
        <v>11</v>
      </c>
      <c r="I3725" s="14">
        <f t="shared" si="292"/>
        <v>170.78606158833063</v>
      </c>
      <c r="J3725" t="s">
        <v>12</v>
      </c>
      <c r="K3725" s="5">
        <v>1050000</v>
      </c>
      <c r="L3725" s="5" t="str">
        <f t="shared" si="293"/>
        <v>low-income earners</v>
      </c>
      <c r="M3725" t="str">
        <f t="shared" si="294"/>
        <v>SUV</v>
      </c>
    </row>
    <row r="3726" spans="1:13" x14ac:dyDescent="0.25">
      <c r="A3726">
        <v>3724</v>
      </c>
      <c r="B3726" t="s">
        <v>54</v>
      </c>
      <c r="C3726">
        <v>2006</v>
      </c>
      <c r="D3726">
        <f>2023-DATA[[#This Row],[YEAR OF MANUFACTURE]]</f>
        <v>17</v>
      </c>
      <c r="E3726" t="s">
        <v>10</v>
      </c>
      <c r="F3726">
        <v>182732</v>
      </c>
      <c r="G3726">
        <v>3500</v>
      </c>
      <c r="H3726" t="s">
        <v>11</v>
      </c>
      <c r="I3726" s="14">
        <f t="shared" si="292"/>
        <v>296.16207455429497</v>
      </c>
      <c r="J3726" t="s">
        <v>12</v>
      </c>
      <c r="K3726" s="5">
        <v>945000</v>
      </c>
      <c r="L3726" s="5" t="str">
        <f t="shared" si="293"/>
        <v>low-income earners</v>
      </c>
      <c r="M3726" t="str">
        <f t="shared" si="294"/>
        <v>SUV</v>
      </c>
    </row>
    <row r="3727" spans="1:13" x14ac:dyDescent="0.25">
      <c r="A3727">
        <v>3725</v>
      </c>
      <c r="B3727" t="s">
        <v>52</v>
      </c>
      <c r="C3727">
        <v>2014</v>
      </c>
      <c r="D3727">
        <f>2023-DATA[[#This Row],[YEAR OF MANUFACTURE]]</f>
        <v>9</v>
      </c>
      <c r="E3727" t="s">
        <v>10</v>
      </c>
      <c r="F3727">
        <v>74781</v>
      </c>
      <c r="G3727">
        <v>1800</v>
      </c>
      <c r="H3727" t="s">
        <v>11</v>
      </c>
      <c r="I3727" s="14">
        <f t="shared" si="292"/>
        <v>121.20097244732577</v>
      </c>
      <c r="J3727" t="s">
        <v>16</v>
      </c>
      <c r="K3727" s="5">
        <v>913500</v>
      </c>
      <c r="L3727" s="5" t="str">
        <f t="shared" si="293"/>
        <v>low-income earners</v>
      </c>
      <c r="M3727" t="str">
        <f t="shared" si="294"/>
        <v>SUV</v>
      </c>
    </row>
    <row r="3728" spans="1:13" x14ac:dyDescent="0.25">
      <c r="A3728">
        <v>3726</v>
      </c>
      <c r="B3728" t="s">
        <v>54</v>
      </c>
      <c r="C3728">
        <v>2005</v>
      </c>
      <c r="D3728">
        <f>2023-DATA[[#This Row],[YEAR OF MANUFACTURE]]</f>
        <v>18</v>
      </c>
      <c r="E3728" t="s">
        <v>10</v>
      </c>
      <c r="F3728">
        <v>198759</v>
      </c>
      <c r="G3728">
        <v>2400</v>
      </c>
      <c r="H3728" t="s">
        <v>11</v>
      </c>
      <c r="I3728" s="14">
        <f t="shared" si="292"/>
        <v>322.13776337115075</v>
      </c>
      <c r="J3728" t="s">
        <v>12</v>
      </c>
      <c r="K3728" s="5">
        <v>1687500</v>
      </c>
      <c r="L3728" s="5" t="str">
        <f t="shared" si="293"/>
        <v>low-income earners</v>
      </c>
      <c r="M3728" t="str">
        <f t="shared" si="294"/>
        <v>SUV</v>
      </c>
    </row>
    <row r="3729" spans="1:13" x14ac:dyDescent="0.25">
      <c r="A3729">
        <v>3727</v>
      </c>
      <c r="B3729" t="s">
        <v>62</v>
      </c>
      <c r="C3729">
        <v>2001</v>
      </c>
      <c r="D3729">
        <f>2023-DATA[[#This Row],[YEAR OF MANUFACTURE]]</f>
        <v>22</v>
      </c>
      <c r="E3729" t="s">
        <v>10</v>
      </c>
      <c r="F3729">
        <v>90828</v>
      </c>
      <c r="G3729">
        <v>3000</v>
      </c>
      <c r="H3729" t="s">
        <v>11</v>
      </c>
      <c r="I3729" s="14">
        <f t="shared" si="292"/>
        <v>147.20907617504051</v>
      </c>
      <c r="J3729" t="s">
        <v>12</v>
      </c>
      <c r="K3729" s="5">
        <v>840000</v>
      </c>
      <c r="L3729" s="5" t="str">
        <f t="shared" si="293"/>
        <v>low-income earners</v>
      </c>
      <c r="M3729" t="str">
        <f t="shared" si="294"/>
        <v>SUV</v>
      </c>
    </row>
    <row r="3730" spans="1:13" x14ac:dyDescent="0.25">
      <c r="A3730">
        <v>3728</v>
      </c>
      <c r="B3730" t="s">
        <v>54</v>
      </c>
      <c r="C3730">
        <v>2003</v>
      </c>
      <c r="D3730">
        <f>2023-DATA[[#This Row],[YEAR OF MANUFACTURE]]</f>
        <v>20</v>
      </c>
      <c r="E3730" t="s">
        <v>10</v>
      </c>
      <c r="F3730">
        <v>507619</v>
      </c>
      <c r="G3730">
        <v>2400</v>
      </c>
      <c r="H3730" t="s">
        <v>11</v>
      </c>
      <c r="I3730" s="14">
        <f t="shared" si="292"/>
        <v>822.72123176661262</v>
      </c>
      <c r="J3730" t="s">
        <v>12</v>
      </c>
      <c r="K3730" s="5">
        <v>945000</v>
      </c>
      <c r="L3730" s="5" t="str">
        <f t="shared" si="293"/>
        <v>low-income earners</v>
      </c>
      <c r="M3730" t="str">
        <f t="shared" si="294"/>
        <v>SUV</v>
      </c>
    </row>
    <row r="3731" spans="1:13" x14ac:dyDescent="0.25">
      <c r="A3731">
        <v>3729</v>
      </c>
      <c r="B3731" t="s">
        <v>52</v>
      </c>
      <c r="C3731">
        <v>2010</v>
      </c>
      <c r="D3731">
        <f>2023-DATA[[#This Row],[YEAR OF MANUFACTURE]]</f>
        <v>13</v>
      </c>
      <c r="E3731" t="s">
        <v>10</v>
      </c>
      <c r="F3731">
        <v>1800</v>
      </c>
      <c r="G3731">
        <v>1800</v>
      </c>
      <c r="H3731" t="str">
        <f>H3730</f>
        <v>Petrol</v>
      </c>
      <c r="I3731" s="14">
        <f t="shared" si="292"/>
        <v>2.9173419773095626</v>
      </c>
      <c r="J3731" t="s">
        <v>16</v>
      </c>
      <c r="K3731" s="5">
        <v>840000</v>
      </c>
      <c r="L3731" s="5" t="str">
        <f t="shared" si="293"/>
        <v>low-income earners</v>
      </c>
      <c r="M3731" t="str">
        <f t="shared" si="294"/>
        <v>SUV</v>
      </c>
    </row>
    <row r="3732" spans="1:13" x14ac:dyDescent="0.25">
      <c r="A3732">
        <v>3730</v>
      </c>
      <c r="B3732" t="s">
        <v>48</v>
      </c>
      <c r="C3732">
        <f>C3731</f>
        <v>2010</v>
      </c>
      <c r="D3732">
        <f>2023-DATA[[#This Row],[YEAR OF MANUFACTURE]]</f>
        <v>13</v>
      </c>
      <c r="E3732" t="str">
        <f>E3731</f>
        <v>Nigerian Used</v>
      </c>
      <c r="F3732">
        <v>180591</v>
      </c>
      <c r="G3732">
        <f>G3731</f>
        <v>1800</v>
      </c>
      <c r="H3732" t="str">
        <f>H3731</f>
        <v>Petrol</v>
      </c>
      <c r="I3732" s="14">
        <f t="shared" si="292"/>
        <v>292.69205834683953</v>
      </c>
      <c r="J3732" t="s">
        <v>16</v>
      </c>
      <c r="K3732" s="5">
        <v>751250</v>
      </c>
      <c r="L3732" s="5" t="str">
        <f t="shared" si="293"/>
        <v>low-income earners</v>
      </c>
      <c r="M3732" t="str">
        <f t="shared" si="294"/>
        <v>SUV</v>
      </c>
    </row>
    <row r="3733" spans="1:13" x14ac:dyDescent="0.25">
      <c r="A3733">
        <v>3731</v>
      </c>
      <c r="B3733" t="s">
        <v>48</v>
      </c>
      <c r="C3733">
        <v>1999</v>
      </c>
      <c r="D3733">
        <f>2023-DATA[[#This Row],[YEAR OF MANUFACTURE]]</f>
        <v>24</v>
      </c>
      <c r="E3733" t="s">
        <v>10</v>
      </c>
      <c r="F3733">
        <v>137900</v>
      </c>
      <c r="G3733">
        <v>3300</v>
      </c>
      <c r="H3733" t="s">
        <v>11</v>
      </c>
      <c r="I3733" s="14">
        <f t="shared" si="292"/>
        <v>223.50081037277147</v>
      </c>
      <c r="J3733" t="s">
        <v>12</v>
      </c>
      <c r="K3733" s="5">
        <v>765000</v>
      </c>
      <c r="L3733" s="5" t="str">
        <f t="shared" si="293"/>
        <v>low-income earners</v>
      </c>
      <c r="M3733" t="str">
        <f t="shared" si="294"/>
        <v>SUV</v>
      </c>
    </row>
    <row r="3734" spans="1:13" x14ac:dyDescent="0.25">
      <c r="A3734">
        <v>3732</v>
      </c>
      <c r="B3734" t="s">
        <v>9</v>
      </c>
      <c r="C3734">
        <v>2002</v>
      </c>
      <c r="D3734">
        <f>2023-DATA[[#This Row],[YEAR OF MANUFACTURE]]</f>
        <v>21</v>
      </c>
      <c r="E3734" t="s">
        <v>10</v>
      </c>
      <c r="F3734">
        <v>257575</v>
      </c>
      <c r="G3734">
        <v>2500</v>
      </c>
      <c r="H3734" t="s">
        <v>11</v>
      </c>
      <c r="I3734" s="14">
        <f t="shared" si="292"/>
        <v>417.46353322528364</v>
      </c>
      <c r="J3734" t="s">
        <v>12</v>
      </c>
      <c r="K3734" s="5">
        <v>1462500</v>
      </c>
      <c r="L3734" s="5" t="str">
        <f t="shared" si="293"/>
        <v>low-income earners</v>
      </c>
      <c r="M3734" t="str">
        <f t="shared" si="294"/>
        <v>SUV</v>
      </c>
    </row>
    <row r="3735" spans="1:13" x14ac:dyDescent="0.25">
      <c r="A3735">
        <v>3733</v>
      </c>
      <c r="B3735" t="s">
        <v>13</v>
      </c>
      <c r="C3735">
        <v>1999</v>
      </c>
      <c r="D3735">
        <f>2023-DATA[[#This Row],[YEAR OF MANUFACTURE]]</f>
        <v>24</v>
      </c>
      <c r="E3735" t="s">
        <v>10</v>
      </c>
      <c r="F3735">
        <v>380983</v>
      </c>
      <c r="G3735">
        <v>3000</v>
      </c>
      <c r="H3735" t="s">
        <v>11</v>
      </c>
      <c r="I3735" s="14">
        <f t="shared" si="292"/>
        <v>617.47649918962725</v>
      </c>
      <c r="J3735" t="s">
        <v>12</v>
      </c>
      <c r="K3735" s="5">
        <v>1687500</v>
      </c>
      <c r="L3735" s="5" t="str">
        <f t="shared" si="293"/>
        <v>low-income earners</v>
      </c>
      <c r="M3735" t="s">
        <v>20</v>
      </c>
    </row>
    <row r="3736" spans="1:13" x14ac:dyDescent="0.25">
      <c r="A3736">
        <v>3734</v>
      </c>
      <c r="B3736" t="s">
        <v>62</v>
      </c>
      <c r="C3736">
        <v>2002</v>
      </c>
      <c r="D3736">
        <f>2023-DATA[[#This Row],[YEAR OF MANUFACTURE]]</f>
        <v>21</v>
      </c>
      <c r="E3736" t="s">
        <v>10</v>
      </c>
      <c r="F3736">
        <v>335038</v>
      </c>
      <c r="G3736">
        <v>2500</v>
      </c>
      <c r="H3736" t="s">
        <v>11</v>
      </c>
      <c r="I3736" s="14">
        <f t="shared" si="292"/>
        <v>543.01134521880067</v>
      </c>
      <c r="J3736" t="s">
        <v>12</v>
      </c>
      <c r="K3736" s="5">
        <v>997500</v>
      </c>
      <c r="L3736" s="5" t="str">
        <f t="shared" si="293"/>
        <v>low-income earners</v>
      </c>
      <c r="M3736" t="str">
        <f>M3735</f>
        <v>SUV</v>
      </c>
    </row>
    <row r="3737" spans="1:13" x14ac:dyDescent="0.25">
      <c r="A3737">
        <v>3735</v>
      </c>
      <c r="B3737" t="s">
        <v>54</v>
      </c>
      <c r="C3737">
        <v>2008</v>
      </c>
      <c r="D3737">
        <f>2023-DATA[[#This Row],[YEAR OF MANUFACTURE]]</f>
        <v>15</v>
      </c>
      <c r="E3737" t="s">
        <v>10</v>
      </c>
      <c r="F3737">
        <v>307372</v>
      </c>
      <c r="G3737">
        <v>1500</v>
      </c>
      <c r="H3737" t="s">
        <v>11</v>
      </c>
      <c r="I3737" s="14">
        <f t="shared" si="292"/>
        <v>498.17179902755265</v>
      </c>
      <c r="J3737" t="s">
        <v>16</v>
      </c>
      <c r="K3737" s="5">
        <v>852500</v>
      </c>
      <c r="L3737" s="5" t="str">
        <f t="shared" si="293"/>
        <v>low-income earners</v>
      </c>
      <c r="M3737" t="str">
        <f>M3736</f>
        <v>SUV</v>
      </c>
    </row>
    <row r="3738" spans="1:13" x14ac:dyDescent="0.25">
      <c r="A3738">
        <v>3736</v>
      </c>
      <c r="B3738" t="s">
        <v>48</v>
      </c>
      <c r="C3738">
        <v>2001</v>
      </c>
      <c r="D3738">
        <f>2023-DATA[[#This Row],[YEAR OF MANUFACTURE]]</f>
        <v>22</v>
      </c>
      <c r="E3738" t="s">
        <v>10</v>
      </c>
      <c r="F3738">
        <v>266361</v>
      </c>
      <c r="G3738">
        <v>3500</v>
      </c>
      <c r="H3738" t="s">
        <v>11</v>
      </c>
      <c r="I3738" s="14">
        <f t="shared" si="292"/>
        <v>431.7034035656402</v>
      </c>
      <c r="J3738" t="s">
        <v>12</v>
      </c>
      <c r="K3738" s="5">
        <v>787500</v>
      </c>
      <c r="L3738" s="5" t="str">
        <f t="shared" si="293"/>
        <v>low-income earners</v>
      </c>
      <c r="M3738" t="s">
        <v>20</v>
      </c>
    </row>
    <row r="3739" spans="1:13" x14ac:dyDescent="0.25">
      <c r="A3739">
        <v>3737</v>
      </c>
      <c r="B3739" t="s">
        <v>54</v>
      </c>
      <c r="C3739">
        <v>2004</v>
      </c>
      <c r="D3739">
        <f>2023-DATA[[#This Row],[YEAR OF MANUFACTURE]]</f>
        <v>19</v>
      </c>
      <c r="E3739" t="s">
        <v>10</v>
      </c>
      <c r="F3739">
        <v>272575</v>
      </c>
      <c r="G3739">
        <v>2400</v>
      </c>
      <c r="H3739" t="s">
        <v>11</v>
      </c>
      <c r="I3739" s="14">
        <f t="shared" si="292"/>
        <v>441.77471636952998</v>
      </c>
      <c r="J3739" t="s">
        <v>12</v>
      </c>
      <c r="K3739" s="5">
        <v>997500</v>
      </c>
      <c r="L3739" s="5" t="str">
        <f t="shared" si="293"/>
        <v>low-income earners</v>
      </c>
      <c r="M3739" t="str">
        <f>M3738</f>
        <v>SUV</v>
      </c>
    </row>
    <row r="3740" spans="1:13" x14ac:dyDescent="0.25">
      <c r="A3740">
        <v>3738</v>
      </c>
      <c r="B3740" t="s">
        <v>9</v>
      </c>
      <c r="C3740">
        <v>2010</v>
      </c>
      <c r="D3740">
        <f>2023-DATA[[#This Row],[YEAR OF MANUFACTURE]]</f>
        <v>13</v>
      </c>
      <c r="E3740" t="s">
        <v>10</v>
      </c>
      <c r="F3740">
        <v>177112</v>
      </c>
      <c r="G3740">
        <v>3500</v>
      </c>
      <c r="H3740" t="s">
        <v>11</v>
      </c>
      <c r="I3740" s="14">
        <f t="shared" si="292"/>
        <v>287.05348460291737</v>
      </c>
      <c r="J3740" t="s">
        <v>12</v>
      </c>
      <c r="K3740" s="5">
        <v>6525000</v>
      </c>
      <c r="L3740" s="5" t="str">
        <f t="shared" si="293"/>
        <v>middle-income earners</v>
      </c>
      <c r="M3740" t="s">
        <v>20</v>
      </c>
    </row>
    <row r="3741" spans="1:13" x14ac:dyDescent="0.25">
      <c r="A3741">
        <v>3739</v>
      </c>
      <c r="B3741" t="s">
        <v>54</v>
      </c>
      <c r="C3741">
        <v>2003</v>
      </c>
      <c r="D3741">
        <f>2023-DATA[[#This Row],[YEAR OF MANUFACTURE]]</f>
        <v>20</v>
      </c>
      <c r="E3741" t="s">
        <v>10</v>
      </c>
      <c r="F3741">
        <v>175967</v>
      </c>
      <c r="G3741">
        <v>2400</v>
      </c>
      <c r="H3741" t="s">
        <v>11</v>
      </c>
      <c r="I3741" s="14">
        <f t="shared" si="292"/>
        <v>285.19773095623987</v>
      </c>
      <c r="J3741" t="s">
        <v>12</v>
      </c>
      <c r="K3741" s="5">
        <v>840000</v>
      </c>
      <c r="L3741" s="5" t="str">
        <f t="shared" si="293"/>
        <v>low-income earners</v>
      </c>
      <c r="M3741" t="str">
        <f>M3740</f>
        <v>SUV</v>
      </c>
    </row>
    <row r="3742" spans="1:13" x14ac:dyDescent="0.25">
      <c r="A3742">
        <v>3740</v>
      </c>
      <c r="B3742" t="s">
        <v>9</v>
      </c>
      <c r="C3742">
        <v>2002</v>
      </c>
      <c r="D3742">
        <f>2023-DATA[[#This Row],[YEAR OF MANUFACTURE]]</f>
        <v>21</v>
      </c>
      <c r="E3742" t="s">
        <v>10</v>
      </c>
      <c r="F3742">
        <v>490815</v>
      </c>
      <c r="G3742">
        <v>2400</v>
      </c>
      <c r="H3742" t="s">
        <v>11</v>
      </c>
      <c r="I3742" s="14">
        <f t="shared" si="292"/>
        <v>795.48622366288498</v>
      </c>
      <c r="J3742" t="s">
        <v>12</v>
      </c>
      <c r="K3742" s="5">
        <v>2587500</v>
      </c>
      <c r="L3742" s="5" t="str">
        <f t="shared" si="293"/>
        <v>low-income earners</v>
      </c>
      <c r="M3742" t="str">
        <f>M3741</f>
        <v>SUV</v>
      </c>
    </row>
    <row r="3743" spans="1:13" x14ac:dyDescent="0.25">
      <c r="A3743">
        <v>3741</v>
      </c>
      <c r="B3743" t="s">
        <v>42</v>
      </c>
      <c r="C3743">
        <v>2008</v>
      </c>
      <c r="D3743">
        <f>2023-DATA[[#This Row],[YEAR OF MANUFACTURE]]</f>
        <v>15</v>
      </c>
      <c r="E3743" t="s">
        <v>10</v>
      </c>
      <c r="F3743">
        <v>362099</v>
      </c>
      <c r="G3743">
        <v>2000</v>
      </c>
      <c r="H3743" t="s">
        <v>11</v>
      </c>
      <c r="I3743" s="14">
        <f t="shared" si="292"/>
        <v>586.87034035656404</v>
      </c>
      <c r="J3743" t="s">
        <v>12</v>
      </c>
      <c r="K3743" s="5">
        <v>735000</v>
      </c>
      <c r="L3743" s="5" t="str">
        <f t="shared" si="293"/>
        <v>low-income earners</v>
      </c>
      <c r="M3743" t="str">
        <f>M3742</f>
        <v>SUV</v>
      </c>
    </row>
    <row r="3744" spans="1:13" x14ac:dyDescent="0.25">
      <c r="A3744">
        <v>3742</v>
      </c>
      <c r="B3744" t="s">
        <v>54</v>
      </c>
      <c r="C3744">
        <v>2005</v>
      </c>
      <c r="D3744">
        <f>2023-DATA[[#This Row],[YEAR OF MANUFACTURE]]</f>
        <v>18</v>
      </c>
      <c r="E3744" t="s">
        <v>10</v>
      </c>
      <c r="F3744">
        <v>181490</v>
      </c>
      <c r="G3744">
        <v>3500</v>
      </c>
      <c r="H3744" t="s">
        <v>28</v>
      </c>
      <c r="I3744" s="14">
        <f t="shared" si="292"/>
        <v>294.14910858995137</v>
      </c>
      <c r="J3744" t="s">
        <v>12</v>
      </c>
      <c r="K3744" s="5">
        <v>840000</v>
      </c>
      <c r="L3744" s="5" t="str">
        <f t="shared" si="293"/>
        <v>low-income earners</v>
      </c>
      <c r="M3744" t="str">
        <f>M3743</f>
        <v>SUV</v>
      </c>
    </row>
    <row r="3745" spans="1:13" x14ac:dyDescent="0.25">
      <c r="A3745">
        <v>3743</v>
      </c>
      <c r="B3745" t="s">
        <v>9</v>
      </c>
      <c r="C3745">
        <v>2004</v>
      </c>
      <c r="D3745">
        <f>2023-DATA[[#This Row],[YEAR OF MANUFACTURE]]</f>
        <v>19</v>
      </c>
      <c r="E3745" t="s">
        <v>10</v>
      </c>
      <c r="F3745">
        <v>189886</v>
      </c>
      <c r="G3745">
        <v>4000</v>
      </c>
      <c r="H3745" t="s">
        <v>11</v>
      </c>
      <c r="I3745" s="14">
        <f t="shared" si="292"/>
        <v>307.75688816855751</v>
      </c>
      <c r="J3745" t="s">
        <v>12</v>
      </c>
      <c r="K3745" s="5">
        <v>3375000</v>
      </c>
      <c r="L3745" s="5" t="str">
        <f t="shared" si="293"/>
        <v>low-income earners</v>
      </c>
      <c r="M3745" t="s">
        <v>20</v>
      </c>
    </row>
    <row r="3746" spans="1:13" x14ac:dyDescent="0.25">
      <c r="A3746">
        <v>3744</v>
      </c>
      <c r="B3746" t="s">
        <v>9</v>
      </c>
      <c r="C3746">
        <v>2003</v>
      </c>
      <c r="D3746">
        <f>2023-DATA[[#This Row],[YEAR OF MANUFACTURE]]</f>
        <v>20</v>
      </c>
      <c r="E3746" t="s">
        <v>19</v>
      </c>
      <c r="F3746">
        <v>178113</v>
      </c>
      <c r="G3746">
        <v>1800</v>
      </c>
      <c r="H3746" t="s">
        <v>11</v>
      </c>
      <c r="I3746" s="14">
        <f t="shared" si="292"/>
        <v>288.67585089141005</v>
      </c>
      <c r="J3746" t="s">
        <v>12</v>
      </c>
      <c r="K3746" s="5">
        <v>2812500</v>
      </c>
      <c r="L3746" s="5" t="str">
        <f t="shared" si="293"/>
        <v>low-income earners</v>
      </c>
      <c r="M3746" t="str">
        <f>M3745</f>
        <v>SUV</v>
      </c>
    </row>
    <row r="3747" spans="1:13" x14ac:dyDescent="0.25">
      <c r="A3747">
        <v>3745</v>
      </c>
      <c r="B3747" t="s">
        <v>54</v>
      </c>
      <c r="C3747">
        <v>2008</v>
      </c>
      <c r="D3747">
        <f>2023-DATA[[#This Row],[YEAR OF MANUFACTURE]]</f>
        <v>15</v>
      </c>
      <c r="E3747" t="s">
        <v>10</v>
      </c>
      <c r="F3747">
        <v>136547</v>
      </c>
      <c r="G3747">
        <v>35</v>
      </c>
      <c r="H3747" t="s">
        <v>11</v>
      </c>
      <c r="I3747" s="14">
        <f t="shared" si="292"/>
        <v>221.30794165316044</v>
      </c>
      <c r="J3747" t="s">
        <v>12</v>
      </c>
      <c r="K3747" s="5">
        <v>1785000</v>
      </c>
      <c r="L3747" s="5" t="str">
        <f t="shared" si="293"/>
        <v>low-income earners</v>
      </c>
      <c r="M3747" t="str">
        <f>M3746</f>
        <v>SUV</v>
      </c>
    </row>
    <row r="3748" spans="1:13" x14ac:dyDescent="0.25">
      <c r="A3748">
        <v>3746</v>
      </c>
      <c r="B3748" t="s">
        <v>42</v>
      </c>
      <c r="C3748">
        <v>2000</v>
      </c>
      <c r="D3748">
        <f>2023-DATA[[#This Row],[YEAR OF MANUFACTURE]]</f>
        <v>23</v>
      </c>
      <c r="E3748" t="s">
        <v>10</v>
      </c>
      <c r="F3748">
        <v>210851</v>
      </c>
      <c r="G3748">
        <v>2000</v>
      </c>
      <c r="H3748" t="s">
        <v>11</v>
      </c>
      <c r="I3748" s="14">
        <f t="shared" si="292"/>
        <v>341.73581847649916</v>
      </c>
      <c r="J3748" t="s">
        <v>16</v>
      </c>
      <c r="K3748" s="5">
        <v>892500</v>
      </c>
      <c r="L3748" s="5" t="str">
        <f t="shared" si="293"/>
        <v>low-income earners</v>
      </c>
      <c r="M3748" t="str">
        <f>M3747</f>
        <v>SUV</v>
      </c>
    </row>
    <row r="3749" spans="1:13" x14ac:dyDescent="0.25">
      <c r="A3749">
        <v>3747</v>
      </c>
      <c r="B3749" t="s">
        <v>48</v>
      </c>
      <c r="C3749">
        <v>2006</v>
      </c>
      <c r="D3749">
        <f>2023-DATA[[#This Row],[YEAR OF MANUFACTURE]]</f>
        <v>17</v>
      </c>
      <c r="E3749" t="s">
        <v>10</v>
      </c>
      <c r="F3749">
        <v>244693</v>
      </c>
      <c r="G3749">
        <v>4000</v>
      </c>
      <c r="H3749" t="s">
        <v>11</v>
      </c>
      <c r="I3749" s="14">
        <f t="shared" si="292"/>
        <v>396.58508914100486</v>
      </c>
      <c r="J3749" t="s">
        <v>12</v>
      </c>
      <c r="K3749" s="5">
        <v>892500</v>
      </c>
      <c r="L3749" s="5" t="str">
        <f t="shared" si="293"/>
        <v>low-income earners</v>
      </c>
      <c r="M3749" t="str">
        <f>M3748</f>
        <v>SUV</v>
      </c>
    </row>
    <row r="3750" spans="1:13" x14ac:dyDescent="0.25">
      <c r="A3750">
        <v>3748</v>
      </c>
      <c r="B3750" t="s">
        <v>9</v>
      </c>
      <c r="C3750">
        <v>2008</v>
      </c>
      <c r="D3750">
        <f>2023-DATA[[#This Row],[YEAR OF MANUFACTURE]]</f>
        <v>15</v>
      </c>
      <c r="E3750" t="s">
        <v>10</v>
      </c>
      <c r="F3750">
        <v>269054</v>
      </c>
      <c r="G3750">
        <v>2400</v>
      </c>
      <c r="H3750" t="s">
        <v>11</v>
      </c>
      <c r="I3750" s="14">
        <f t="shared" si="292"/>
        <v>436.06807131280391</v>
      </c>
      <c r="J3750" t="s">
        <v>12</v>
      </c>
      <c r="K3750" s="5">
        <v>3206250</v>
      </c>
      <c r="L3750" s="5" t="str">
        <f t="shared" si="293"/>
        <v>low-income earners</v>
      </c>
      <c r="M3750" t="str">
        <f>M3749</f>
        <v>SUV</v>
      </c>
    </row>
    <row r="3751" spans="1:13" x14ac:dyDescent="0.25">
      <c r="A3751">
        <v>3749</v>
      </c>
      <c r="B3751" t="s">
        <v>54</v>
      </c>
      <c r="C3751">
        <v>2002</v>
      </c>
      <c r="D3751">
        <f>2023-DATA[[#This Row],[YEAR OF MANUFACTURE]]</f>
        <v>21</v>
      </c>
      <c r="E3751" t="s">
        <v>10</v>
      </c>
      <c r="F3751">
        <v>385231</v>
      </c>
      <c r="G3751">
        <v>2400</v>
      </c>
      <c r="H3751" t="s">
        <v>11</v>
      </c>
      <c r="I3751" s="14">
        <f t="shared" si="292"/>
        <v>624.36142625607783</v>
      </c>
      <c r="J3751" t="s">
        <v>12</v>
      </c>
      <c r="K3751" s="5">
        <v>945000</v>
      </c>
      <c r="L3751" s="5" t="str">
        <f t="shared" si="293"/>
        <v>low-income earners</v>
      </c>
      <c r="M3751" t="s">
        <v>20</v>
      </c>
    </row>
    <row r="3752" spans="1:13" x14ac:dyDescent="0.25">
      <c r="A3752">
        <v>3750</v>
      </c>
      <c r="B3752" t="s">
        <v>54</v>
      </c>
      <c r="C3752">
        <v>1998</v>
      </c>
      <c r="D3752">
        <f>2023-DATA[[#This Row],[YEAR OF MANUFACTURE]]</f>
        <v>25</v>
      </c>
      <c r="E3752" t="s">
        <v>10</v>
      </c>
      <c r="F3752">
        <v>370551</v>
      </c>
      <c r="G3752">
        <v>2300</v>
      </c>
      <c r="H3752" t="s">
        <v>11</v>
      </c>
      <c r="I3752" s="14">
        <f t="shared" si="292"/>
        <v>600.56888168557532</v>
      </c>
      <c r="J3752" t="s">
        <v>12</v>
      </c>
      <c r="K3752" s="5">
        <v>780000</v>
      </c>
      <c r="L3752" s="5" t="str">
        <f t="shared" si="293"/>
        <v>low-income earners</v>
      </c>
      <c r="M3752" t="str">
        <f>M3751</f>
        <v>SUV</v>
      </c>
    </row>
    <row r="3753" spans="1:13" x14ac:dyDescent="0.25">
      <c r="A3753">
        <v>3751</v>
      </c>
      <c r="B3753" t="s">
        <v>60</v>
      </c>
      <c r="C3753">
        <v>2001</v>
      </c>
      <c r="D3753">
        <f>2023-DATA[[#This Row],[YEAR OF MANUFACTURE]]</f>
        <v>22</v>
      </c>
      <c r="E3753" t="s">
        <v>10</v>
      </c>
      <c r="F3753">
        <v>188821</v>
      </c>
      <c r="G3753">
        <v>3500</v>
      </c>
      <c r="H3753" t="s">
        <v>11</v>
      </c>
      <c r="I3753" s="14">
        <f t="shared" si="292"/>
        <v>306.03079416531602</v>
      </c>
      <c r="J3753" t="s">
        <v>12</v>
      </c>
      <c r="K3753" s="5">
        <v>945000</v>
      </c>
      <c r="L3753" s="5" t="str">
        <f t="shared" si="293"/>
        <v>low-income earners</v>
      </c>
      <c r="M3753" t="s">
        <v>20</v>
      </c>
    </row>
    <row r="3754" spans="1:13" x14ac:dyDescent="0.25">
      <c r="A3754">
        <v>3752</v>
      </c>
      <c r="B3754" t="s">
        <v>13</v>
      </c>
      <c r="C3754">
        <v>2010</v>
      </c>
      <c r="D3754">
        <f>2023-DATA[[#This Row],[YEAR OF MANUFACTURE]]</f>
        <v>13</v>
      </c>
      <c r="E3754" t="s">
        <v>10</v>
      </c>
      <c r="F3754">
        <v>289309</v>
      </c>
      <c r="G3754">
        <v>3500</v>
      </c>
      <c r="H3754" t="s">
        <v>11</v>
      </c>
      <c r="I3754" s="14">
        <f t="shared" si="292"/>
        <v>468.8962722852512</v>
      </c>
      <c r="J3754" t="s">
        <v>12</v>
      </c>
      <c r="K3754" s="5">
        <v>5287500</v>
      </c>
      <c r="L3754" s="5" t="str">
        <f t="shared" si="293"/>
        <v>middle-income earners</v>
      </c>
      <c r="M3754" t="str">
        <f>M3753</f>
        <v>SUV</v>
      </c>
    </row>
    <row r="3755" spans="1:13" x14ac:dyDescent="0.25">
      <c r="A3755">
        <v>3753</v>
      </c>
      <c r="B3755" t="s">
        <v>54</v>
      </c>
      <c r="C3755">
        <v>2004</v>
      </c>
      <c r="D3755">
        <f>2023-DATA[[#This Row],[YEAR OF MANUFACTURE]]</f>
        <v>19</v>
      </c>
      <c r="E3755" t="s">
        <v>10</v>
      </c>
      <c r="F3755">
        <v>105328</v>
      </c>
      <c r="G3755">
        <v>2400</v>
      </c>
      <c r="H3755" t="s">
        <v>11</v>
      </c>
      <c r="I3755" s="14">
        <f t="shared" si="292"/>
        <v>170.709886547812</v>
      </c>
      <c r="J3755" t="s">
        <v>12</v>
      </c>
      <c r="K3755" s="5">
        <v>792500</v>
      </c>
      <c r="L3755" s="5" t="str">
        <f t="shared" si="293"/>
        <v>low-income earners</v>
      </c>
      <c r="M3755" t="str">
        <f>M3754</f>
        <v>SUV</v>
      </c>
    </row>
    <row r="3756" spans="1:13" x14ac:dyDescent="0.25">
      <c r="A3756">
        <v>3754</v>
      </c>
      <c r="B3756" t="s">
        <v>34</v>
      </c>
      <c r="C3756">
        <v>2014</v>
      </c>
      <c r="D3756">
        <f>2023-DATA[[#This Row],[YEAR OF MANUFACTURE]]</f>
        <v>9</v>
      </c>
      <c r="E3756" t="s">
        <v>19</v>
      </c>
      <c r="F3756">
        <v>71208</v>
      </c>
      <c r="G3756">
        <v>3500</v>
      </c>
      <c r="H3756" t="s">
        <v>11</v>
      </c>
      <c r="I3756" s="14">
        <f t="shared" si="292"/>
        <v>115.41004862236629</v>
      </c>
      <c r="J3756" t="s">
        <v>12</v>
      </c>
      <c r="K3756" s="5">
        <v>9000000</v>
      </c>
      <c r="L3756" s="5" t="str">
        <f t="shared" si="293"/>
        <v>middle-income earners</v>
      </c>
      <c r="M3756" t="s">
        <v>20</v>
      </c>
    </row>
    <row r="3757" spans="1:13" x14ac:dyDescent="0.25">
      <c r="A3757">
        <v>3755</v>
      </c>
      <c r="B3757" t="s">
        <v>13</v>
      </c>
      <c r="C3757">
        <v>1999</v>
      </c>
      <c r="D3757">
        <f>2023-DATA[[#This Row],[YEAR OF MANUFACTURE]]</f>
        <v>24</v>
      </c>
      <c r="E3757" t="s">
        <v>10</v>
      </c>
      <c r="F3757">
        <v>197165</v>
      </c>
      <c r="G3757">
        <v>3000</v>
      </c>
      <c r="H3757" t="s">
        <v>11</v>
      </c>
      <c r="I3757" s="14">
        <f t="shared" si="292"/>
        <v>319.55429497568883</v>
      </c>
      <c r="J3757" t="s">
        <v>12</v>
      </c>
      <c r="K3757" s="5">
        <v>2137500</v>
      </c>
      <c r="L3757" s="5" t="str">
        <f t="shared" si="293"/>
        <v>low-income earners</v>
      </c>
      <c r="M3757" t="s">
        <v>20</v>
      </c>
    </row>
    <row r="3758" spans="1:13" x14ac:dyDescent="0.25">
      <c r="A3758">
        <v>3756</v>
      </c>
      <c r="B3758" t="s">
        <v>34</v>
      </c>
      <c r="C3758">
        <v>2008</v>
      </c>
      <c r="D3758">
        <f>2023-DATA[[#This Row],[YEAR OF MANUFACTURE]]</f>
        <v>15</v>
      </c>
      <c r="E3758" t="s">
        <v>10</v>
      </c>
      <c r="F3758">
        <v>12500</v>
      </c>
      <c r="G3758">
        <v>3000</v>
      </c>
      <c r="H3758" t="s">
        <v>11</v>
      </c>
      <c r="I3758" s="14">
        <f t="shared" si="292"/>
        <v>20.25931928687196</v>
      </c>
      <c r="J3758" t="s">
        <v>12</v>
      </c>
      <c r="K3758" s="5">
        <v>1462500</v>
      </c>
      <c r="L3758" s="5" t="str">
        <f t="shared" si="293"/>
        <v>low-income earners</v>
      </c>
      <c r="M3758" t="s">
        <v>20</v>
      </c>
    </row>
    <row r="3759" spans="1:13" x14ac:dyDescent="0.25">
      <c r="A3759">
        <v>3757</v>
      </c>
      <c r="B3759" t="s">
        <v>42</v>
      </c>
      <c r="C3759">
        <v>2008</v>
      </c>
      <c r="D3759">
        <f>2023-DATA[[#This Row],[YEAR OF MANUFACTURE]]</f>
        <v>15</v>
      </c>
      <c r="E3759" t="s">
        <v>10</v>
      </c>
      <c r="F3759">
        <v>93565</v>
      </c>
      <c r="G3759">
        <v>1600</v>
      </c>
      <c r="H3759" t="s">
        <v>11</v>
      </c>
      <c r="I3759" s="14">
        <f t="shared" si="292"/>
        <v>151.645056726094</v>
      </c>
      <c r="J3759" t="s">
        <v>16</v>
      </c>
      <c r="K3759" s="5">
        <v>945000</v>
      </c>
      <c r="L3759" s="5" t="str">
        <f t="shared" si="293"/>
        <v>low-income earners</v>
      </c>
      <c r="M3759" t="str">
        <f t="shared" ref="M3759:M3770" si="295">M3758</f>
        <v>SUV</v>
      </c>
    </row>
    <row r="3760" spans="1:13" x14ac:dyDescent="0.25">
      <c r="A3760">
        <v>3758</v>
      </c>
      <c r="B3760" t="s">
        <v>9</v>
      </c>
      <c r="C3760">
        <v>2014</v>
      </c>
      <c r="D3760">
        <f>2023-DATA[[#This Row],[YEAR OF MANUFACTURE]]</f>
        <v>9</v>
      </c>
      <c r="E3760" t="s">
        <v>19</v>
      </c>
      <c r="F3760">
        <v>101408</v>
      </c>
      <c r="G3760">
        <v>4600</v>
      </c>
      <c r="H3760" t="s">
        <v>11</v>
      </c>
      <c r="I3760" s="14">
        <f t="shared" si="292"/>
        <v>164.35656401944894</v>
      </c>
      <c r="J3760" t="s">
        <v>12</v>
      </c>
      <c r="K3760" s="5">
        <v>18000000</v>
      </c>
      <c r="L3760" s="5" t="str">
        <f t="shared" si="293"/>
        <v>high-income earners</v>
      </c>
      <c r="M3760" t="str">
        <f t="shared" si="295"/>
        <v>SUV</v>
      </c>
    </row>
    <row r="3761" spans="1:13" x14ac:dyDescent="0.25">
      <c r="A3761">
        <v>3759</v>
      </c>
      <c r="B3761" t="s">
        <v>58</v>
      </c>
      <c r="C3761">
        <v>2006</v>
      </c>
      <c r="D3761">
        <f>2023-DATA[[#This Row],[YEAR OF MANUFACTURE]]</f>
        <v>17</v>
      </c>
      <c r="E3761" t="s">
        <v>10</v>
      </c>
      <c r="F3761">
        <v>201669</v>
      </c>
      <c r="G3761">
        <v>3000</v>
      </c>
      <c r="H3761" t="s">
        <v>11</v>
      </c>
      <c r="I3761" s="14">
        <f t="shared" si="292"/>
        <v>326.85413290113451</v>
      </c>
      <c r="J3761" t="s">
        <v>12</v>
      </c>
      <c r="K3761" s="5">
        <v>945000</v>
      </c>
      <c r="L3761" s="5" t="str">
        <f t="shared" si="293"/>
        <v>low-income earners</v>
      </c>
      <c r="M3761" t="str">
        <f t="shared" si="295"/>
        <v>SUV</v>
      </c>
    </row>
    <row r="3762" spans="1:13" x14ac:dyDescent="0.25">
      <c r="A3762">
        <v>3760</v>
      </c>
      <c r="B3762" t="s">
        <v>54</v>
      </c>
      <c r="C3762">
        <v>2002</v>
      </c>
      <c r="D3762">
        <f>2023-DATA[[#This Row],[YEAR OF MANUFACTURE]]</f>
        <v>21</v>
      </c>
      <c r="E3762" t="s">
        <v>10</v>
      </c>
      <c r="F3762">
        <v>298834</v>
      </c>
      <c r="G3762">
        <v>1700</v>
      </c>
      <c r="H3762" t="s">
        <v>11</v>
      </c>
      <c r="I3762" s="14">
        <f t="shared" si="292"/>
        <v>484.33387358184763</v>
      </c>
      <c r="J3762" t="s">
        <v>12</v>
      </c>
      <c r="K3762" s="5">
        <v>840000</v>
      </c>
      <c r="L3762" s="5" t="str">
        <f t="shared" si="293"/>
        <v>low-income earners</v>
      </c>
      <c r="M3762" t="str">
        <f t="shared" si="295"/>
        <v>SUV</v>
      </c>
    </row>
    <row r="3763" spans="1:13" x14ac:dyDescent="0.25">
      <c r="A3763">
        <v>3761</v>
      </c>
      <c r="B3763" t="s">
        <v>42</v>
      </c>
      <c r="C3763">
        <v>2008</v>
      </c>
      <c r="D3763">
        <f>2023-DATA[[#This Row],[YEAR OF MANUFACTURE]]</f>
        <v>15</v>
      </c>
      <c r="E3763" t="s">
        <v>10</v>
      </c>
      <c r="F3763">
        <v>1157134</v>
      </c>
      <c r="G3763">
        <v>1500</v>
      </c>
      <c r="H3763" t="s">
        <v>11</v>
      </c>
      <c r="I3763" s="14">
        <f t="shared" si="292"/>
        <v>1875.4197730956239</v>
      </c>
      <c r="J3763" t="s">
        <v>16</v>
      </c>
      <c r="K3763" s="5">
        <v>735000</v>
      </c>
      <c r="L3763" s="5" t="str">
        <f t="shared" si="293"/>
        <v>low-income earners</v>
      </c>
      <c r="M3763" t="str">
        <f t="shared" si="295"/>
        <v>SUV</v>
      </c>
    </row>
    <row r="3764" spans="1:13" x14ac:dyDescent="0.25">
      <c r="A3764">
        <v>3762</v>
      </c>
      <c r="B3764" t="s">
        <v>58</v>
      </c>
      <c r="C3764">
        <v>2002</v>
      </c>
      <c r="D3764">
        <f>2023-DATA[[#This Row],[YEAR OF MANUFACTURE]]</f>
        <v>21</v>
      </c>
      <c r="E3764" t="s">
        <v>10</v>
      </c>
      <c r="F3764">
        <v>217433</v>
      </c>
      <c r="G3764">
        <v>1800</v>
      </c>
      <c r="H3764" t="s">
        <v>11</v>
      </c>
      <c r="I3764" s="14">
        <f t="shared" si="292"/>
        <v>352.40356564019447</v>
      </c>
      <c r="J3764" t="s">
        <v>16</v>
      </c>
      <c r="K3764" s="5">
        <v>1125000</v>
      </c>
      <c r="L3764" s="5" t="str">
        <f t="shared" si="293"/>
        <v>low-income earners</v>
      </c>
      <c r="M3764" t="str">
        <f t="shared" si="295"/>
        <v>SUV</v>
      </c>
    </row>
    <row r="3765" spans="1:13" x14ac:dyDescent="0.25">
      <c r="A3765">
        <v>3763</v>
      </c>
      <c r="B3765" t="s">
        <v>54</v>
      </c>
      <c r="C3765">
        <v>2005</v>
      </c>
      <c r="D3765">
        <f>2023-DATA[[#This Row],[YEAR OF MANUFACTURE]]</f>
        <v>18</v>
      </c>
      <c r="E3765" t="s">
        <v>10</v>
      </c>
      <c r="F3765">
        <v>557768</v>
      </c>
      <c r="G3765">
        <v>2400</v>
      </c>
      <c r="H3765" t="s">
        <v>11</v>
      </c>
      <c r="I3765" s="14">
        <f t="shared" si="292"/>
        <v>904</v>
      </c>
      <c r="J3765" t="s">
        <v>12</v>
      </c>
      <c r="K3765" s="5">
        <v>787500</v>
      </c>
      <c r="L3765" s="5" t="str">
        <f t="shared" si="293"/>
        <v>low-income earners</v>
      </c>
      <c r="M3765" t="str">
        <f t="shared" si="295"/>
        <v>SUV</v>
      </c>
    </row>
    <row r="3766" spans="1:13" x14ac:dyDescent="0.25">
      <c r="A3766">
        <v>3764</v>
      </c>
      <c r="B3766" t="s">
        <v>49</v>
      </c>
      <c r="C3766">
        <v>2010</v>
      </c>
      <c r="D3766">
        <f>2023-DATA[[#This Row],[YEAR OF MANUFACTURE]]</f>
        <v>13</v>
      </c>
      <c r="E3766" t="s">
        <v>19</v>
      </c>
      <c r="F3766">
        <v>35587</v>
      </c>
      <c r="G3766">
        <v>2000</v>
      </c>
      <c r="H3766" t="s">
        <v>11</v>
      </c>
      <c r="I3766" s="14">
        <f t="shared" si="292"/>
        <v>57.677471636953001</v>
      </c>
      <c r="J3766" t="s">
        <v>12</v>
      </c>
      <c r="K3766" s="5">
        <v>3375000</v>
      </c>
      <c r="L3766" s="5" t="str">
        <f t="shared" si="293"/>
        <v>low-income earners</v>
      </c>
      <c r="M3766" t="str">
        <f t="shared" si="295"/>
        <v>SUV</v>
      </c>
    </row>
    <row r="3767" spans="1:13" x14ac:dyDescent="0.25">
      <c r="A3767">
        <v>3765</v>
      </c>
      <c r="B3767" t="s">
        <v>54</v>
      </c>
      <c r="C3767">
        <v>2003</v>
      </c>
      <c r="D3767">
        <f>2023-DATA[[#This Row],[YEAR OF MANUFACTURE]]</f>
        <v>20</v>
      </c>
      <c r="E3767" t="s">
        <v>10</v>
      </c>
      <c r="F3767">
        <v>345282</v>
      </c>
      <c r="G3767">
        <v>3000</v>
      </c>
      <c r="H3767" t="s">
        <v>11</v>
      </c>
      <c r="I3767" s="14">
        <f t="shared" si="292"/>
        <v>559.614262560778</v>
      </c>
      <c r="J3767" t="s">
        <v>12</v>
      </c>
      <c r="K3767" s="5">
        <v>997500</v>
      </c>
      <c r="L3767" s="5" t="str">
        <f t="shared" si="293"/>
        <v>low-income earners</v>
      </c>
      <c r="M3767" t="str">
        <f t="shared" si="295"/>
        <v>SUV</v>
      </c>
    </row>
    <row r="3768" spans="1:13" x14ac:dyDescent="0.25">
      <c r="A3768">
        <v>3766</v>
      </c>
      <c r="B3768" t="s">
        <v>9</v>
      </c>
      <c r="C3768">
        <v>2008</v>
      </c>
      <c r="D3768">
        <f>2023-DATA[[#This Row],[YEAR OF MANUFACTURE]]</f>
        <v>15</v>
      </c>
      <c r="E3768" t="s">
        <v>10</v>
      </c>
      <c r="F3768">
        <v>269054</v>
      </c>
      <c r="G3768">
        <v>2400</v>
      </c>
      <c r="H3768" t="s">
        <v>11</v>
      </c>
      <c r="I3768" s="14">
        <f t="shared" si="292"/>
        <v>436.06807131280391</v>
      </c>
      <c r="J3768" t="s">
        <v>12</v>
      </c>
      <c r="K3768" s="5">
        <v>3206250</v>
      </c>
      <c r="L3768" s="5" t="str">
        <f t="shared" si="293"/>
        <v>low-income earners</v>
      </c>
      <c r="M3768" t="str">
        <f t="shared" si="295"/>
        <v>SUV</v>
      </c>
    </row>
    <row r="3769" spans="1:13" x14ac:dyDescent="0.25">
      <c r="A3769">
        <v>3767</v>
      </c>
      <c r="B3769" t="s">
        <v>48</v>
      </c>
      <c r="C3769">
        <f>C3768</f>
        <v>2008</v>
      </c>
      <c r="D3769">
        <f>2023-DATA[[#This Row],[YEAR OF MANUFACTURE]]</f>
        <v>15</v>
      </c>
      <c r="E3769" t="str">
        <f>E3768</f>
        <v>Nigerian Used</v>
      </c>
      <c r="F3769">
        <v>87388</v>
      </c>
      <c r="G3769">
        <f>G3768</f>
        <v>2400</v>
      </c>
      <c r="H3769" t="str">
        <f>H3768</f>
        <v>Petrol</v>
      </c>
      <c r="I3769" s="14">
        <f t="shared" si="292"/>
        <v>141.63371150729336</v>
      </c>
      <c r="J3769" t="s">
        <v>12</v>
      </c>
      <c r="K3769" s="5">
        <v>906000</v>
      </c>
      <c r="L3769" s="5" t="str">
        <f t="shared" si="293"/>
        <v>low-income earners</v>
      </c>
      <c r="M3769" t="str">
        <f t="shared" si="295"/>
        <v>SUV</v>
      </c>
    </row>
    <row r="3770" spans="1:13" x14ac:dyDescent="0.25">
      <c r="A3770">
        <v>3768</v>
      </c>
      <c r="B3770" t="s">
        <v>65</v>
      </c>
      <c r="C3770">
        <v>2005</v>
      </c>
      <c r="D3770">
        <f>2023-DATA[[#This Row],[YEAR OF MANUFACTURE]]</f>
        <v>18</v>
      </c>
      <c r="E3770" t="s">
        <v>10</v>
      </c>
      <c r="F3770">
        <v>92851</v>
      </c>
      <c r="G3770">
        <v>2000</v>
      </c>
      <c r="H3770" t="s">
        <v>11</v>
      </c>
      <c r="I3770" s="14">
        <f t="shared" si="292"/>
        <v>150.48784440842789</v>
      </c>
      <c r="J3770" t="s">
        <v>12</v>
      </c>
      <c r="K3770" s="5">
        <v>735000</v>
      </c>
      <c r="L3770" s="5" t="str">
        <f t="shared" si="293"/>
        <v>low-income earners</v>
      </c>
      <c r="M3770" t="str">
        <f t="shared" si="295"/>
        <v>SUV</v>
      </c>
    </row>
    <row r="3771" spans="1:13" x14ac:dyDescent="0.25">
      <c r="A3771">
        <v>3769</v>
      </c>
      <c r="B3771" t="s">
        <v>34</v>
      </c>
      <c r="C3771">
        <v>2014</v>
      </c>
      <c r="D3771">
        <f>2023-DATA[[#This Row],[YEAR OF MANUFACTURE]]</f>
        <v>9</v>
      </c>
      <c r="E3771" t="s">
        <v>19</v>
      </c>
      <c r="F3771">
        <v>71208</v>
      </c>
      <c r="G3771">
        <v>3500</v>
      </c>
      <c r="H3771" t="s">
        <v>11</v>
      </c>
      <c r="I3771" s="14">
        <f t="shared" si="292"/>
        <v>115.41004862236629</v>
      </c>
      <c r="J3771" t="s">
        <v>12</v>
      </c>
      <c r="K3771" s="5">
        <v>9000000</v>
      </c>
      <c r="L3771" s="5" t="str">
        <f t="shared" si="293"/>
        <v>middle-income earners</v>
      </c>
      <c r="M3771" t="s">
        <v>20</v>
      </c>
    </row>
    <row r="3772" spans="1:13" x14ac:dyDescent="0.25">
      <c r="A3772">
        <v>3770</v>
      </c>
      <c r="B3772" t="s">
        <v>13</v>
      </c>
      <c r="C3772">
        <v>2010</v>
      </c>
      <c r="D3772">
        <f>2023-DATA[[#This Row],[YEAR OF MANUFACTURE]]</f>
        <v>13</v>
      </c>
      <c r="E3772" t="s">
        <v>10</v>
      </c>
      <c r="F3772">
        <v>289309</v>
      </c>
      <c r="G3772">
        <v>3500</v>
      </c>
      <c r="H3772" t="s">
        <v>11</v>
      </c>
      <c r="I3772" s="14">
        <f t="shared" si="292"/>
        <v>468.8962722852512</v>
      </c>
      <c r="J3772" t="s">
        <v>12</v>
      </c>
      <c r="K3772" s="5">
        <v>5287500</v>
      </c>
      <c r="L3772" s="5" t="str">
        <f t="shared" si="293"/>
        <v>middle-income earners</v>
      </c>
      <c r="M3772" t="str">
        <f>M3771</f>
        <v>SUV</v>
      </c>
    </row>
    <row r="3773" spans="1:13" x14ac:dyDescent="0.25">
      <c r="A3773">
        <v>3771</v>
      </c>
      <c r="B3773" t="s">
        <v>13</v>
      </c>
      <c r="C3773">
        <v>1999</v>
      </c>
      <c r="D3773">
        <f>2023-DATA[[#This Row],[YEAR OF MANUFACTURE]]</f>
        <v>24</v>
      </c>
      <c r="E3773" t="s">
        <v>10</v>
      </c>
      <c r="F3773">
        <v>197165</v>
      </c>
      <c r="G3773">
        <v>3000</v>
      </c>
      <c r="H3773" t="s">
        <v>11</v>
      </c>
      <c r="I3773" s="14">
        <f t="shared" si="292"/>
        <v>319.55429497568883</v>
      </c>
      <c r="J3773" t="s">
        <v>12</v>
      </c>
      <c r="K3773" s="5">
        <v>2137500</v>
      </c>
      <c r="L3773" s="5" t="str">
        <f t="shared" si="293"/>
        <v>low-income earners</v>
      </c>
      <c r="M3773" t="s">
        <v>20</v>
      </c>
    </row>
    <row r="3774" spans="1:13" x14ac:dyDescent="0.25">
      <c r="A3774">
        <v>3772</v>
      </c>
      <c r="B3774" t="s">
        <v>14</v>
      </c>
      <c r="C3774">
        <v>2001</v>
      </c>
      <c r="D3774">
        <f>2023-DATA[[#This Row],[YEAR OF MANUFACTURE]]</f>
        <v>22</v>
      </c>
      <c r="E3774" t="s">
        <v>10</v>
      </c>
      <c r="F3774">
        <v>253961</v>
      </c>
      <c r="G3774">
        <v>3000</v>
      </c>
      <c r="H3774" t="s">
        <v>11</v>
      </c>
      <c r="I3774" s="14">
        <f t="shared" si="292"/>
        <v>411.6061588330632</v>
      </c>
      <c r="J3774" t="s">
        <v>12</v>
      </c>
      <c r="K3774" s="5">
        <v>840000</v>
      </c>
      <c r="L3774" s="5" t="str">
        <f t="shared" si="293"/>
        <v>low-income earners</v>
      </c>
      <c r="M3774" t="str">
        <f>M3773</f>
        <v>SUV</v>
      </c>
    </row>
    <row r="3775" spans="1:13" x14ac:dyDescent="0.25">
      <c r="A3775">
        <v>3773</v>
      </c>
      <c r="B3775" t="s">
        <v>34</v>
      </c>
      <c r="C3775">
        <v>2008</v>
      </c>
      <c r="D3775">
        <f>2023-DATA[[#This Row],[YEAR OF MANUFACTURE]]</f>
        <v>15</v>
      </c>
      <c r="E3775" t="s">
        <v>10</v>
      </c>
      <c r="F3775">
        <v>12500</v>
      </c>
      <c r="G3775">
        <v>3000</v>
      </c>
      <c r="H3775" t="s">
        <v>11</v>
      </c>
      <c r="I3775" s="14">
        <f t="shared" si="292"/>
        <v>20.25931928687196</v>
      </c>
      <c r="J3775" t="s">
        <v>12</v>
      </c>
      <c r="K3775" s="5">
        <v>1462500</v>
      </c>
      <c r="L3775" s="5" t="str">
        <f t="shared" si="293"/>
        <v>low-income earners</v>
      </c>
      <c r="M3775" t="s">
        <v>20</v>
      </c>
    </row>
    <row r="3776" spans="1:13" x14ac:dyDescent="0.25">
      <c r="A3776">
        <v>3774</v>
      </c>
      <c r="B3776" t="s">
        <v>9</v>
      </c>
      <c r="C3776">
        <v>2014</v>
      </c>
      <c r="D3776">
        <f>2023-DATA[[#This Row],[YEAR OF MANUFACTURE]]</f>
        <v>9</v>
      </c>
      <c r="E3776" t="s">
        <v>19</v>
      </c>
      <c r="F3776">
        <v>101408</v>
      </c>
      <c r="G3776">
        <v>4600</v>
      </c>
      <c r="H3776" t="s">
        <v>11</v>
      </c>
      <c r="I3776" s="14">
        <f t="shared" si="292"/>
        <v>164.35656401944894</v>
      </c>
      <c r="J3776" t="s">
        <v>12</v>
      </c>
      <c r="K3776" s="5">
        <v>18000000</v>
      </c>
      <c r="L3776" s="5" t="str">
        <f t="shared" si="293"/>
        <v>high-income earners</v>
      </c>
      <c r="M3776" t="str">
        <f t="shared" ref="M3776:M3781" si="296">M3775</f>
        <v>SUV</v>
      </c>
    </row>
    <row r="3777" spans="1:13" x14ac:dyDescent="0.25">
      <c r="A3777">
        <v>3775</v>
      </c>
      <c r="B3777" t="s">
        <v>54</v>
      </c>
      <c r="C3777">
        <v>2003</v>
      </c>
      <c r="D3777">
        <f>2023-DATA[[#This Row],[YEAR OF MANUFACTURE]]</f>
        <v>20</v>
      </c>
      <c r="E3777" t="s">
        <v>10</v>
      </c>
      <c r="F3777">
        <v>176314</v>
      </c>
      <c r="G3777">
        <v>2400</v>
      </c>
      <c r="H3777" t="s">
        <v>11</v>
      </c>
      <c r="I3777" s="14">
        <f t="shared" si="292"/>
        <v>285.76012965964344</v>
      </c>
      <c r="J3777" t="s">
        <v>12</v>
      </c>
      <c r="K3777" s="5">
        <v>945000</v>
      </c>
      <c r="L3777" s="5" t="str">
        <f t="shared" si="293"/>
        <v>low-income earners</v>
      </c>
      <c r="M3777" t="str">
        <f t="shared" si="296"/>
        <v>SUV</v>
      </c>
    </row>
    <row r="3778" spans="1:13" x14ac:dyDescent="0.25">
      <c r="A3778">
        <v>3776</v>
      </c>
      <c r="B3778" t="s">
        <v>48</v>
      </c>
      <c r="C3778">
        <v>2007</v>
      </c>
      <c r="D3778">
        <f>2023-DATA[[#This Row],[YEAR OF MANUFACTURE]]</f>
        <v>16</v>
      </c>
      <c r="E3778" t="s">
        <v>10</v>
      </c>
      <c r="F3778">
        <v>293534</v>
      </c>
      <c r="G3778">
        <v>2000</v>
      </c>
      <c r="H3778" t="s">
        <v>11</v>
      </c>
      <c r="I3778" s="14">
        <f t="shared" ref="I3778:I3841" si="297">F3778/617</f>
        <v>475.74392220421396</v>
      </c>
      <c r="J3778" t="s">
        <v>12</v>
      </c>
      <c r="K3778" s="5">
        <v>945000</v>
      </c>
      <c r="L3778" s="5" t="str">
        <f t="shared" ref="L3778:L3841" si="298">IF(K3778&gt;=25000000,"politicians",IF(K3778&gt;10000000,"high-income earners",IF(K3778&gt;=5000000,"middle-income earners",IF(K3778&lt;5000000,"low-income earners","invalid"))))</f>
        <v>low-income earners</v>
      </c>
      <c r="M3778" t="str">
        <f t="shared" si="296"/>
        <v>SUV</v>
      </c>
    </row>
    <row r="3779" spans="1:13" x14ac:dyDescent="0.25">
      <c r="A3779">
        <v>3777</v>
      </c>
      <c r="B3779" t="s">
        <v>58</v>
      </c>
      <c r="C3779">
        <v>2002</v>
      </c>
      <c r="D3779">
        <f>2023-DATA[[#This Row],[YEAR OF MANUFACTURE]]</f>
        <v>21</v>
      </c>
      <c r="E3779" t="s">
        <v>10</v>
      </c>
      <c r="F3779">
        <v>217433</v>
      </c>
      <c r="G3779">
        <v>1800</v>
      </c>
      <c r="H3779" t="s">
        <v>11</v>
      </c>
      <c r="I3779" s="14">
        <f t="shared" si="297"/>
        <v>352.40356564019447</v>
      </c>
      <c r="J3779" t="s">
        <v>16</v>
      </c>
      <c r="K3779" s="5">
        <v>1125000</v>
      </c>
      <c r="L3779" s="5" t="str">
        <f t="shared" si="298"/>
        <v>low-income earners</v>
      </c>
      <c r="M3779" t="str">
        <f t="shared" si="296"/>
        <v>SUV</v>
      </c>
    </row>
    <row r="3780" spans="1:13" x14ac:dyDescent="0.25">
      <c r="A3780">
        <v>3778</v>
      </c>
      <c r="B3780" t="s">
        <v>9</v>
      </c>
      <c r="C3780">
        <v>2012</v>
      </c>
      <c r="D3780">
        <f>2023-DATA[[#This Row],[YEAR OF MANUFACTURE]]</f>
        <v>11</v>
      </c>
      <c r="E3780" t="s">
        <v>19</v>
      </c>
      <c r="F3780">
        <v>321167</v>
      </c>
      <c r="G3780">
        <v>2400</v>
      </c>
      <c r="H3780" t="s">
        <v>11</v>
      </c>
      <c r="I3780" s="14">
        <f t="shared" si="297"/>
        <v>520.52998379254461</v>
      </c>
      <c r="J3780" t="s">
        <v>12</v>
      </c>
      <c r="K3780" s="5">
        <v>6018750</v>
      </c>
      <c r="L3780" s="5" t="str">
        <f t="shared" si="298"/>
        <v>middle-income earners</v>
      </c>
      <c r="M3780" t="str">
        <f t="shared" si="296"/>
        <v>SUV</v>
      </c>
    </row>
    <row r="3781" spans="1:13" x14ac:dyDescent="0.25">
      <c r="A3781">
        <v>3779</v>
      </c>
      <c r="B3781" t="s">
        <v>54</v>
      </c>
      <c r="C3781">
        <v>2003</v>
      </c>
      <c r="D3781">
        <f>2023-DATA[[#This Row],[YEAR OF MANUFACTURE]]</f>
        <v>20</v>
      </c>
      <c r="E3781" t="s">
        <v>10</v>
      </c>
      <c r="F3781">
        <v>284117</v>
      </c>
      <c r="G3781">
        <v>2400</v>
      </c>
      <c r="H3781" t="s">
        <v>11</v>
      </c>
      <c r="I3781" s="14">
        <f t="shared" si="297"/>
        <v>460.48136142625606</v>
      </c>
      <c r="J3781" t="s">
        <v>12</v>
      </c>
      <c r="K3781" s="5">
        <v>945000</v>
      </c>
      <c r="L3781" s="5" t="str">
        <f t="shared" si="298"/>
        <v>low-income earners</v>
      </c>
      <c r="M3781" t="str">
        <f t="shared" si="296"/>
        <v>SUV</v>
      </c>
    </row>
    <row r="3782" spans="1:13" x14ac:dyDescent="0.25">
      <c r="A3782">
        <v>3780</v>
      </c>
      <c r="B3782" t="s">
        <v>13</v>
      </c>
      <c r="C3782">
        <v>2005</v>
      </c>
      <c r="D3782">
        <f>2023-DATA[[#This Row],[YEAR OF MANUFACTURE]]</f>
        <v>18</v>
      </c>
      <c r="E3782" t="s">
        <v>10</v>
      </c>
      <c r="F3782">
        <v>258030</v>
      </c>
      <c r="G3782">
        <v>3300</v>
      </c>
      <c r="H3782" t="s">
        <v>11</v>
      </c>
      <c r="I3782" s="14">
        <f t="shared" si="297"/>
        <v>418.2009724473258</v>
      </c>
      <c r="J3782" t="s">
        <v>12</v>
      </c>
      <c r="K3782" s="5">
        <v>3600000</v>
      </c>
      <c r="L3782" s="5" t="str">
        <f t="shared" si="298"/>
        <v>low-income earners</v>
      </c>
      <c r="M3782" t="s">
        <v>20</v>
      </c>
    </row>
    <row r="3783" spans="1:13" x14ac:dyDescent="0.25">
      <c r="A3783">
        <v>3781</v>
      </c>
      <c r="B3783" t="s">
        <v>54</v>
      </c>
      <c r="C3783">
        <v>2003</v>
      </c>
      <c r="D3783">
        <f>2023-DATA[[#This Row],[YEAR OF MANUFACTURE]]</f>
        <v>20</v>
      </c>
      <c r="E3783" t="s">
        <v>10</v>
      </c>
      <c r="F3783">
        <v>176314</v>
      </c>
      <c r="G3783">
        <v>2400</v>
      </c>
      <c r="H3783" t="s">
        <v>11</v>
      </c>
      <c r="I3783" s="14">
        <f t="shared" si="297"/>
        <v>285.76012965964344</v>
      </c>
      <c r="J3783" t="s">
        <v>12</v>
      </c>
      <c r="K3783" s="5">
        <v>945000</v>
      </c>
      <c r="L3783" s="5" t="str">
        <f t="shared" si="298"/>
        <v>low-income earners</v>
      </c>
      <c r="M3783" t="str">
        <f t="shared" ref="M3783:M3795" si="299">M3782</f>
        <v>SUV</v>
      </c>
    </row>
    <row r="3784" spans="1:13" x14ac:dyDescent="0.25">
      <c r="A3784">
        <v>3782</v>
      </c>
      <c r="B3784" t="s">
        <v>54</v>
      </c>
      <c r="C3784">
        <v>2012</v>
      </c>
      <c r="D3784">
        <f>2023-DATA[[#This Row],[YEAR OF MANUFACTURE]]</f>
        <v>11</v>
      </c>
      <c r="E3784" t="s">
        <v>10</v>
      </c>
      <c r="F3784">
        <v>93216</v>
      </c>
      <c r="G3784">
        <v>3500</v>
      </c>
      <c r="H3784" t="s">
        <v>11</v>
      </c>
      <c r="I3784" s="14">
        <f t="shared" si="297"/>
        <v>151.07941653160455</v>
      </c>
      <c r="J3784" t="s">
        <v>12</v>
      </c>
      <c r="K3784" s="5">
        <v>3600000</v>
      </c>
      <c r="L3784" s="5" t="str">
        <f t="shared" si="298"/>
        <v>low-income earners</v>
      </c>
      <c r="M3784" t="str">
        <f t="shared" si="299"/>
        <v>SUV</v>
      </c>
    </row>
    <row r="3785" spans="1:13" x14ac:dyDescent="0.25">
      <c r="A3785">
        <v>3783</v>
      </c>
      <c r="B3785" t="s">
        <v>14</v>
      </c>
      <c r="C3785">
        <v>2008</v>
      </c>
      <c r="D3785">
        <f>2023-DATA[[#This Row],[YEAR OF MANUFACTURE]]</f>
        <v>15</v>
      </c>
      <c r="E3785" t="s">
        <v>19</v>
      </c>
      <c r="F3785">
        <v>307063</v>
      </c>
      <c r="G3785">
        <v>3000</v>
      </c>
      <c r="H3785" t="s">
        <v>11</v>
      </c>
      <c r="I3785" s="14">
        <f t="shared" si="297"/>
        <v>497.67098865478118</v>
      </c>
      <c r="J3785" t="s">
        <v>12</v>
      </c>
      <c r="K3785" s="5">
        <v>4784000</v>
      </c>
      <c r="L3785" s="5" t="str">
        <f t="shared" si="298"/>
        <v>low-income earners</v>
      </c>
      <c r="M3785" t="str">
        <f t="shared" si="299"/>
        <v>SUV</v>
      </c>
    </row>
    <row r="3786" spans="1:13" x14ac:dyDescent="0.25">
      <c r="A3786">
        <v>3784</v>
      </c>
      <c r="B3786" t="s">
        <v>65</v>
      </c>
      <c r="C3786">
        <v>2006</v>
      </c>
      <c r="D3786">
        <f>2023-DATA[[#This Row],[YEAR OF MANUFACTURE]]</f>
        <v>17</v>
      </c>
      <c r="E3786" t="s">
        <v>10</v>
      </c>
      <c r="F3786">
        <v>251921</v>
      </c>
      <c r="G3786">
        <f>G3785</f>
        <v>3000</v>
      </c>
      <c r="H3786" t="s">
        <v>11</v>
      </c>
      <c r="I3786" s="14">
        <f t="shared" si="297"/>
        <v>408.29983792544573</v>
      </c>
      <c r="J3786" t="s">
        <v>12</v>
      </c>
      <c r="K3786" s="5">
        <v>945000</v>
      </c>
      <c r="L3786" s="5" t="str">
        <f t="shared" si="298"/>
        <v>low-income earners</v>
      </c>
      <c r="M3786" t="str">
        <f t="shared" si="299"/>
        <v>SUV</v>
      </c>
    </row>
    <row r="3787" spans="1:13" x14ac:dyDescent="0.25">
      <c r="A3787">
        <v>3785</v>
      </c>
      <c r="B3787" t="s">
        <v>49</v>
      </c>
      <c r="C3787">
        <v>1999</v>
      </c>
      <c r="D3787">
        <f>2023-DATA[[#This Row],[YEAR OF MANUFACTURE]]</f>
        <v>24</v>
      </c>
      <c r="E3787" t="s">
        <v>10</v>
      </c>
      <c r="F3787">
        <v>174634</v>
      </c>
      <c r="G3787">
        <v>2000</v>
      </c>
      <c r="H3787" t="s">
        <v>11</v>
      </c>
      <c r="I3787" s="14">
        <f t="shared" si="297"/>
        <v>283.03727714748783</v>
      </c>
      <c r="J3787" t="s">
        <v>16</v>
      </c>
      <c r="K3787" s="5">
        <v>682500</v>
      </c>
      <c r="L3787" s="5" t="str">
        <f t="shared" si="298"/>
        <v>low-income earners</v>
      </c>
      <c r="M3787" t="str">
        <f t="shared" si="299"/>
        <v>SUV</v>
      </c>
    </row>
    <row r="3788" spans="1:13" x14ac:dyDescent="0.25">
      <c r="A3788">
        <v>3786</v>
      </c>
      <c r="B3788" t="s">
        <v>54</v>
      </c>
      <c r="C3788">
        <v>2001</v>
      </c>
      <c r="D3788">
        <f>2023-DATA[[#This Row],[YEAR OF MANUFACTURE]]</f>
        <v>22</v>
      </c>
      <c r="E3788" t="s">
        <v>10</v>
      </c>
      <c r="F3788">
        <v>266925</v>
      </c>
      <c r="G3788">
        <v>2300</v>
      </c>
      <c r="H3788" t="s">
        <v>11</v>
      </c>
      <c r="I3788" s="14">
        <f t="shared" si="297"/>
        <v>432.61750405186388</v>
      </c>
      <c r="J3788" t="s">
        <v>12</v>
      </c>
      <c r="K3788" s="5">
        <v>936000</v>
      </c>
      <c r="L3788" s="5" t="str">
        <f t="shared" si="298"/>
        <v>low-income earners</v>
      </c>
      <c r="M3788" t="str">
        <f t="shared" si="299"/>
        <v>SUV</v>
      </c>
    </row>
    <row r="3789" spans="1:13" x14ac:dyDescent="0.25">
      <c r="A3789">
        <v>3787</v>
      </c>
      <c r="B3789" t="s">
        <v>54</v>
      </c>
      <c r="C3789">
        <v>2003</v>
      </c>
      <c r="D3789">
        <f>2023-DATA[[#This Row],[YEAR OF MANUFACTURE]]</f>
        <v>20</v>
      </c>
      <c r="E3789" t="s">
        <v>10</v>
      </c>
      <c r="F3789">
        <v>345282</v>
      </c>
      <c r="G3789">
        <v>3000</v>
      </c>
      <c r="H3789" t="s">
        <v>11</v>
      </c>
      <c r="I3789" s="14">
        <f t="shared" si="297"/>
        <v>559.614262560778</v>
      </c>
      <c r="J3789" t="s">
        <v>12</v>
      </c>
      <c r="K3789" s="5">
        <v>997500</v>
      </c>
      <c r="L3789" s="5" t="str">
        <f t="shared" si="298"/>
        <v>low-income earners</v>
      </c>
      <c r="M3789" t="str">
        <f t="shared" si="299"/>
        <v>SUV</v>
      </c>
    </row>
    <row r="3790" spans="1:13" x14ac:dyDescent="0.25">
      <c r="A3790">
        <v>3788</v>
      </c>
      <c r="B3790" t="s">
        <v>54</v>
      </c>
      <c r="C3790">
        <v>2003</v>
      </c>
      <c r="D3790">
        <f>2023-DATA[[#This Row],[YEAR OF MANUFACTURE]]</f>
        <v>20</v>
      </c>
      <c r="E3790" t="s">
        <v>10</v>
      </c>
      <c r="F3790">
        <v>284117</v>
      </c>
      <c r="G3790">
        <v>2400</v>
      </c>
      <c r="H3790" t="s">
        <v>11</v>
      </c>
      <c r="I3790" s="14">
        <f t="shared" si="297"/>
        <v>460.48136142625606</v>
      </c>
      <c r="J3790" t="s">
        <v>12</v>
      </c>
      <c r="K3790" s="5">
        <v>945000</v>
      </c>
      <c r="L3790" s="5" t="str">
        <f t="shared" si="298"/>
        <v>low-income earners</v>
      </c>
      <c r="M3790" t="str">
        <f t="shared" si="299"/>
        <v>SUV</v>
      </c>
    </row>
    <row r="3791" spans="1:13" x14ac:dyDescent="0.25">
      <c r="A3791">
        <v>3789</v>
      </c>
      <c r="B3791" t="s">
        <v>54</v>
      </c>
      <c r="C3791">
        <v>2005</v>
      </c>
      <c r="D3791">
        <f>2023-DATA[[#This Row],[YEAR OF MANUFACTURE]]</f>
        <v>18</v>
      </c>
      <c r="E3791" t="s">
        <v>10</v>
      </c>
      <c r="F3791">
        <v>579135</v>
      </c>
      <c r="G3791">
        <v>3000</v>
      </c>
      <c r="H3791" t="s">
        <v>11</v>
      </c>
      <c r="I3791" s="14">
        <f t="shared" si="297"/>
        <v>938.63047001620748</v>
      </c>
      <c r="J3791" t="s">
        <v>12</v>
      </c>
      <c r="K3791" s="5">
        <v>997500</v>
      </c>
      <c r="L3791" s="5" t="str">
        <f t="shared" si="298"/>
        <v>low-income earners</v>
      </c>
      <c r="M3791" t="str">
        <f t="shared" si="299"/>
        <v>SUV</v>
      </c>
    </row>
    <row r="3792" spans="1:13" x14ac:dyDescent="0.25">
      <c r="A3792">
        <v>3790</v>
      </c>
      <c r="B3792" t="s">
        <v>48</v>
      </c>
      <c r="C3792">
        <v>2001</v>
      </c>
      <c r="D3792">
        <f>2023-DATA[[#This Row],[YEAR OF MANUFACTURE]]</f>
        <v>22</v>
      </c>
      <c r="E3792" t="s">
        <v>10</v>
      </c>
      <c r="F3792">
        <v>250035</v>
      </c>
      <c r="G3792">
        <v>1800</v>
      </c>
      <c r="H3792" t="s">
        <v>11</v>
      </c>
      <c r="I3792" s="14">
        <f t="shared" si="297"/>
        <v>405.24311183144249</v>
      </c>
      <c r="J3792" t="s">
        <v>16</v>
      </c>
      <c r="K3792" s="5">
        <v>787500</v>
      </c>
      <c r="L3792" s="5" t="str">
        <f t="shared" si="298"/>
        <v>low-income earners</v>
      </c>
      <c r="M3792" t="str">
        <f t="shared" si="299"/>
        <v>SUV</v>
      </c>
    </row>
    <row r="3793" spans="1:13" x14ac:dyDescent="0.25">
      <c r="A3793">
        <v>3791</v>
      </c>
      <c r="B3793" t="s">
        <v>47</v>
      </c>
      <c r="C3793">
        <v>2012</v>
      </c>
      <c r="D3793">
        <f>2023-DATA[[#This Row],[YEAR OF MANUFACTURE]]</f>
        <v>11</v>
      </c>
      <c r="E3793" t="s">
        <v>10</v>
      </c>
      <c r="F3793">
        <v>105308</v>
      </c>
      <c r="G3793">
        <v>1400</v>
      </c>
      <c r="H3793" t="s">
        <v>11</v>
      </c>
      <c r="I3793" s="14">
        <f t="shared" si="297"/>
        <v>170.67747163695299</v>
      </c>
      <c r="J3793" t="s">
        <v>16</v>
      </c>
      <c r="K3793" s="5">
        <v>1125000</v>
      </c>
      <c r="L3793" s="5" t="str">
        <f t="shared" si="298"/>
        <v>low-income earners</v>
      </c>
      <c r="M3793" t="str">
        <f t="shared" si="299"/>
        <v>SUV</v>
      </c>
    </row>
    <row r="3794" spans="1:13" x14ac:dyDescent="0.25">
      <c r="A3794">
        <v>3792</v>
      </c>
      <c r="B3794" t="s">
        <v>34</v>
      </c>
      <c r="C3794">
        <v>1998</v>
      </c>
      <c r="D3794">
        <f>2023-DATA[[#This Row],[YEAR OF MANUFACTURE]]</f>
        <v>25</v>
      </c>
      <c r="E3794" t="s">
        <v>10</v>
      </c>
      <c r="F3794">
        <v>481659</v>
      </c>
      <c r="G3794">
        <v>2300</v>
      </c>
      <c r="H3794" t="s">
        <v>11</v>
      </c>
      <c r="I3794" s="14">
        <f t="shared" si="297"/>
        <v>780.64667747163696</v>
      </c>
      <c r="J3794" t="s">
        <v>16</v>
      </c>
      <c r="K3794" s="5">
        <v>840000</v>
      </c>
      <c r="L3794" s="5" t="str">
        <f t="shared" si="298"/>
        <v>low-income earners</v>
      </c>
      <c r="M3794" t="str">
        <f t="shared" si="299"/>
        <v>SUV</v>
      </c>
    </row>
    <row r="3795" spans="1:13" x14ac:dyDescent="0.25">
      <c r="A3795">
        <v>3793</v>
      </c>
      <c r="B3795" t="s">
        <v>58</v>
      </c>
      <c r="C3795">
        <v>2005</v>
      </c>
      <c r="D3795">
        <f>2023-DATA[[#This Row],[YEAR OF MANUFACTURE]]</f>
        <v>18</v>
      </c>
      <c r="E3795" t="s">
        <v>10</v>
      </c>
      <c r="F3795">
        <v>304471</v>
      </c>
      <c r="G3795">
        <v>2300</v>
      </c>
      <c r="H3795" t="s">
        <v>11</v>
      </c>
      <c r="I3795" s="14">
        <f t="shared" si="297"/>
        <v>493.47001620745544</v>
      </c>
      <c r="J3795" t="s">
        <v>12</v>
      </c>
      <c r="K3795" s="5">
        <v>892500</v>
      </c>
      <c r="L3795" s="5" t="str">
        <f t="shared" si="298"/>
        <v>low-income earners</v>
      </c>
      <c r="M3795" t="str">
        <f t="shared" si="299"/>
        <v>SUV</v>
      </c>
    </row>
    <row r="3796" spans="1:13" x14ac:dyDescent="0.25">
      <c r="A3796">
        <v>3794</v>
      </c>
      <c r="B3796" t="s">
        <v>17</v>
      </c>
      <c r="C3796">
        <v>2008</v>
      </c>
      <c r="D3796">
        <f>2023-DATA[[#This Row],[YEAR OF MANUFACTURE]]</f>
        <v>15</v>
      </c>
      <c r="E3796" t="s">
        <v>19</v>
      </c>
      <c r="F3796">
        <v>137794</v>
      </c>
      <c r="G3796">
        <v>3200</v>
      </c>
      <c r="H3796" t="s">
        <v>11</v>
      </c>
      <c r="I3796" s="14">
        <f t="shared" si="297"/>
        <v>223.32901134521879</v>
      </c>
      <c r="J3796" t="s">
        <v>12</v>
      </c>
      <c r="K3796" s="5">
        <v>3675000</v>
      </c>
      <c r="L3796" s="5" t="str">
        <f t="shared" si="298"/>
        <v>low-income earners</v>
      </c>
      <c r="M3796" t="s">
        <v>20</v>
      </c>
    </row>
    <row r="3797" spans="1:13" x14ac:dyDescent="0.25">
      <c r="A3797">
        <v>3795</v>
      </c>
      <c r="B3797" t="s">
        <v>40</v>
      </c>
      <c r="C3797">
        <v>2001</v>
      </c>
      <c r="D3797">
        <f>2023-DATA[[#This Row],[YEAR OF MANUFACTURE]]</f>
        <v>22</v>
      </c>
      <c r="E3797" t="s">
        <v>10</v>
      </c>
      <c r="F3797">
        <f>F3796</f>
        <v>137794</v>
      </c>
      <c r="G3797">
        <v>3000</v>
      </c>
      <c r="H3797" t="s">
        <v>11</v>
      </c>
      <c r="I3797" s="14">
        <f t="shared" si="297"/>
        <v>223.32901134521879</v>
      </c>
      <c r="J3797" t="s">
        <v>12</v>
      </c>
      <c r="K3797" s="5">
        <v>735000</v>
      </c>
      <c r="L3797" s="5" t="str">
        <f t="shared" si="298"/>
        <v>low-income earners</v>
      </c>
      <c r="M3797" t="str">
        <f>M3796</f>
        <v>SUV</v>
      </c>
    </row>
    <row r="3798" spans="1:13" x14ac:dyDescent="0.25">
      <c r="A3798">
        <v>3796</v>
      </c>
      <c r="B3798" t="s">
        <v>54</v>
      </c>
      <c r="C3798">
        <v>2002</v>
      </c>
      <c r="D3798">
        <f>2023-DATA[[#This Row],[YEAR OF MANUFACTURE]]</f>
        <v>21</v>
      </c>
      <c r="E3798" t="s">
        <v>10</v>
      </c>
      <c r="F3798">
        <v>592151</v>
      </c>
      <c r="G3798">
        <v>200</v>
      </c>
      <c r="H3798" t="s">
        <v>11</v>
      </c>
      <c r="I3798" s="14">
        <f t="shared" si="297"/>
        <v>959.72609400324154</v>
      </c>
      <c r="J3798" t="s">
        <v>16</v>
      </c>
      <c r="K3798" s="5">
        <v>630000</v>
      </c>
      <c r="L3798" s="5" t="str">
        <f t="shared" si="298"/>
        <v>low-income earners</v>
      </c>
      <c r="M3798" t="str">
        <f>M3797</f>
        <v>SUV</v>
      </c>
    </row>
    <row r="3799" spans="1:13" x14ac:dyDescent="0.25">
      <c r="A3799">
        <v>3797</v>
      </c>
      <c r="B3799" t="s">
        <v>56</v>
      </c>
      <c r="C3799">
        <v>2012</v>
      </c>
      <c r="D3799">
        <f>2023-DATA[[#This Row],[YEAR OF MANUFACTURE]]</f>
        <v>11</v>
      </c>
      <c r="E3799" t="s">
        <v>10</v>
      </c>
      <c r="F3799">
        <v>80198</v>
      </c>
      <c r="G3799">
        <v>2000</v>
      </c>
      <c r="H3799" t="s">
        <v>11</v>
      </c>
      <c r="I3799" s="14">
        <f t="shared" si="297"/>
        <v>129.98055105348459</v>
      </c>
      <c r="J3799" t="s">
        <v>12</v>
      </c>
      <c r="K3799" s="5">
        <v>3990000</v>
      </c>
      <c r="L3799" s="5" t="str">
        <f t="shared" si="298"/>
        <v>low-income earners</v>
      </c>
      <c r="M3799" t="str">
        <f>M3798</f>
        <v>SUV</v>
      </c>
    </row>
    <row r="3800" spans="1:13" x14ac:dyDescent="0.25">
      <c r="A3800">
        <v>3798</v>
      </c>
      <c r="B3800" t="s">
        <v>54</v>
      </c>
      <c r="C3800">
        <v>2004</v>
      </c>
      <c r="D3800">
        <f>2023-DATA[[#This Row],[YEAR OF MANUFACTURE]]</f>
        <v>19</v>
      </c>
      <c r="E3800" t="s">
        <v>10</v>
      </c>
      <c r="F3800">
        <v>261384</v>
      </c>
      <c r="G3800">
        <v>2400</v>
      </c>
      <c r="H3800" t="s">
        <v>11</v>
      </c>
      <c r="I3800" s="14">
        <f t="shared" si="297"/>
        <v>423.63695299837923</v>
      </c>
      <c r="J3800" t="s">
        <v>12</v>
      </c>
      <c r="K3800" s="5">
        <v>1125000</v>
      </c>
      <c r="L3800" s="5" t="str">
        <f t="shared" si="298"/>
        <v>low-income earners</v>
      </c>
      <c r="M3800" t="str">
        <f>M3799</f>
        <v>SUV</v>
      </c>
    </row>
    <row r="3801" spans="1:13" x14ac:dyDescent="0.25">
      <c r="A3801">
        <v>3799</v>
      </c>
      <c r="B3801" t="s">
        <v>13</v>
      </c>
      <c r="C3801">
        <v>2006</v>
      </c>
      <c r="D3801">
        <f>2023-DATA[[#This Row],[YEAR OF MANUFACTURE]]</f>
        <v>17</v>
      </c>
      <c r="E3801" t="s">
        <v>10</v>
      </c>
      <c r="F3801">
        <v>241518</v>
      </c>
      <c r="G3801">
        <v>3300</v>
      </c>
      <c r="H3801" t="s">
        <v>28</v>
      </c>
      <c r="I3801" s="14">
        <f t="shared" si="297"/>
        <v>391.43922204213936</v>
      </c>
      <c r="J3801" t="s">
        <v>12</v>
      </c>
      <c r="K3801" s="5">
        <v>3255000</v>
      </c>
      <c r="L3801" s="5" t="str">
        <f t="shared" si="298"/>
        <v>low-income earners</v>
      </c>
      <c r="M3801" t="s">
        <v>20</v>
      </c>
    </row>
    <row r="3802" spans="1:13" x14ac:dyDescent="0.25">
      <c r="A3802">
        <v>3800</v>
      </c>
      <c r="B3802" t="s">
        <v>14</v>
      </c>
      <c r="C3802">
        <v>2010</v>
      </c>
      <c r="D3802">
        <f>2023-DATA[[#This Row],[YEAR OF MANUFACTURE]]</f>
        <v>13</v>
      </c>
      <c r="E3802" t="s">
        <v>10</v>
      </c>
      <c r="F3802">
        <v>104302</v>
      </c>
      <c r="G3802">
        <v>5500</v>
      </c>
      <c r="H3802" t="s">
        <v>11</v>
      </c>
      <c r="I3802" s="14">
        <f t="shared" si="297"/>
        <v>169.04700162074553</v>
      </c>
      <c r="J3802" t="s">
        <v>12</v>
      </c>
      <c r="K3802" s="5">
        <v>10687500</v>
      </c>
      <c r="L3802" s="5" t="str">
        <f t="shared" si="298"/>
        <v>high-income earners</v>
      </c>
      <c r="M3802" t="str">
        <f>M3801</f>
        <v>SUV</v>
      </c>
    </row>
    <row r="3803" spans="1:13" x14ac:dyDescent="0.25">
      <c r="A3803">
        <v>3801</v>
      </c>
      <c r="B3803" t="s">
        <v>9</v>
      </c>
      <c r="C3803">
        <v>2009</v>
      </c>
      <c r="D3803">
        <f>2023-DATA[[#This Row],[YEAR OF MANUFACTURE]]</f>
        <v>14</v>
      </c>
      <c r="E3803" t="s">
        <v>19</v>
      </c>
      <c r="F3803">
        <v>87455</v>
      </c>
      <c r="G3803">
        <v>2400</v>
      </c>
      <c r="H3803" t="s">
        <v>11</v>
      </c>
      <c r="I3803" s="14">
        <f t="shared" si="297"/>
        <v>141.74230145867099</v>
      </c>
      <c r="J3803" t="s">
        <v>12</v>
      </c>
      <c r="K3803" s="5">
        <v>4050000</v>
      </c>
      <c r="L3803" s="5" t="str">
        <f t="shared" si="298"/>
        <v>low-income earners</v>
      </c>
      <c r="M3803" t="str">
        <f>M3802</f>
        <v>SUV</v>
      </c>
    </row>
    <row r="3804" spans="1:13" x14ac:dyDescent="0.25">
      <c r="A3804">
        <v>3802</v>
      </c>
      <c r="B3804" t="s">
        <v>34</v>
      </c>
      <c r="C3804">
        <v>1997</v>
      </c>
      <c r="D3804">
        <f>2023-DATA[[#This Row],[YEAR OF MANUFACTURE]]</f>
        <v>26</v>
      </c>
      <c r="E3804" t="s">
        <v>10</v>
      </c>
      <c r="F3804">
        <v>316312</v>
      </c>
      <c r="G3804">
        <v>4000</v>
      </c>
      <c r="H3804" t="s">
        <v>11</v>
      </c>
      <c r="I3804" s="14">
        <f t="shared" si="297"/>
        <v>512.66126418152351</v>
      </c>
      <c r="J3804" t="s">
        <v>12</v>
      </c>
      <c r="K3804" s="5">
        <v>840000</v>
      </c>
      <c r="L3804" s="5" t="str">
        <f t="shared" si="298"/>
        <v>low-income earners</v>
      </c>
      <c r="M3804" t="str">
        <f>M3803</f>
        <v>SUV</v>
      </c>
    </row>
    <row r="3805" spans="1:13" x14ac:dyDescent="0.25">
      <c r="A3805">
        <v>3803</v>
      </c>
      <c r="B3805" t="s">
        <v>9</v>
      </c>
      <c r="C3805">
        <v>2008</v>
      </c>
      <c r="D3805">
        <f>2023-DATA[[#This Row],[YEAR OF MANUFACTURE]]</f>
        <v>15</v>
      </c>
      <c r="E3805" t="s">
        <v>10</v>
      </c>
      <c r="F3805">
        <v>72138</v>
      </c>
      <c r="G3805">
        <v>2400</v>
      </c>
      <c r="H3805" t="s">
        <v>11</v>
      </c>
      <c r="I3805" s="14">
        <f t="shared" si="297"/>
        <v>116.91734197730956</v>
      </c>
      <c r="J3805" t="s">
        <v>12</v>
      </c>
      <c r="K3805" s="5">
        <v>3640000</v>
      </c>
      <c r="L3805" s="5" t="str">
        <f t="shared" si="298"/>
        <v>low-income earners</v>
      </c>
      <c r="M3805" t="s">
        <v>20</v>
      </c>
    </row>
    <row r="3806" spans="1:13" x14ac:dyDescent="0.25">
      <c r="A3806">
        <v>3804</v>
      </c>
      <c r="B3806" t="s">
        <v>54</v>
      </c>
      <c r="C3806">
        <v>1995</v>
      </c>
      <c r="D3806">
        <f>2023-DATA[[#This Row],[YEAR OF MANUFACTURE]]</f>
        <v>28</v>
      </c>
      <c r="E3806" t="s">
        <v>10</v>
      </c>
      <c r="F3806">
        <v>244038</v>
      </c>
      <c r="G3806">
        <v>2200</v>
      </c>
      <c r="H3806" t="s">
        <v>11</v>
      </c>
      <c r="I3806" s="14">
        <f t="shared" si="297"/>
        <v>395.52350081037275</v>
      </c>
      <c r="J3806" t="s">
        <v>12</v>
      </c>
      <c r="K3806" s="5">
        <v>840000</v>
      </c>
      <c r="L3806" s="5" t="str">
        <f t="shared" si="298"/>
        <v>low-income earners</v>
      </c>
      <c r="M3806" t="str">
        <f>M3805</f>
        <v>SUV</v>
      </c>
    </row>
    <row r="3807" spans="1:13" x14ac:dyDescent="0.25">
      <c r="A3807">
        <v>3805</v>
      </c>
      <c r="B3807" t="s">
        <v>54</v>
      </c>
      <c r="C3807">
        <v>2000</v>
      </c>
      <c r="D3807">
        <f>2023-DATA[[#This Row],[YEAR OF MANUFACTURE]]</f>
        <v>23</v>
      </c>
      <c r="E3807" t="s">
        <v>10</v>
      </c>
      <c r="F3807">
        <v>198095</v>
      </c>
      <c r="G3807">
        <v>2000</v>
      </c>
      <c r="H3807" t="s">
        <v>11</v>
      </c>
      <c r="I3807" s="14">
        <f t="shared" si="297"/>
        <v>321.06158833063211</v>
      </c>
      <c r="J3807" t="s">
        <v>12</v>
      </c>
      <c r="K3807" s="5">
        <v>840000</v>
      </c>
      <c r="L3807" s="5" t="str">
        <f t="shared" si="298"/>
        <v>low-income earners</v>
      </c>
      <c r="M3807" t="s">
        <v>20</v>
      </c>
    </row>
    <row r="3808" spans="1:13" x14ac:dyDescent="0.25">
      <c r="A3808">
        <v>3806</v>
      </c>
      <c r="B3808" t="s">
        <v>54</v>
      </c>
      <c r="C3808">
        <v>2004</v>
      </c>
      <c r="D3808">
        <f>2023-DATA[[#This Row],[YEAR OF MANUFACTURE]]</f>
        <v>19</v>
      </c>
      <c r="E3808" t="s">
        <v>10</v>
      </c>
      <c r="F3808">
        <v>433507</v>
      </c>
      <c r="G3808">
        <v>2400</v>
      </c>
      <c r="H3808" t="s">
        <v>11</v>
      </c>
      <c r="I3808" s="14">
        <f t="shared" si="297"/>
        <v>702.60453808752027</v>
      </c>
      <c r="J3808" t="s">
        <v>12</v>
      </c>
      <c r="K3808" s="5">
        <v>945000</v>
      </c>
      <c r="L3808" s="5" t="str">
        <f t="shared" si="298"/>
        <v>low-income earners</v>
      </c>
      <c r="M3808" t="str">
        <f t="shared" ref="M3808:M3815" si="300">M3807</f>
        <v>SUV</v>
      </c>
    </row>
    <row r="3809" spans="1:13" x14ac:dyDescent="0.25">
      <c r="A3809">
        <v>3807</v>
      </c>
      <c r="B3809" t="s">
        <v>14</v>
      </c>
      <c r="C3809">
        <v>2001</v>
      </c>
      <c r="D3809">
        <f>2023-DATA[[#This Row],[YEAR OF MANUFACTURE]]</f>
        <v>22</v>
      </c>
      <c r="E3809" t="s">
        <v>10</v>
      </c>
      <c r="F3809">
        <v>253961</v>
      </c>
      <c r="G3809">
        <v>3000</v>
      </c>
      <c r="H3809" t="s">
        <v>11</v>
      </c>
      <c r="I3809" s="14">
        <f t="shared" si="297"/>
        <v>411.6061588330632</v>
      </c>
      <c r="J3809" t="s">
        <v>12</v>
      </c>
      <c r="K3809" s="5">
        <v>840000</v>
      </c>
      <c r="L3809" s="5" t="str">
        <f t="shared" si="298"/>
        <v>low-income earners</v>
      </c>
      <c r="M3809" t="str">
        <f t="shared" si="300"/>
        <v>SUV</v>
      </c>
    </row>
    <row r="3810" spans="1:13" x14ac:dyDescent="0.25">
      <c r="A3810">
        <v>3808</v>
      </c>
      <c r="B3810" t="s">
        <v>9</v>
      </c>
      <c r="C3810">
        <v>2006</v>
      </c>
      <c r="D3810">
        <f>2023-DATA[[#This Row],[YEAR OF MANUFACTURE]]</f>
        <v>17</v>
      </c>
      <c r="E3810" t="s">
        <v>10</v>
      </c>
      <c r="F3810">
        <v>170338</v>
      </c>
      <c r="G3810">
        <v>1800</v>
      </c>
      <c r="H3810" t="s">
        <v>11</v>
      </c>
      <c r="I3810" s="14">
        <f t="shared" si="297"/>
        <v>276.07455429497571</v>
      </c>
      <c r="J3810" t="s">
        <v>12</v>
      </c>
      <c r="K3810" s="5">
        <v>1687500</v>
      </c>
      <c r="L3810" s="5" t="str">
        <f t="shared" si="298"/>
        <v>low-income earners</v>
      </c>
      <c r="M3810" t="str">
        <f t="shared" si="300"/>
        <v>SUV</v>
      </c>
    </row>
    <row r="3811" spans="1:13" x14ac:dyDescent="0.25">
      <c r="A3811">
        <v>3809</v>
      </c>
      <c r="B3811" t="s">
        <v>13</v>
      </c>
      <c r="C3811">
        <v>2013</v>
      </c>
      <c r="D3811">
        <f>2023-DATA[[#This Row],[YEAR OF MANUFACTURE]]</f>
        <v>10</v>
      </c>
      <c r="E3811" t="s">
        <v>10</v>
      </c>
      <c r="F3811">
        <v>131925</v>
      </c>
      <c r="G3811">
        <v>3500</v>
      </c>
      <c r="H3811" t="s">
        <v>11</v>
      </c>
      <c r="I3811" s="14">
        <f t="shared" si="297"/>
        <v>213.81685575364668</v>
      </c>
      <c r="J3811" t="s">
        <v>12</v>
      </c>
      <c r="K3811" s="5">
        <v>10400000</v>
      </c>
      <c r="L3811" s="5" t="str">
        <f t="shared" si="298"/>
        <v>high-income earners</v>
      </c>
      <c r="M3811" t="str">
        <f t="shared" si="300"/>
        <v>SUV</v>
      </c>
    </row>
    <row r="3812" spans="1:13" x14ac:dyDescent="0.25">
      <c r="A3812">
        <v>3810</v>
      </c>
      <c r="B3812" t="s">
        <v>65</v>
      </c>
      <c r="C3812">
        <v>2001</v>
      </c>
      <c r="D3812">
        <f>2023-DATA[[#This Row],[YEAR OF MANUFACTURE]]</f>
        <v>22</v>
      </c>
      <c r="E3812" t="s">
        <v>10</v>
      </c>
      <c r="F3812">
        <v>346388</v>
      </c>
      <c r="G3812">
        <v>2000</v>
      </c>
      <c r="H3812" t="s">
        <v>11</v>
      </c>
      <c r="I3812" s="14">
        <f t="shared" si="297"/>
        <v>561.4068071312804</v>
      </c>
      <c r="J3812" t="s">
        <v>16</v>
      </c>
      <c r="K3812" s="5">
        <v>682500</v>
      </c>
      <c r="L3812" s="5" t="str">
        <f t="shared" si="298"/>
        <v>low-income earners</v>
      </c>
      <c r="M3812" t="str">
        <f t="shared" si="300"/>
        <v>SUV</v>
      </c>
    </row>
    <row r="3813" spans="1:13" x14ac:dyDescent="0.25">
      <c r="A3813">
        <v>3811</v>
      </c>
      <c r="B3813" t="s">
        <v>54</v>
      </c>
      <c r="C3813">
        <v>2003</v>
      </c>
      <c r="D3813">
        <f>2023-DATA[[#This Row],[YEAR OF MANUFACTURE]]</f>
        <v>20</v>
      </c>
      <c r="E3813" t="s">
        <v>10</v>
      </c>
      <c r="F3813">
        <v>234442</v>
      </c>
      <c r="G3813">
        <v>1700</v>
      </c>
      <c r="H3813" t="s">
        <v>11</v>
      </c>
      <c r="I3813" s="14">
        <f t="shared" si="297"/>
        <v>379.97082658022691</v>
      </c>
      <c r="J3813" t="s">
        <v>12</v>
      </c>
      <c r="K3813" s="5">
        <v>945000</v>
      </c>
      <c r="L3813" s="5" t="str">
        <f t="shared" si="298"/>
        <v>low-income earners</v>
      </c>
      <c r="M3813" t="str">
        <f t="shared" si="300"/>
        <v>SUV</v>
      </c>
    </row>
    <row r="3814" spans="1:13" x14ac:dyDescent="0.25">
      <c r="A3814">
        <v>3812</v>
      </c>
      <c r="B3814" t="s">
        <v>54</v>
      </c>
      <c r="C3814">
        <f>C3813</f>
        <v>2003</v>
      </c>
      <c r="D3814">
        <f>2023-DATA[[#This Row],[YEAR OF MANUFACTURE]]</f>
        <v>20</v>
      </c>
      <c r="E3814" t="str">
        <f>E3813</f>
        <v>Nigerian Used</v>
      </c>
      <c r="F3814">
        <v>124967</v>
      </c>
      <c r="G3814">
        <f>G3813</f>
        <v>1700</v>
      </c>
      <c r="H3814" t="str">
        <f>H3813</f>
        <v>Petrol</v>
      </c>
      <c r="I3814" s="14">
        <f t="shared" si="297"/>
        <v>202.53970826580226</v>
      </c>
      <c r="J3814" t="s">
        <v>12</v>
      </c>
      <c r="K3814" s="5">
        <v>794000</v>
      </c>
      <c r="L3814" s="5" t="str">
        <f t="shared" si="298"/>
        <v>low-income earners</v>
      </c>
      <c r="M3814" t="str">
        <f t="shared" si="300"/>
        <v>SUV</v>
      </c>
    </row>
    <row r="3815" spans="1:13" x14ac:dyDescent="0.25">
      <c r="A3815">
        <v>3813</v>
      </c>
      <c r="B3815" t="s">
        <v>9</v>
      </c>
      <c r="C3815">
        <v>1998</v>
      </c>
      <c r="D3815">
        <f>2023-DATA[[#This Row],[YEAR OF MANUFACTURE]]</f>
        <v>25</v>
      </c>
      <c r="E3815" t="s">
        <v>10</v>
      </c>
      <c r="F3815">
        <v>9999</v>
      </c>
      <c r="G3815">
        <v>1800</v>
      </c>
      <c r="H3815" t="s">
        <v>11</v>
      </c>
      <c r="I3815" s="14">
        <f t="shared" si="297"/>
        <v>16.20583468395462</v>
      </c>
      <c r="J3815" t="s">
        <v>12</v>
      </c>
      <c r="K3815" s="5">
        <v>945000</v>
      </c>
      <c r="L3815" s="5" t="str">
        <f t="shared" si="298"/>
        <v>low-income earners</v>
      </c>
      <c r="M3815" t="str">
        <f t="shared" si="300"/>
        <v>SUV</v>
      </c>
    </row>
    <row r="3816" spans="1:13" x14ac:dyDescent="0.25">
      <c r="A3816">
        <v>3814</v>
      </c>
      <c r="B3816" t="s">
        <v>34</v>
      </c>
      <c r="C3816">
        <v>2012</v>
      </c>
      <c r="D3816">
        <f>2023-DATA[[#This Row],[YEAR OF MANUFACTURE]]</f>
        <v>11</v>
      </c>
      <c r="E3816" t="s">
        <v>10</v>
      </c>
      <c r="F3816">
        <v>71210</v>
      </c>
      <c r="G3816">
        <v>3500</v>
      </c>
      <c r="H3816" t="s">
        <v>11</v>
      </c>
      <c r="I3816" s="14">
        <f t="shared" si="297"/>
        <v>115.41329011345219</v>
      </c>
      <c r="J3816" t="s">
        <v>12</v>
      </c>
      <c r="K3816" s="5">
        <v>4837500</v>
      </c>
      <c r="L3816" s="5" t="str">
        <f t="shared" si="298"/>
        <v>low-income earners</v>
      </c>
      <c r="M3816" t="s">
        <v>20</v>
      </c>
    </row>
    <row r="3817" spans="1:13" x14ac:dyDescent="0.25">
      <c r="A3817">
        <v>3815</v>
      </c>
      <c r="B3817" t="s">
        <v>54</v>
      </c>
      <c r="C3817">
        <v>2005</v>
      </c>
      <c r="D3817">
        <f>2023-DATA[[#This Row],[YEAR OF MANUFACTURE]]</f>
        <v>18</v>
      </c>
      <c r="E3817" t="s">
        <v>10</v>
      </c>
      <c r="F3817">
        <v>94051</v>
      </c>
      <c r="G3817">
        <v>3500</v>
      </c>
      <c r="H3817" t="s">
        <v>11</v>
      </c>
      <c r="I3817" s="14">
        <f t="shared" si="297"/>
        <v>152.43273905996759</v>
      </c>
      <c r="J3817" t="s">
        <v>12</v>
      </c>
      <c r="K3817" s="5">
        <v>1872000</v>
      </c>
      <c r="L3817" s="5" t="str">
        <f t="shared" si="298"/>
        <v>low-income earners</v>
      </c>
      <c r="M3817" t="s">
        <v>20</v>
      </c>
    </row>
    <row r="3818" spans="1:13" x14ac:dyDescent="0.25">
      <c r="A3818">
        <v>3816</v>
      </c>
      <c r="B3818" t="s">
        <v>34</v>
      </c>
      <c r="C3818">
        <v>2011</v>
      </c>
      <c r="D3818">
        <f>2023-DATA[[#This Row],[YEAR OF MANUFACTURE]]</f>
        <v>12</v>
      </c>
      <c r="E3818" t="s">
        <v>19</v>
      </c>
      <c r="F3818">
        <v>278934</v>
      </c>
      <c r="G3818">
        <v>3500</v>
      </c>
      <c r="H3818" t="s">
        <v>11</v>
      </c>
      <c r="I3818" s="14">
        <f t="shared" si="297"/>
        <v>452.08103727714752</v>
      </c>
      <c r="J3818" t="s">
        <v>12</v>
      </c>
      <c r="K3818" s="5">
        <v>5737500</v>
      </c>
      <c r="L3818" s="5" t="str">
        <f t="shared" si="298"/>
        <v>middle-income earners</v>
      </c>
      <c r="M3818" t="str">
        <f>M3817</f>
        <v>SUV</v>
      </c>
    </row>
    <row r="3819" spans="1:13" x14ac:dyDescent="0.25">
      <c r="A3819">
        <v>3817</v>
      </c>
      <c r="B3819" t="s">
        <v>13</v>
      </c>
      <c r="C3819">
        <v>2005</v>
      </c>
      <c r="D3819">
        <f>2023-DATA[[#This Row],[YEAR OF MANUFACTURE]]</f>
        <v>18</v>
      </c>
      <c r="E3819" t="s">
        <v>19</v>
      </c>
      <c r="F3819">
        <v>176454</v>
      </c>
      <c r="G3819">
        <v>3000</v>
      </c>
      <c r="H3819" t="s">
        <v>11</v>
      </c>
      <c r="I3819" s="14">
        <f t="shared" si="297"/>
        <v>285.98703403565639</v>
      </c>
      <c r="J3819" t="s">
        <v>12</v>
      </c>
      <c r="K3819" s="5">
        <v>4837500</v>
      </c>
      <c r="L3819" s="5" t="str">
        <f t="shared" si="298"/>
        <v>low-income earners</v>
      </c>
      <c r="M3819" t="s">
        <v>20</v>
      </c>
    </row>
    <row r="3820" spans="1:13" x14ac:dyDescent="0.25">
      <c r="A3820">
        <v>3818</v>
      </c>
      <c r="B3820" t="s">
        <v>54</v>
      </c>
      <c r="C3820">
        <v>1999</v>
      </c>
      <c r="D3820">
        <f>2023-DATA[[#This Row],[YEAR OF MANUFACTURE]]</f>
        <v>24</v>
      </c>
      <c r="E3820" t="s">
        <v>10</v>
      </c>
      <c r="F3820">
        <v>445553</v>
      </c>
      <c r="G3820">
        <v>2300</v>
      </c>
      <c r="H3820" t="s">
        <v>11</v>
      </c>
      <c r="I3820" s="14">
        <f t="shared" si="297"/>
        <v>722.12803889789302</v>
      </c>
      <c r="J3820" t="s">
        <v>12</v>
      </c>
      <c r="K3820" s="5">
        <v>936000</v>
      </c>
      <c r="L3820" s="5" t="str">
        <f t="shared" si="298"/>
        <v>low-income earners</v>
      </c>
      <c r="M3820" t="str">
        <f t="shared" ref="M3820:M3829" si="301">M3819</f>
        <v>SUV</v>
      </c>
    </row>
    <row r="3821" spans="1:13" x14ac:dyDescent="0.25">
      <c r="A3821">
        <v>3819</v>
      </c>
      <c r="B3821" t="s">
        <v>9</v>
      </c>
      <c r="C3821">
        <v>2009</v>
      </c>
      <c r="D3821">
        <f>2023-DATA[[#This Row],[YEAR OF MANUFACTURE]]</f>
        <v>14</v>
      </c>
      <c r="E3821" t="s">
        <v>10</v>
      </c>
      <c r="F3821">
        <v>147469</v>
      </c>
      <c r="G3821">
        <v>2400</v>
      </c>
      <c r="H3821" t="s">
        <v>11</v>
      </c>
      <c r="I3821" s="14">
        <f t="shared" si="297"/>
        <v>239.00972447325771</v>
      </c>
      <c r="J3821" t="s">
        <v>12</v>
      </c>
      <c r="K3821" s="5">
        <v>2587500</v>
      </c>
      <c r="L3821" s="5" t="str">
        <f t="shared" si="298"/>
        <v>low-income earners</v>
      </c>
      <c r="M3821" t="str">
        <f t="shared" si="301"/>
        <v>SUV</v>
      </c>
    </row>
    <row r="3822" spans="1:13" x14ac:dyDescent="0.25">
      <c r="A3822">
        <v>3820</v>
      </c>
      <c r="B3822" t="s">
        <v>49</v>
      </c>
      <c r="C3822">
        <v>2003</v>
      </c>
      <c r="D3822">
        <f>2023-DATA[[#This Row],[YEAR OF MANUFACTURE]]</f>
        <v>20</v>
      </c>
      <c r="E3822" t="s">
        <v>10</v>
      </c>
      <c r="F3822">
        <v>82003</v>
      </c>
      <c r="G3822">
        <v>2000</v>
      </c>
      <c r="H3822" t="s">
        <v>11</v>
      </c>
      <c r="I3822" s="14">
        <f t="shared" si="297"/>
        <v>132.90599675850891</v>
      </c>
      <c r="J3822" t="s">
        <v>12</v>
      </c>
      <c r="K3822" s="5">
        <v>840000</v>
      </c>
      <c r="L3822" s="5" t="str">
        <f t="shared" si="298"/>
        <v>low-income earners</v>
      </c>
      <c r="M3822" t="str">
        <f t="shared" si="301"/>
        <v>SUV</v>
      </c>
    </row>
    <row r="3823" spans="1:13" x14ac:dyDescent="0.25">
      <c r="A3823">
        <v>3821</v>
      </c>
      <c r="B3823" t="s">
        <v>52</v>
      </c>
      <c r="C3823">
        <v>2004</v>
      </c>
      <c r="D3823">
        <f>2023-DATA[[#This Row],[YEAR OF MANUFACTURE]]</f>
        <v>19</v>
      </c>
      <c r="E3823" t="s">
        <v>19</v>
      </c>
      <c r="F3823">
        <v>319874</v>
      </c>
      <c r="G3823">
        <v>5300</v>
      </c>
      <c r="H3823" t="s">
        <v>11</v>
      </c>
      <c r="I3823" s="14">
        <f t="shared" si="297"/>
        <v>518.43435980551055</v>
      </c>
      <c r="J3823" t="s">
        <v>12</v>
      </c>
      <c r="K3823" s="5">
        <v>3937500</v>
      </c>
      <c r="L3823" s="5" t="str">
        <f t="shared" si="298"/>
        <v>low-income earners</v>
      </c>
      <c r="M3823" t="str">
        <f t="shared" si="301"/>
        <v>SUV</v>
      </c>
    </row>
    <row r="3824" spans="1:13" x14ac:dyDescent="0.25">
      <c r="A3824">
        <v>3822</v>
      </c>
      <c r="B3824" t="s">
        <v>9</v>
      </c>
      <c r="C3824">
        <f>C3823</f>
        <v>2004</v>
      </c>
      <c r="D3824">
        <f>2023-DATA[[#This Row],[YEAR OF MANUFACTURE]]</f>
        <v>19</v>
      </c>
      <c r="E3824" t="str">
        <f>E3823</f>
        <v>Foreign Used</v>
      </c>
      <c r="F3824">
        <v>142444</v>
      </c>
      <c r="G3824">
        <f>G3823</f>
        <v>5300</v>
      </c>
      <c r="H3824" t="str">
        <f>H3823</f>
        <v>Petrol</v>
      </c>
      <c r="I3824" s="14">
        <f t="shared" si="297"/>
        <v>230.86547811993518</v>
      </c>
      <c r="J3824" t="s">
        <v>16</v>
      </c>
      <c r="K3824" s="5">
        <v>962000</v>
      </c>
      <c r="L3824" s="5" t="str">
        <f t="shared" si="298"/>
        <v>low-income earners</v>
      </c>
      <c r="M3824" t="str">
        <f t="shared" si="301"/>
        <v>SUV</v>
      </c>
    </row>
    <row r="3825" spans="1:13" x14ac:dyDescent="0.25">
      <c r="A3825">
        <v>3823</v>
      </c>
      <c r="B3825" t="s">
        <v>13</v>
      </c>
      <c r="C3825">
        <v>2008</v>
      </c>
      <c r="D3825">
        <f>2023-DATA[[#This Row],[YEAR OF MANUFACTURE]]</f>
        <v>15</v>
      </c>
      <c r="E3825" t="s">
        <v>10</v>
      </c>
      <c r="F3825">
        <v>280543</v>
      </c>
      <c r="G3825">
        <v>3500</v>
      </c>
      <c r="H3825" t="s">
        <v>11</v>
      </c>
      <c r="I3825" s="14">
        <f t="shared" si="297"/>
        <v>454.68881685575366</v>
      </c>
      <c r="J3825" t="s">
        <v>12</v>
      </c>
      <c r="K3825" s="5">
        <v>2625000</v>
      </c>
      <c r="L3825" s="5" t="str">
        <f t="shared" si="298"/>
        <v>low-income earners</v>
      </c>
      <c r="M3825" t="str">
        <f t="shared" si="301"/>
        <v>SUV</v>
      </c>
    </row>
    <row r="3826" spans="1:13" x14ac:dyDescent="0.25">
      <c r="A3826">
        <v>3824</v>
      </c>
      <c r="B3826" t="s">
        <v>32</v>
      </c>
      <c r="C3826">
        <v>2004</v>
      </c>
      <c r="D3826">
        <f>2023-DATA[[#This Row],[YEAR OF MANUFACTURE]]</f>
        <v>19</v>
      </c>
      <c r="E3826" t="s">
        <v>10</v>
      </c>
      <c r="F3826">
        <v>174106</v>
      </c>
      <c r="G3826">
        <f>G3825</f>
        <v>3500</v>
      </c>
      <c r="H3826" t="s">
        <v>11</v>
      </c>
      <c r="I3826" s="14">
        <f t="shared" si="297"/>
        <v>282.18152350081039</v>
      </c>
      <c r="J3826" t="s">
        <v>16</v>
      </c>
      <c r="K3826" s="5">
        <v>840000</v>
      </c>
      <c r="L3826" s="5" t="str">
        <f t="shared" si="298"/>
        <v>low-income earners</v>
      </c>
      <c r="M3826" t="str">
        <f t="shared" si="301"/>
        <v>SUV</v>
      </c>
    </row>
    <row r="3827" spans="1:13" x14ac:dyDescent="0.25">
      <c r="A3827">
        <v>3825</v>
      </c>
      <c r="B3827" t="s">
        <v>9</v>
      </c>
      <c r="C3827">
        <v>2001</v>
      </c>
      <c r="D3827">
        <f>2023-DATA[[#This Row],[YEAR OF MANUFACTURE]]</f>
        <v>22</v>
      </c>
      <c r="E3827" t="s">
        <v>10</v>
      </c>
      <c r="F3827">
        <v>244530</v>
      </c>
      <c r="G3827">
        <v>3000</v>
      </c>
      <c r="H3827" t="s">
        <v>11</v>
      </c>
      <c r="I3827" s="14">
        <f t="shared" si="297"/>
        <v>396.32090761750408</v>
      </c>
      <c r="J3827" t="s">
        <v>12</v>
      </c>
      <c r="K3827" s="5">
        <v>997500</v>
      </c>
      <c r="L3827" s="5" t="str">
        <f t="shared" si="298"/>
        <v>low-income earners</v>
      </c>
      <c r="M3827" t="str">
        <f t="shared" si="301"/>
        <v>SUV</v>
      </c>
    </row>
    <row r="3828" spans="1:13" x14ac:dyDescent="0.25">
      <c r="A3828">
        <v>3826</v>
      </c>
      <c r="B3828" t="s">
        <v>9</v>
      </c>
      <c r="C3828">
        <v>2000</v>
      </c>
      <c r="D3828">
        <f>2023-DATA[[#This Row],[YEAR OF MANUFACTURE]]</f>
        <v>23</v>
      </c>
      <c r="E3828" t="s">
        <v>10</v>
      </c>
      <c r="F3828">
        <v>255724</v>
      </c>
      <c r="G3828">
        <v>1800</v>
      </c>
      <c r="H3828" t="s">
        <v>11</v>
      </c>
      <c r="I3828" s="14">
        <f t="shared" si="297"/>
        <v>414.46353322528364</v>
      </c>
      <c r="J3828" t="s">
        <v>12</v>
      </c>
      <c r="K3828" s="5">
        <v>840000</v>
      </c>
      <c r="L3828" s="5" t="str">
        <f t="shared" si="298"/>
        <v>low-income earners</v>
      </c>
      <c r="M3828" t="str">
        <f t="shared" si="301"/>
        <v>SUV</v>
      </c>
    </row>
    <row r="3829" spans="1:13" x14ac:dyDescent="0.25">
      <c r="A3829">
        <v>3827</v>
      </c>
      <c r="B3829" t="s">
        <v>9</v>
      </c>
      <c r="C3829">
        <v>1998</v>
      </c>
      <c r="D3829">
        <f>2023-DATA[[#This Row],[YEAR OF MANUFACTURE]]</f>
        <v>25</v>
      </c>
      <c r="E3829" t="s">
        <v>10</v>
      </c>
      <c r="F3829">
        <v>386928</v>
      </c>
      <c r="G3829">
        <v>1800</v>
      </c>
      <c r="H3829" t="s">
        <v>11</v>
      </c>
      <c r="I3829" s="14">
        <f t="shared" si="297"/>
        <v>627.11183144246354</v>
      </c>
      <c r="J3829" t="s">
        <v>12</v>
      </c>
      <c r="K3829" s="5">
        <v>945000</v>
      </c>
      <c r="L3829" s="5" t="str">
        <f t="shared" si="298"/>
        <v>low-income earners</v>
      </c>
      <c r="M3829" t="str">
        <f t="shared" si="301"/>
        <v>SUV</v>
      </c>
    </row>
    <row r="3830" spans="1:13" x14ac:dyDescent="0.25">
      <c r="A3830">
        <v>3828</v>
      </c>
      <c r="B3830" t="s">
        <v>9</v>
      </c>
      <c r="C3830">
        <v>2006</v>
      </c>
      <c r="D3830">
        <f>2023-DATA[[#This Row],[YEAR OF MANUFACTURE]]</f>
        <v>17</v>
      </c>
      <c r="E3830" t="s">
        <v>10</v>
      </c>
      <c r="F3830">
        <v>312878</v>
      </c>
      <c r="G3830">
        <v>3300</v>
      </c>
      <c r="H3830" t="s">
        <v>11</v>
      </c>
      <c r="I3830" s="14">
        <f t="shared" si="297"/>
        <v>507.09562398703406</v>
      </c>
      <c r="J3830" t="s">
        <v>12</v>
      </c>
      <c r="K3830" s="5">
        <v>3375000</v>
      </c>
      <c r="L3830" s="5" t="str">
        <f t="shared" si="298"/>
        <v>low-income earners</v>
      </c>
      <c r="M3830" t="s">
        <v>20</v>
      </c>
    </row>
    <row r="3831" spans="1:13" x14ac:dyDescent="0.25">
      <c r="A3831">
        <v>3829</v>
      </c>
      <c r="B3831" t="s">
        <v>61</v>
      </c>
      <c r="C3831">
        <v>1999</v>
      </c>
      <c r="D3831">
        <f>2023-DATA[[#This Row],[YEAR OF MANUFACTURE]]</f>
        <v>24</v>
      </c>
      <c r="E3831" t="s">
        <v>10</v>
      </c>
      <c r="F3831">
        <v>308182</v>
      </c>
      <c r="G3831">
        <v>1600</v>
      </c>
      <c r="H3831" t="s">
        <v>11</v>
      </c>
      <c r="I3831" s="14">
        <f t="shared" si="297"/>
        <v>499.48460291734199</v>
      </c>
      <c r="J3831" t="s">
        <v>12</v>
      </c>
      <c r="K3831" s="5">
        <v>630000</v>
      </c>
      <c r="L3831" s="5" t="str">
        <f t="shared" si="298"/>
        <v>low-income earners</v>
      </c>
      <c r="M3831" t="str">
        <f t="shared" ref="M3831:M3854" si="302">M3830</f>
        <v>SUV</v>
      </c>
    </row>
    <row r="3832" spans="1:13" x14ac:dyDescent="0.25">
      <c r="A3832">
        <v>3830</v>
      </c>
      <c r="B3832" t="s">
        <v>9</v>
      </c>
      <c r="C3832">
        <v>1997</v>
      </c>
      <c r="D3832">
        <f>2023-DATA[[#This Row],[YEAR OF MANUFACTURE]]</f>
        <v>26</v>
      </c>
      <c r="E3832" t="s">
        <v>10</v>
      </c>
      <c r="F3832">
        <v>327566</v>
      </c>
      <c r="G3832">
        <v>2200</v>
      </c>
      <c r="H3832" t="s">
        <v>11</v>
      </c>
      <c r="I3832" s="14">
        <f t="shared" si="297"/>
        <v>530.90113452188007</v>
      </c>
      <c r="J3832" t="s">
        <v>12</v>
      </c>
      <c r="K3832" s="5">
        <v>945000</v>
      </c>
      <c r="L3832" s="5" t="str">
        <f t="shared" si="298"/>
        <v>low-income earners</v>
      </c>
      <c r="M3832" t="str">
        <f t="shared" si="302"/>
        <v>SUV</v>
      </c>
    </row>
    <row r="3833" spans="1:13" x14ac:dyDescent="0.25">
      <c r="A3833">
        <v>3831</v>
      </c>
      <c r="B3833" t="s">
        <v>13</v>
      </c>
      <c r="C3833">
        <v>2009</v>
      </c>
      <c r="D3833">
        <f>2023-DATA[[#This Row],[YEAR OF MANUFACTURE]]</f>
        <v>14</v>
      </c>
      <c r="E3833" t="s">
        <v>10</v>
      </c>
      <c r="F3833">
        <v>91745</v>
      </c>
      <c r="G3833">
        <v>3500</v>
      </c>
      <c r="H3833" t="s">
        <v>11</v>
      </c>
      <c r="I3833" s="14">
        <f t="shared" si="297"/>
        <v>148.69529983792543</v>
      </c>
      <c r="J3833" t="s">
        <v>12</v>
      </c>
      <c r="K3833" s="5">
        <v>3825000</v>
      </c>
      <c r="L3833" s="5" t="str">
        <f t="shared" si="298"/>
        <v>low-income earners</v>
      </c>
      <c r="M3833" t="str">
        <f t="shared" si="302"/>
        <v>SUV</v>
      </c>
    </row>
    <row r="3834" spans="1:13" x14ac:dyDescent="0.25">
      <c r="A3834">
        <v>3832</v>
      </c>
      <c r="B3834" t="s">
        <v>9</v>
      </c>
      <c r="C3834">
        <v>2009</v>
      </c>
      <c r="D3834">
        <f>2023-DATA[[#This Row],[YEAR OF MANUFACTURE]]</f>
        <v>14</v>
      </c>
      <c r="E3834" t="s">
        <v>10</v>
      </c>
      <c r="F3834">
        <v>68508</v>
      </c>
      <c r="G3834">
        <v>1800</v>
      </c>
      <c r="H3834" t="s">
        <v>11</v>
      </c>
      <c r="I3834" s="14">
        <f t="shared" si="297"/>
        <v>111.03403565640194</v>
      </c>
      <c r="J3834" t="s">
        <v>12</v>
      </c>
      <c r="K3834" s="5">
        <v>2587500</v>
      </c>
      <c r="L3834" s="5" t="str">
        <f t="shared" si="298"/>
        <v>low-income earners</v>
      </c>
      <c r="M3834" t="str">
        <f t="shared" si="302"/>
        <v>SUV</v>
      </c>
    </row>
    <row r="3835" spans="1:13" x14ac:dyDescent="0.25">
      <c r="A3835">
        <v>3833</v>
      </c>
      <c r="B3835" t="s">
        <v>9</v>
      </c>
      <c r="C3835">
        <v>1999</v>
      </c>
      <c r="D3835">
        <f>2023-DATA[[#This Row],[YEAR OF MANUFACTURE]]</f>
        <v>24</v>
      </c>
      <c r="E3835" t="s">
        <v>10</v>
      </c>
      <c r="F3835">
        <v>198658</v>
      </c>
      <c r="G3835">
        <v>3000</v>
      </c>
      <c r="H3835" t="s">
        <v>11</v>
      </c>
      <c r="I3835" s="14">
        <f t="shared" si="297"/>
        <v>321.97406807131279</v>
      </c>
      <c r="J3835" t="s">
        <v>12</v>
      </c>
      <c r="K3835" s="5">
        <v>997500</v>
      </c>
      <c r="L3835" s="5" t="str">
        <f t="shared" si="298"/>
        <v>low-income earners</v>
      </c>
      <c r="M3835" t="str">
        <f t="shared" si="302"/>
        <v>SUV</v>
      </c>
    </row>
    <row r="3836" spans="1:13" x14ac:dyDescent="0.25">
      <c r="A3836">
        <v>3834</v>
      </c>
      <c r="B3836" t="s">
        <v>54</v>
      </c>
      <c r="C3836">
        <v>2001</v>
      </c>
      <c r="D3836">
        <f>2023-DATA[[#This Row],[YEAR OF MANUFACTURE]]</f>
        <v>22</v>
      </c>
      <c r="E3836" t="s">
        <v>10</v>
      </c>
      <c r="F3836">
        <v>100000</v>
      </c>
      <c r="G3836">
        <v>2300</v>
      </c>
      <c r="H3836" t="s">
        <v>11</v>
      </c>
      <c r="I3836" s="14">
        <f t="shared" si="297"/>
        <v>162.07455429497568</v>
      </c>
      <c r="J3836" t="s">
        <v>12</v>
      </c>
      <c r="K3836" s="5">
        <v>832000</v>
      </c>
      <c r="L3836" s="5" t="str">
        <f t="shared" si="298"/>
        <v>low-income earners</v>
      </c>
      <c r="M3836" t="str">
        <f t="shared" si="302"/>
        <v>SUV</v>
      </c>
    </row>
    <row r="3837" spans="1:13" x14ac:dyDescent="0.25">
      <c r="A3837">
        <v>3835</v>
      </c>
      <c r="B3837" t="s">
        <v>9</v>
      </c>
      <c r="C3837">
        <v>2000</v>
      </c>
      <c r="D3837">
        <f>2023-DATA[[#This Row],[YEAR OF MANUFACTURE]]</f>
        <v>23</v>
      </c>
      <c r="E3837" t="s">
        <v>10</v>
      </c>
      <c r="F3837">
        <v>356402</v>
      </c>
      <c r="G3837">
        <v>2200</v>
      </c>
      <c r="H3837" t="s">
        <v>11</v>
      </c>
      <c r="I3837" s="14">
        <f t="shared" si="297"/>
        <v>577.63695299837923</v>
      </c>
      <c r="J3837" t="s">
        <v>12</v>
      </c>
      <c r="K3837" s="5">
        <v>892500</v>
      </c>
      <c r="L3837" s="5" t="str">
        <f t="shared" si="298"/>
        <v>low-income earners</v>
      </c>
      <c r="M3837" t="str">
        <f t="shared" si="302"/>
        <v>SUV</v>
      </c>
    </row>
    <row r="3838" spans="1:13" x14ac:dyDescent="0.25">
      <c r="A3838">
        <v>3836</v>
      </c>
      <c r="B3838" t="s">
        <v>48</v>
      </c>
      <c r="C3838">
        <v>2001</v>
      </c>
      <c r="D3838">
        <f>2023-DATA[[#This Row],[YEAR OF MANUFACTURE]]</f>
        <v>22</v>
      </c>
      <c r="E3838" t="s">
        <v>10</v>
      </c>
      <c r="F3838">
        <v>140344</v>
      </c>
      <c r="G3838">
        <v>1000</v>
      </c>
      <c r="H3838" t="s">
        <v>11</v>
      </c>
      <c r="I3838" s="14">
        <f t="shared" si="297"/>
        <v>227.46191247974068</v>
      </c>
      <c r="J3838" t="s">
        <v>16</v>
      </c>
      <c r="K3838" s="5">
        <v>682500</v>
      </c>
      <c r="L3838" s="5" t="str">
        <f t="shared" si="298"/>
        <v>low-income earners</v>
      </c>
      <c r="M3838" t="str">
        <f t="shared" si="302"/>
        <v>SUV</v>
      </c>
    </row>
    <row r="3839" spans="1:13" x14ac:dyDescent="0.25">
      <c r="A3839">
        <v>3837</v>
      </c>
      <c r="B3839" t="s">
        <v>9</v>
      </c>
      <c r="C3839">
        <v>1998</v>
      </c>
      <c r="D3839">
        <f>2023-DATA[[#This Row],[YEAR OF MANUFACTURE]]</f>
        <v>25</v>
      </c>
      <c r="E3839" t="s">
        <v>10</v>
      </c>
      <c r="F3839">
        <v>480001</v>
      </c>
      <c r="G3839">
        <v>2200</v>
      </c>
      <c r="H3839" t="s">
        <v>11</v>
      </c>
      <c r="I3839" s="14">
        <f t="shared" si="297"/>
        <v>777.95948136142624</v>
      </c>
      <c r="J3839" t="s">
        <v>12</v>
      </c>
      <c r="K3839" s="5">
        <v>840000</v>
      </c>
      <c r="L3839" s="5" t="str">
        <f t="shared" si="298"/>
        <v>low-income earners</v>
      </c>
      <c r="M3839" t="str">
        <f t="shared" si="302"/>
        <v>SUV</v>
      </c>
    </row>
    <row r="3840" spans="1:13" x14ac:dyDescent="0.25">
      <c r="A3840">
        <v>3838</v>
      </c>
      <c r="B3840" t="s">
        <v>9</v>
      </c>
      <c r="C3840">
        <v>2004</v>
      </c>
      <c r="D3840">
        <f>2023-DATA[[#This Row],[YEAR OF MANUFACTURE]]</f>
        <v>19</v>
      </c>
      <c r="E3840" t="s">
        <v>19</v>
      </c>
      <c r="F3840">
        <v>210375</v>
      </c>
      <c r="G3840">
        <v>2000</v>
      </c>
      <c r="H3840" t="s">
        <v>22</v>
      </c>
      <c r="I3840" s="14">
        <f t="shared" si="297"/>
        <v>340.96434359805511</v>
      </c>
      <c r="J3840" t="s">
        <v>16</v>
      </c>
      <c r="K3840" s="5">
        <v>2025000</v>
      </c>
      <c r="L3840" s="5" t="str">
        <f t="shared" si="298"/>
        <v>low-income earners</v>
      </c>
      <c r="M3840" t="str">
        <f t="shared" si="302"/>
        <v>SUV</v>
      </c>
    </row>
    <row r="3841" spans="1:13" x14ac:dyDescent="0.25">
      <c r="A3841">
        <v>3839</v>
      </c>
      <c r="B3841" t="s">
        <v>49</v>
      </c>
      <c r="C3841">
        <v>2015</v>
      </c>
      <c r="D3841">
        <f>2023-DATA[[#This Row],[YEAR OF MANUFACTURE]]</f>
        <v>8</v>
      </c>
      <c r="E3841" t="s">
        <v>19</v>
      </c>
      <c r="F3841">
        <v>199762</v>
      </c>
      <c r="G3841">
        <v>3800</v>
      </c>
      <c r="H3841" t="s">
        <v>11</v>
      </c>
      <c r="I3841" s="14">
        <f t="shared" si="297"/>
        <v>323.76337115072931</v>
      </c>
      <c r="J3841" t="s">
        <v>12</v>
      </c>
      <c r="K3841" s="5">
        <v>12937500</v>
      </c>
      <c r="L3841" s="5" t="str">
        <f t="shared" si="298"/>
        <v>high-income earners</v>
      </c>
      <c r="M3841" t="str">
        <f t="shared" si="302"/>
        <v>SUV</v>
      </c>
    </row>
    <row r="3842" spans="1:13" x14ac:dyDescent="0.25">
      <c r="A3842">
        <v>3840</v>
      </c>
      <c r="B3842" t="s">
        <v>9</v>
      </c>
      <c r="C3842">
        <v>2000</v>
      </c>
      <c r="D3842">
        <f>2023-DATA[[#This Row],[YEAR OF MANUFACTURE]]</f>
        <v>23</v>
      </c>
      <c r="E3842" t="s">
        <v>10</v>
      </c>
      <c r="F3842">
        <v>511509</v>
      </c>
      <c r="G3842">
        <v>3000</v>
      </c>
      <c r="H3842" t="s">
        <v>11</v>
      </c>
      <c r="I3842" s="14">
        <f t="shared" ref="I3842:I3905" si="303">F3842/617</f>
        <v>829.02593192868721</v>
      </c>
      <c r="J3842" t="s">
        <v>12</v>
      </c>
      <c r="K3842" s="5">
        <v>892500</v>
      </c>
      <c r="L3842" s="5" t="str">
        <f t="shared" ref="L3842:L3905" si="304">IF(K3842&gt;=25000000,"politicians",IF(K3842&gt;10000000,"high-income earners",IF(K3842&gt;=5000000,"middle-income earners",IF(K3842&lt;5000000,"low-income earners","invalid"))))</f>
        <v>low-income earners</v>
      </c>
      <c r="M3842" t="str">
        <f t="shared" si="302"/>
        <v>SUV</v>
      </c>
    </row>
    <row r="3843" spans="1:13" x14ac:dyDescent="0.25">
      <c r="A3843">
        <v>3841</v>
      </c>
      <c r="B3843" t="s">
        <v>9</v>
      </c>
      <c r="C3843">
        <v>1996</v>
      </c>
      <c r="D3843">
        <f>2023-DATA[[#This Row],[YEAR OF MANUFACTURE]]</f>
        <v>27</v>
      </c>
      <c r="E3843" t="s">
        <v>10</v>
      </c>
      <c r="F3843">
        <v>344883</v>
      </c>
      <c r="G3843">
        <v>2200</v>
      </c>
      <c r="H3843" t="s">
        <v>11</v>
      </c>
      <c r="I3843" s="14">
        <f t="shared" si="303"/>
        <v>558.96758508914104</v>
      </c>
      <c r="J3843" t="s">
        <v>12</v>
      </c>
      <c r="K3843" s="5">
        <v>936000</v>
      </c>
      <c r="L3843" s="5" t="str">
        <f t="shared" si="304"/>
        <v>low-income earners</v>
      </c>
      <c r="M3843" t="str">
        <f t="shared" si="302"/>
        <v>SUV</v>
      </c>
    </row>
    <row r="3844" spans="1:13" x14ac:dyDescent="0.25">
      <c r="A3844">
        <v>3842</v>
      </c>
      <c r="B3844" t="s">
        <v>54</v>
      </c>
      <c r="C3844">
        <v>2012</v>
      </c>
      <c r="D3844">
        <f>2023-DATA[[#This Row],[YEAR OF MANUFACTURE]]</f>
        <v>11</v>
      </c>
      <c r="E3844" t="s">
        <v>10</v>
      </c>
      <c r="F3844">
        <v>106612</v>
      </c>
      <c r="G3844">
        <v>2000</v>
      </c>
      <c r="H3844" t="s">
        <v>11</v>
      </c>
      <c r="I3844" s="14">
        <f t="shared" si="303"/>
        <v>172.79092382495949</v>
      </c>
      <c r="J3844" t="s">
        <v>12</v>
      </c>
      <c r="K3844" s="5">
        <v>1800000</v>
      </c>
      <c r="L3844" s="5" t="str">
        <f t="shared" si="304"/>
        <v>low-income earners</v>
      </c>
      <c r="M3844" t="str">
        <f t="shared" si="302"/>
        <v>SUV</v>
      </c>
    </row>
    <row r="3845" spans="1:13" x14ac:dyDescent="0.25">
      <c r="A3845">
        <v>3843</v>
      </c>
      <c r="B3845" t="s">
        <v>48</v>
      </c>
      <c r="C3845">
        <v>2001</v>
      </c>
      <c r="D3845">
        <f>2023-DATA[[#This Row],[YEAR OF MANUFACTURE]]</f>
        <v>22</v>
      </c>
      <c r="E3845" t="s">
        <v>10</v>
      </c>
      <c r="F3845">
        <v>81061</v>
      </c>
      <c r="G3845">
        <v>1400</v>
      </c>
      <c r="H3845" t="s">
        <v>11</v>
      </c>
      <c r="I3845" s="14">
        <f t="shared" si="303"/>
        <v>131.37925445705025</v>
      </c>
      <c r="J3845" t="s">
        <v>12</v>
      </c>
      <c r="K3845" s="5">
        <v>840000</v>
      </c>
      <c r="L3845" s="5" t="str">
        <f t="shared" si="304"/>
        <v>low-income earners</v>
      </c>
      <c r="M3845" t="str">
        <f t="shared" si="302"/>
        <v>SUV</v>
      </c>
    </row>
    <row r="3846" spans="1:13" x14ac:dyDescent="0.25">
      <c r="A3846">
        <v>3844</v>
      </c>
      <c r="B3846" t="s">
        <v>54</v>
      </c>
      <c r="C3846">
        <v>2003</v>
      </c>
      <c r="D3846">
        <f>2023-DATA[[#This Row],[YEAR OF MANUFACTURE]]</f>
        <v>20</v>
      </c>
      <c r="E3846" t="s">
        <v>10</v>
      </c>
      <c r="F3846">
        <v>98733</v>
      </c>
      <c r="G3846">
        <v>3000</v>
      </c>
      <c r="H3846" t="s">
        <v>11</v>
      </c>
      <c r="I3846" s="14">
        <f t="shared" si="303"/>
        <v>160.02106969205835</v>
      </c>
      <c r="J3846" t="s">
        <v>12</v>
      </c>
      <c r="K3846" s="5">
        <v>787500</v>
      </c>
      <c r="L3846" s="5" t="str">
        <f t="shared" si="304"/>
        <v>low-income earners</v>
      </c>
      <c r="M3846" t="str">
        <f t="shared" si="302"/>
        <v>SUV</v>
      </c>
    </row>
    <row r="3847" spans="1:13" x14ac:dyDescent="0.25">
      <c r="A3847">
        <v>3845</v>
      </c>
      <c r="B3847" t="s">
        <v>9</v>
      </c>
      <c r="C3847">
        <v>2005</v>
      </c>
      <c r="D3847">
        <f>2023-DATA[[#This Row],[YEAR OF MANUFACTURE]]</f>
        <v>18</v>
      </c>
      <c r="E3847" t="s">
        <v>10</v>
      </c>
      <c r="F3847">
        <v>230063</v>
      </c>
      <c r="G3847">
        <v>1800</v>
      </c>
      <c r="H3847" t="s">
        <v>11</v>
      </c>
      <c r="I3847" s="14">
        <f t="shared" si="303"/>
        <v>372.87358184764992</v>
      </c>
      <c r="J3847" t="s">
        <v>12</v>
      </c>
      <c r="K3847" s="5">
        <v>1800000</v>
      </c>
      <c r="L3847" s="5" t="str">
        <f t="shared" si="304"/>
        <v>low-income earners</v>
      </c>
      <c r="M3847" t="str">
        <f t="shared" si="302"/>
        <v>SUV</v>
      </c>
    </row>
    <row r="3848" spans="1:13" x14ac:dyDescent="0.25">
      <c r="A3848">
        <v>3846</v>
      </c>
      <c r="B3848" t="s">
        <v>48</v>
      </c>
      <c r="C3848">
        <v>2007</v>
      </c>
      <c r="D3848">
        <f>2023-DATA[[#This Row],[YEAR OF MANUFACTURE]]</f>
        <v>16</v>
      </c>
      <c r="E3848" t="s">
        <v>10</v>
      </c>
      <c r="F3848">
        <v>293534</v>
      </c>
      <c r="G3848">
        <v>2000</v>
      </c>
      <c r="H3848" t="s">
        <v>11</v>
      </c>
      <c r="I3848" s="14">
        <f t="shared" si="303"/>
        <v>475.74392220421396</v>
      </c>
      <c r="J3848" t="s">
        <v>12</v>
      </c>
      <c r="K3848" s="5">
        <v>945000</v>
      </c>
      <c r="L3848" s="5" t="str">
        <f t="shared" si="304"/>
        <v>low-income earners</v>
      </c>
      <c r="M3848" t="str">
        <f t="shared" si="302"/>
        <v>SUV</v>
      </c>
    </row>
    <row r="3849" spans="1:13" x14ac:dyDescent="0.25">
      <c r="A3849">
        <v>3847</v>
      </c>
      <c r="B3849" t="s">
        <v>9</v>
      </c>
      <c r="C3849">
        <v>2000</v>
      </c>
      <c r="D3849">
        <f>2023-DATA[[#This Row],[YEAR OF MANUFACTURE]]</f>
        <v>23</v>
      </c>
      <c r="E3849" t="s">
        <v>10</v>
      </c>
      <c r="F3849">
        <v>143536</v>
      </c>
      <c r="G3849">
        <v>2000</v>
      </c>
      <c r="H3849" t="s">
        <v>11</v>
      </c>
      <c r="I3849" s="14">
        <f t="shared" si="303"/>
        <v>232.63533225283629</v>
      </c>
      <c r="J3849" t="s">
        <v>12</v>
      </c>
      <c r="K3849" s="5">
        <v>945000</v>
      </c>
      <c r="L3849" s="5" t="str">
        <f t="shared" si="304"/>
        <v>low-income earners</v>
      </c>
      <c r="M3849" t="str">
        <f t="shared" si="302"/>
        <v>SUV</v>
      </c>
    </row>
    <row r="3850" spans="1:13" x14ac:dyDescent="0.25">
      <c r="A3850">
        <v>3848</v>
      </c>
      <c r="B3850" t="s">
        <v>9</v>
      </c>
      <c r="C3850">
        <v>2014</v>
      </c>
      <c r="D3850">
        <f>2023-DATA[[#This Row],[YEAR OF MANUFACTURE]]</f>
        <v>9</v>
      </c>
      <c r="E3850" t="s">
        <v>19</v>
      </c>
      <c r="F3850">
        <v>164891</v>
      </c>
      <c r="G3850">
        <v>2400</v>
      </c>
      <c r="H3850" t="s">
        <v>11</v>
      </c>
      <c r="I3850" s="14">
        <f t="shared" si="303"/>
        <v>267.24635332252836</v>
      </c>
      <c r="J3850" t="s">
        <v>12</v>
      </c>
      <c r="K3850" s="5">
        <v>6075000</v>
      </c>
      <c r="L3850" s="5" t="str">
        <f t="shared" si="304"/>
        <v>middle-income earners</v>
      </c>
      <c r="M3850" t="str">
        <f t="shared" si="302"/>
        <v>SUV</v>
      </c>
    </row>
    <row r="3851" spans="1:13" x14ac:dyDescent="0.25">
      <c r="A3851">
        <v>3849</v>
      </c>
      <c r="B3851" t="s">
        <v>48</v>
      </c>
      <c r="C3851">
        <v>2007</v>
      </c>
      <c r="D3851">
        <f>2023-DATA[[#This Row],[YEAR OF MANUFACTURE]]</f>
        <v>16</v>
      </c>
      <c r="E3851" t="s">
        <v>10</v>
      </c>
      <c r="F3851">
        <v>148749</v>
      </c>
      <c r="G3851">
        <v>3500</v>
      </c>
      <c r="H3851" t="s">
        <v>11</v>
      </c>
      <c r="I3851" s="14">
        <f t="shared" si="303"/>
        <v>241.08427876823339</v>
      </c>
      <c r="J3851" t="s">
        <v>38</v>
      </c>
      <c r="K3851" s="5">
        <v>840000</v>
      </c>
      <c r="L3851" s="5" t="str">
        <f t="shared" si="304"/>
        <v>low-income earners</v>
      </c>
      <c r="M3851" t="str">
        <f t="shared" si="302"/>
        <v>SUV</v>
      </c>
    </row>
    <row r="3852" spans="1:13" x14ac:dyDescent="0.25">
      <c r="A3852">
        <v>3850</v>
      </c>
      <c r="B3852" t="s">
        <v>23</v>
      </c>
      <c r="C3852">
        <v>2009</v>
      </c>
      <c r="D3852">
        <f>2023-DATA[[#This Row],[YEAR OF MANUFACTURE]]</f>
        <v>14</v>
      </c>
      <c r="E3852" t="s">
        <v>10</v>
      </c>
      <c r="F3852">
        <v>221298</v>
      </c>
      <c r="G3852">
        <v>3500</v>
      </c>
      <c r="H3852" t="s">
        <v>11</v>
      </c>
      <c r="I3852" s="14">
        <f t="shared" si="303"/>
        <v>358.66774716369531</v>
      </c>
      <c r="J3852" t="s">
        <v>12</v>
      </c>
      <c r="K3852" s="5">
        <v>3375000</v>
      </c>
      <c r="L3852" s="5" t="str">
        <f t="shared" si="304"/>
        <v>low-income earners</v>
      </c>
      <c r="M3852" t="str">
        <f t="shared" si="302"/>
        <v>SUV</v>
      </c>
    </row>
    <row r="3853" spans="1:13" x14ac:dyDescent="0.25">
      <c r="A3853">
        <v>3851</v>
      </c>
      <c r="B3853" t="s">
        <v>49</v>
      </c>
      <c r="C3853">
        <v>2015</v>
      </c>
      <c r="D3853">
        <f>2023-DATA[[#This Row],[YEAR OF MANUFACTURE]]</f>
        <v>8</v>
      </c>
      <c r="E3853" t="s">
        <v>10</v>
      </c>
      <c r="F3853">
        <v>132764</v>
      </c>
      <c r="G3853">
        <v>1800</v>
      </c>
      <c r="H3853" t="s">
        <v>11</v>
      </c>
      <c r="I3853" s="14">
        <f t="shared" si="303"/>
        <v>215.17666126418152</v>
      </c>
      <c r="J3853" t="s">
        <v>16</v>
      </c>
      <c r="K3853" s="5">
        <v>630000</v>
      </c>
      <c r="L3853" s="5" t="str">
        <f t="shared" si="304"/>
        <v>low-income earners</v>
      </c>
      <c r="M3853" t="str">
        <f t="shared" si="302"/>
        <v>SUV</v>
      </c>
    </row>
    <row r="3854" spans="1:13" x14ac:dyDescent="0.25">
      <c r="A3854">
        <v>3852</v>
      </c>
      <c r="B3854" t="s">
        <v>14</v>
      </c>
      <c r="C3854">
        <f>C3853</f>
        <v>2015</v>
      </c>
      <c r="D3854">
        <f>2023-DATA[[#This Row],[YEAR OF MANUFACTURE]]</f>
        <v>8</v>
      </c>
      <c r="E3854" t="str">
        <f>E3853</f>
        <v>Nigerian Used</v>
      </c>
      <c r="F3854">
        <v>74435</v>
      </c>
      <c r="G3854">
        <f>G3853</f>
        <v>1800</v>
      </c>
      <c r="H3854" t="str">
        <f>H3853</f>
        <v>Petrol</v>
      </c>
      <c r="I3854" s="14">
        <f t="shared" si="303"/>
        <v>120.64019448946516</v>
      </c>
      <c r="J3854" t="s">
        <v>12</v>
      </c>
      <c r="K3854" s="5">
        <v>906000</v>
      </c>
      <c r="L3854" s="5" t="str">
        <f t="shared" si="304"/>
        <v>low-income earners</v>
      </c>
      <c r="M3854" t="str">
        <f t="shared" si="302"/>
        <v>SUV</v>
      </c>
    </row>
    <row r="3855" spans="1:13" x14ac:dyDescent="0.25">
      <c r="A3855">
        <v>3853</v>
      </c>
      <c r="B3855" t="s">
        <v>54</v>
      </c>
      <c r="C3855">
        <v>2010</v>
      </c>
      <c r="D3855">
        <f>2023-DATA[[#This Row],[YEAR OF MANUFACTURE]]</f>
        <v>13</v>
      </c>
      <c r="E3855" t="s">
        <v>10</v>
      </c>
      <c r="F3855">
        <v>115229</v>
      </c>
      <c r="G3855">
        <v>3500</v>
      </c>
      <c r="H3855" t="s">
        <v>11</v>
      </c>
      <c r="I3855" s="14">
        <f t="shared" si="303"/>
        <v>186.75688816855754</v>
      </c>
      <c r="J3855" t="s">
        <v>12</v>
      </c>
      <c r="K3855" s="5">
        <v>3375000</v>
      </c>
      <c r="L3855" s="5" t="str">
        <f t="shared" si="304"/>
        <v>low-income earners</v>
      </c>
      <c r="M3855" t="s">
        <v>20</v>
      </c>
    </row>
    <row r="3856" spans="1:13" x14ac:dyDescent="0.25">
      <c r="A3856">
        <v>3854</v>
      </c>
      <c r="B3856" t="s">
        <v>23</v>
      </c>
      <c r="C3856">
        <v>2005</v>
      </c>
      <c r="D3856">
        <f>2023-DATA[[#This Row],[YEAR OF MANUFACTURE]]</f>
        <v>18</v>
      </c>
      <c r="E3856" t="s">
        <v>10</v>
      </c>
      <c r="F3856">
        <v>122273</v>
      </c>
      <c r="G3856">
        <v>3500</v>
      </c>
      <c r="H3856" t="s">
        <v>11</v>
      </c>
      <c r="I3856" s="14">
        <f t="shared" si="303"/>
        <v>198.17341977309562</v>
      </c>
      <c r="J3856" t="s">
        <v>12</v>
      </c>
      <c r="K3856" s="5">
        <v>2250000</v>
      </c>
      <c r="L3856" s="5" t="str">
        <f t="shared" si="304"/>
        <v>low-income earners</v>
      </c>
      <c r="M3856" t="s">
        <v>20</v>
      </c>
    </row>
    <row r="3857" spans="1:13" x14ac:dyDescent="0.25">
      <c r="A3857">
        <v>3855</v>
      </c>
      <c r="B3857" t="s">
        <v>23</v>
      </c>
      <c r="C3857">
        <v>2003</v>
      </c>
      <c r="D3857">
        <f>2023-DATA[[#This Row],[YEAR OF MANUFACTURE]]</f>
        <v>20</v>
      </c>
      <c r="E3857" t="s">
        <v>10</v>
      </c>
      <c r="F3857">
        <v>1</v>
      </c>
      <c r="G3857">
        <v>3200</v>
      </c>
      <c r="H3857" t="s">
        <v>11</v>
      </c>
      <c r="I3857" s="14">
        <f t="shared" si="303"/>
        <v>1.6207455429497568E-3</v>
      </c>
      <c r="J3857" t="s">
        <v>12</v>
      </c>
      <c r="K3857" s="5">
        <v>735000</v>
      </c>
      <c r="L3857" s="5" t="str">
        <f t="shared" si="304"/>
        <v>low-income earners</v>
      </c>
      <c r="M3857" t="str">
        <f t="shared" ref="M3857:M3870" si="305">M3856</f>
        <v>SUV</v>
      </c>
    </row>
    <row r="3858" spans="1:13" x14ac:dyDescent="0.25">
      <c r="A3858">
        <v>3856</v>
      </c>
      <c r="B3858" t="s">
        <v>9</v>
      </c>
      <c r="C3858">
        <v>2000</v>
      </c>
      <c r="D3858">
        <f>2023-DATA[[#This Row],[YEAR OF MANUFACTURE]]</f>
        <v>23</v>
      </c>
      <c r="E3858" t="s">
        <v>10</v>
      </c>
      <c r="F3858">
        <v>143536</v>
      </c>
      <c r="G3858">
        <v>2000</v>
      </c>
      <c r="H3858" t="s">
        <v>11</v>
      </c>
      <c r="I3858" s="14">
        <f t="shared" si="303"/>
        <v>232.63533225283629</v>
      </c>
      <c r="J3858" t="s">
        <v>12</v>
      </c>
      <c r="K3858" s="5">
        <v>945000</v>
      </c>
      <c r="L3858" s="5" t="str">
        <f t="shared" si="304"/>
        <v>low-income earners</v>
      </c>
      <c r="M3858" t="str">
        <f t="shared" si="305"/>
        <v>SUV</v>
      </c>
    </row>
    <row r="3859" spans="1:13" x14ac:dyDescent="0.25">
      <c r="A3859">
        <v>3857</v>
      </c>
      <c r="B3859" t="s">
        <v>9</v>
      </c>
      <c r="C3859">
        <v>2004</v>
      </c>
      <c r="D3859">
        <f>2023-DATA[[#This Row],[YEAR OF MANUFACTURE]]</f>
        <v>19</v>
      </c>
      <c r="E3859" t="s">
        <v>19</v>
      </c>
      <c r="F3859">
        <v>210375</v>
      </c>
      <c r="G3859">
        <v>2000</v>
      </c>
      <c r="H3859" t="s">
        <v>22</v>
      </c>
      <c r="I3859" s="14">
        <f t="shared" si="303"/>
        <v>340.96434359805511</v>
      </c>
      <c r="J3859" t="s">
        <v>16</v>
      </c>
      <c r="K3859" s="5">
        <v>2025000</v>
      </c>
      <c r="L3859" s="5" t="str">
        <f t="shared" si="304"/>
        <v>low-income earners</v>
      </c>
      <c r="M3859" t="str">
        <f t="shared" si="305"/>
        <v>SUV</v>
      </c>
    </row>
    <row r="3860" spans="1:13" x14ac:dyDescent="0.25">
      <c r="A3860">
        <v>3858</v>
      </c>
      <c r="B3860" t="s">
        <v>49</v>
      </c>
      <c r="C3860">
        <v>2015</v>
      </c>
      <c r="D3860">
        <f>2023-DATA[[#This Row],[YEAR OF MANUFACTURE]]</f>
        <v>8</v>
      </c>
      <c r="E3860" t="s">
        <v>19</v>
      </c>
      <c r="F3860">
        <v>199762</v>
      </c>
      <c r="G3860">
        <v>3800</v>
      </c>
      <c r="H3860" t="s">
        <v>11</v>
      </c>
      <c r="I3860" s="14">
        <f t="shared" si="303"/>
        <v>323.76337115072931</v>
      </c>
      <c r="J3860" t="s">
        <v>12</v>
      </c>
      <c r="K3860" s="5">
        <v>12937500</v>
      </c>
      <c r="L3860" s="5" t="str">
        <f t="shared" si="304"/>
        <v>high-income earners</v>
      </c>
      <c r="M3860" t="str">
        <f t="shared" si="305"/>
        <v>SUV</v>
      </c>
    </row>
    <row r="3861" spans="1:13" x14ac:dyDescent="0.25">
      <c r="A3861">
        <v>3859</v>
      </c>
      <c r="B3861" t="s">
        <v>54</v>
      </c>
      <c r="C3861">
        <v>2012</v>
      </c>
      <c r="D3861">
        <f>2023-DATA[[#This Row],[YEAR OF MANUFACTURE]]</f>
        <v>11</v>
      </c>
      <c r="E3861" t="s">
        <v>10</v>
      </c>
      <c r="F3861">
        <v>106612</v>
      </c>
      <c r="G3861">
        <v>2000</v>
      </c>
      <c r="H3861" t="s">
        <v>11</v>
      </c>
      <c r="I3861" s="14">
        <f t="shared" si="303"/>
        <v>172.79092382495949</v>
      </c>
      <c r="J3861" t="s">
        <v>12</v>
      </c>
      <c r="K3861" s="5">
        <v>1800000</v>
      </c>
      <c r="L3861" s="5" t="str">
        <f t="shared" si="304"/>
        <v>low-income earners</v>
      </c>
      <c r="M3861" t="str">
        <f t="shared" si="305"/>
        <v>SUV</v>
      </c>
    </row>
    <row r="3862" spans="1:13" x14ac:dyDescent="0.25">
      <c r="A3862">
        <v>3860</v>
      </c>
      <c r="B3862" t="s">
        <v>14</v>
      </c>
      <c r="C3862">
        <v>1999</v>
      </c>
      <c r="D3862">
        <f>2023-DATA[[#This Row],[YEAR OF MANUFACTURE]]</f>
        <v>24</v>
      </c>
      <c r="E3862" t="s">
        <v>10</v>
      </c>
      <c r="F3862">
        <v>217374</v>
      </c>
      <c r="G3862">
        <v>2400</v>
      </c>
      <c r="H3862" t="s">
        <v>11</v>
      </c>
      <c r="I3862" s="14">
        <f t="shared" si="303"/>
        <v>352.30794165316047</v>
      </c>
      <c r="J3862" t="s">
        <v>12</v>
      </c>
      <c r="K3862" s="5">
        <v>892500</v>
      </c>
      <c r="L3862" s="5" t="str">
        <f t="shared" si="304"/>
        <v>low-income earners</v>
      </c>
      <c r="M3862" t="str">
        <f t="shared" si="305"/>
        <v>SUV</v>
      </c>
    </row>
    <row r="3863" spans="1:13" x14ac:dyDescent="0.25">
      <c r="A3863">
        <v>3861</v>
      </c>
      <c r="B3863" t="s">
        <v>48</v>
      </c>
      <c r="C3863">
        <v>2001</v>
      </c>
      <c r="D3863">
        <f>2023-DATA[[#This Row],[YEAR OF MANUFACTURE]]</f>
        <v>22</v>
      </c>
      <c r="E3863" t="s">
        <v>10</v>
      </c>
      <c r="F3863">
        <v>140344</v>
      </c>
      <c r="G3863">
        <v>1000</v>
      </c>
      <c r="H3863" t="s">
        <v>11</v>
      </c>
      <c r="I3863" s="14">
        <f t="shared" si="303"/>
        <v>227.46191247974068</v>
      </c>
      <c r="J3863" t="s">
        <v>16</v>
      </c>
      <c r="K3863" s="5">
        <v>682500</v>
      </c>
      <c r="L3863" s="5" t="str">
        <f t="shared" si="304"/>
        <v>low-income earners</v>
      </c>
      <c r="M3863" t="str">
        <f t="shared" si="305"/>
        <v>SUV</v>
      </c>
    </row>
    <row r="3864" spans="1:13" x14ac:dyDescent="0.25">
      <c r="A3864">
        <v>3862</v>
      </c>
      <c r="B3864" t="s">
        <v>9</v>
      </c>
      <c r="C3864">
        <v>2005</v>
      </c>
      <c r="D3864">
        <f>2023-DATA[[#This Row],[YEAR OF MANUFACTURE]]</f>
        <v>18</v>
      </c>
      <c r="E3864" t="s">
        <v>10</v>
      </c>
      <c r="F3864">
        <v>230063</v>
      </c>
      <c r="G3864">
        <v>1800</v>
      </c>
      <c r="H3864" t="s">
        <v>11</v>
      </c>
      <c r="I3864" s="14">
        <f t="shared" si="303"/>
        <v>372.87358184764992</v>
      </c>
      <c r="J3864" t="s">
        <v>12</v>
      </c>
      <c r="K3864" s="5">
        <v>1800000</v>
      </c>
      <c r="L3864" s="5" t="str">
        <f t="shared" si="304"/>
        <v>low-income earners</v>
      </c>
      <c r="M3864" t="str">
        <f t="shared" si="305"/>
        <v>SUV</v>
      </c>
    </row>
    <row r="3865" spans="1:13" x14ac:dyDescent="0.25">
      <c r="A3865">
        <v>3863</v>
      </c>
      <c r="B3865" t="s">
        <v>9</v>
      </c>
      <c r="C3865">
        <v>2014</v>
      </c>
      <c r="D3865">
        <f>2023-DATA[[#This Row],[YEAR OF MANUFACTURE]]</f>
        <v>9</v>
      </c>
      <c r="E3865" t="s">
        <v>19</v>
      </c>
      <c r="F3865">
        <v>164891</v>
      </c>
      <c r="G3865">
        <v>2400</v>
      </c>
      <c r="H3865" t="s">
        <v>11</v>
      </c>
      <c r="I3865" s="14">
        <f t="shared" si="303"/>
        <v>267.24635332252836</v>
      </c>
      <c r="J3865" t="s">
        <v>12</v>
      </c>
      <c r="K3865" s="5">
        <v>6075000</v>
      </c>
      <c r="L3865" s="5" t="str">
        <f t="shared" si="304"/>
        <v>middle-income earners</v>
      </c>
      <c r="M3865" t="str">
        <f t="shared" si="305"/>
        <v>SUV</v>
      </c>
    </row>
    <row r="3866" spans="1:13" x14ac:dyDescent="0.25">
      <c r="A3866">
        <v>3864</v>
      </c>
      <c r="B3866" t="s">
        <v>14</v>
      </c>
      <c r="C3866">
        <v>1995</v>
      </c>
      <c r="D3866">
        <f>2023-DATA[[#This Row],[YEAR OF MANUFACTURE]]</f>
        <v>28</v>
      </c>
      <c r="E3866" t="s">
        <v>10</v>
      </c>
      <c r="F3866">
        <v>158206</v>
      </c>
      <c r="G3866">
        <v>1800</v>
      </c>
      <c r="H3866" t="s">
        <v>11</v>
      </c>
      <c r="I3866" s="14">
        <f t="shared" si="303"/>
        <v>256.41166936790921</v>
      </c>
      <c r="J3866" t="s">
        <v>12</v>
      </c>
      <c r="K3866" s="5">
        <v>945000</v>
      </c>
      <c r="L3866" s="5" t="str">
        <f t="shared" si="304"/>
        <v>low-income earners</v>
      </c>
      <c r="M3866" t="str">
        <f t="shared" si="305"/>
        <v>SUV</v>
      </c>
    </row>
    <row r="3867" spans="1:13" x14ac:dyDescent="0.25">
      <c r="A3867">
        <v>3865</v>
      </c>
      <c r="B3867" t="s">
        <v>23</v>
      </c>
      <c r="C3867">
        <v>2009</v>
      </c>
      <c r="D3867">
        <f>2023-DATA[[#This Row],[YEAR OF MANUFACTURE]]</f>
        <v>14</v>
      </c>
      <c r="E3867" t="s">
        <v>10</v>
      </c>
      <c r="F3867">
        <v>221298</v>
      </c>
      <c r="G3867">
        <v>3500</v>
      </c>
      <c r="H3867" t="s">
        <v>11</v>
      </c>
      <c r="I3867" s="14">
        <f t="shared" si="303"/>
        <v>358.66774716369531</v>
      </c>
      <c r="J3867" t="s">
        <v>12</v>
      </c>
      <c r="K3867" s="5">
        <v>3375000</v>
      </c>
      <c r="L3867" s="5" t="str">
        <f t="shared" si="304"/>
        <v>low-income earners</v>
      </c>
      <c r="M3867" t="str">
        <f t="shared" si="305"/>
        <v>SUV</v>
      </c>
    </row>
    <row r="3868" spans="1:13" x14ac:dyDescent="0.25">
      <c r="A3868">
        <v>3866</v>
      </c>
      <c r="B3868" t="s">
        <v>9</v>
      </c>
      <c r="C3868">
        <v>2002</v>
      </c>
      <c r="D3868">
        <f>2023-DATA[[#This Row],[YEAR OF MANUFACTURE]]</f>
        <v>21</v>
      </c>
      <c r="E3868" t="s">
        <v>10</v>
      </c>
      <c r="F3868">
        <v>191872</v>
      </c>
      <c r="G3868">
        <v>1800</v>
      </c>
      <c r="H3868" t="s">
        <v>11</v>
      </c>
      <c r="I3868" s="14">
        <f t="shared" si="303"/>
        <v>310.97568881685578</v>
      </c>
      <c r="J3868" t="s">
        <v>16</v>
      </c>
      <c r="K3868" s="5">
        <v>945000</v>
      </c>
      <c r="L3868" s="5" t="str">
        <f t="shared" si="304"/>
        <v>low-income earners</v>
      </c>
      <c r="M3868" t="str">
        <f t="shared" si="305"/>
        <v>SUV</v>
      </c>
    </row>
    <row r="3869" spans="1:13" x14ac:dyDescent="0.25">
      <c r="A3869">
        <v>3867</v>
      </c>
      <c r="B3869" t="s">
        <v>49</v>
      </c>
      <c r="C3869">
        <v>2004</v>
      </c>
      <c r="D3869">
        <f>2023-DATA[[#This Row],[YEAR OF MANUFACTURE]]</f>
        <v>19</v>
      </c>
      <c r="E3869" t="s">
        <v>10</v>
      </c>
      <c r="F3869">
        <v>92477</v>
      </c>
      <c r="G3869">
        <v>2000</v>
      </c>
      <c r="H3869" t="s">
        <v>11</v>
      </c>
      <c r="I3869" s="14">
        <f t="shared" si="303"/>
        <v>149.88168557536466</v>
      </c>
      <c r="J3869" t="s">
        <v>12</v>
      </c>
      <c r="K3869" s="5">
        <v>997500</v>
      </c>
      <c r="L3869" s="5" t="str">
        <f t="shared" si="304"/>
        <v>low-income earners</v>
      </c>
      <c r="M3869" t="str">
        <f t="shared" si="305"/>
        <v>SUV</v>
      </c>
    </row>
    <row r="3870" spans="1:13" x14ac:dyDescent="0.25">
      <c r="A3870">
        <v>3868</v>
      </c>
      <c r="B3870" t="s">
        <v>49</v>
      </c>
      <c r="C3870">
        <f>C3869</f>
        <v>2004</v>
      </c>
      <c r="D3870">
        <f>2023-DATA[[#This Row],[YEAR OF MANUFACTURE]]</f>
        <v>19</v>
      </c>
      <c r="E3870" t="str">
        <f>E3869</f>
        <v>Nigerian Used</v>
      </c>
      <c r="F3870">
        <v>236342</v>
      </c>
      <c r="G3870">
        <f>G3869</f>
        <v>2000</v>
      </c>
      <c r="H3870" t="str">
        <f>H3869</f>
        <v>Petrol</v>
      </c>
      <c r="I3870" s="14">
        <f t="shared" si="303"/>
        <v>383.05024311183143</v>
      </c>
      <c r="J3870" t="s">
        <v>16</v>
      </c>
      <c r="K3870" s="5">
        <v>682000</v>
      </c>
      <c r="L3870" s="5" t="str">
        <f t="shared" si="304"/>
        <v>low-income earners</v>
      </c>
      <c r="M3870" t="str">
        <f t="shared" si="305"/>
        <v>SUV</v>
      </c>
    </row>
    <row r="3871" spans="1:13" x14ac:dyDescent="0.25">
      <c r="A3871">
        <v>3869</v>
      </c>
      <c r="B3871" t="s">
        <v>54</v>
      </c>
      <c r="C3871">
        <v>2010</v>
      </c>
      <c r="D3871">
        <f>2023-DATA[[#This Row],[YEAR OF MANUFACTURE]]</f>
        <v>13</v>
      </c>
      <c r="E3871" t="s">
        <v>10</v>
      </c>
      <c r="F3871">
        <v>115229</v>
      </c>
      <c r="G3871">
        <v>3500</v>
      </c>
      <c r="H3871" t="s">
        <v>11</v>
      </c>
      <c r="I3871" s="14">
        <f t="shared" si="303"/>
        <v>186.75688816855754</v>
      </c>
      <c r="J3871" t="s">
        <v>12</v>
      </c>
      <c r="K3871" s="5">
        <v>3375000</v>
      </c>
      <c r="L3871" s="5" t="str">
        <f t="shared" si="304"/>
        <v>low-income earners</v>
      </c>
      <c r="M3871" t="s">
        <v>20</v>
      </c>
    </row>
    <row r="3872" spans="1:13" x14ac:dyDescent="0.25">
      <c r="A3872">
        <v>3870</v>
      </c>
      <c r="B3872" t="s">
        <v>54</v>
      </c>
      <c r="C3872">
        <v>1996</v>
      </c>
      <c r="D3872">
        <f>2023-DATA[[#This Row],[YEAR OF MANUFACTURE]]</f>
        <v>27</v>
      </c>
      <c r="E3872" t="s">
        <v>10</v>
      </c>
      <c r="F3872">
        <v>234412</v>
      </c>
      <c r="G3872">
        <v>22000</v>
      </c>
      <c r="H3872" t="s">
        <v>11</v>
      </c>
      <c r="I3872" s="14">
        <f t="shared" si="303"/>
        <v>379.92220421393841</v>
      </c>
      <c r="J3872" t="s">
        <v>12</v>
      </c>
      <c r="K3872" s="5">
        <v>735000</v>
      </c>
      <c r="L3872" s="5" t="str">
        <f t="shared" si="304"/>
        <v>low-income earners</v>
      </c>
      <c r="M3872" t="str">
        <f t="shared" ref="M3872:M3879" si="306">M3871</f>
        <v>SUV</v>
      </c>
    </row>
    <row r="3873" spans="1:13" x14ac:dyDescent="0.25">
      <c r="A3873">
        <v>3871</v>
      </c>
      <c r="B3873" t="s">
        <v>14</v>
      </c>
      <c r="C3873">
        <f>C3872</f>
        <v>1996</v>
      </c>
      <c r="D3873">
        <f>2023-DATA[[#This Row],[YEAR OF MANUFACTURE]]</f>
        <v>27</v>
      </c>
      <c r="E3873" t="str">
        <f>E3872</f>
        <v>Nigerian Used</v>
      </c>
      <c r="F3873">
        <v>281858</v>
      </c>
      <c r="G3873">
        <f>G3872</f>
        <v>22000</v>
      </c>
      <c r="H3873" t="str">
        <f>H3872</f>
        <v>Petrol</v>
      </c>
      <c r="I3873" s="14">
        <f t="shared" si="303"/>
        <v>456.82009724473255</v>
      </c>
      <c r="J3873" t="s">
        <v>12</v>
      </c>
      <c r="K3873" s="5">
        <v>962000</v>
      </c>
      <c r="L3873" s="5" t="str">
        <f t="shared" si="304"/>
        <v>low-income earners</v>
      </c>
      <c r="M3873" t="str">
        <f t="shared" si="306"/>
        <v>SUV</v>
      </c>
    </row>
    <row r="3874" spans="1:13" x14ac:dyDescent="0.25">
      <c r="A3874">
        <v>3872</v>
      </c>
      <c r="B3874" t="s">
        <v>65</v>
      </c>
      <c r="C3874">
        <v>2012</v>
      </c>
      <c r="D3874">
        <f>2023-DATA[[#This Row],[YEAR OF MANUFACTURE]]</f>
        <v>11</v>
      </c>
      <c r="E3874" t="s">
        <v>10</v>
      </c>
      <c r="F3874">
        <v>135300</v>
      </c>
      <c r="G3874">
        <v>2000</v>
      </c>
      <c r="H3874" t="s">
        <v>11</v>
      </c>
      <c r="I3874" s="14">
        <f t="shared" si="303"/>
        <v>219.28687196110209</v>
      </c>
      <c r="J3874" t="s">
        <v>12</v>
      </c>
      <c r="K3874" s="5">
        <v>5625000</v>
      </c>
      <c r="L3874" s="5" t="str">
        <f t="shared" si="304"/>
        <v>middle-income earners</v>
      </c>
      <c r="M3874" t="str">
        <f t="shared" si="306"/>
        <v>SUV</v>
      </c>
    </row>
    <row r="3875" spans="1:13" x14ac:dyDescent="0.25">
      <c r="A3875">
        <v>3873</v>
      </c>
      <c r="B3875" t="s">
        <v>9</v>
      </c>
      <c r="C3875">
        <v>2013</v>
      </c>
      <c r="D3875">
        <f>2023-DATA[[#This Row],[YEAR OF MANUFACTURE]]</f>
        <v>10</v>
      </c>
      <c r="E3875" t="s">
        <v>19</v>
      </c>
      <c r="F3875">
        <v>118069</v>
      </c>
      <c r="G3875">
        <v>3500</v>
      </c>
      <c r="H3875" t="s">
        <v>11</v>
      </c>
      <c r="I3875" s="14">
        <f t="shared" si="303"/>
        <v>191.35980551053484</v>
      </c>
      <c r="J3875" t="s">
        <v>12</v>
      </c>
      <c r="K3875" s="5">
        <v>9360000</v>
      </c>
      <c r="L3875" s="5" t="str">
        <f t="shared" si="304"/>
        <v>middle-income earners</v>
      </c>
      <c r="M3875" t="str">
        <f t="shared" si="306"/>
        <v>SUV</v>
      </c>
    </row>
    <row r="3876" spans="1:13" x14ac:dyDescent="0.25">
      <c r="A3876">
        <v>3874</v>
      </c>
      <c r="B3876" t="s">
        <v>48</v>
      </c>
      <c r="C3876">
        <v>2000</v>
      </c>
      <c r="D3876">
        <f>2023-DATA[[#This Row],[YEAR OF MANUFACTURE]]</f>
        <v>23</v>
      </c>
      <c r="E3876" t="s">
        <v>10</v>
      </c>
      <c r="F3876">
        <v>175361</v>
      </c>
      <c r="G3876">
        <v>3300</v>
      </c>
      <c r="H3876" t="s">
        <v>11</v>
      </c>
      <c r="I3876" s="14">
        <f t="shared" si="303"/>
        <v>284.21555915721234</v>
      </c>
      <c r="J3876" t="s">
        <v>12</v>
      </c>
      <c r="K3876" s="5">
        <v>945000</v>
      </c>
      <c r="L3876" s="5" t="str">
        <f t="shared" si="304"/>
        <v>low-income earners</v>
      </c>
      <c r="M3876" t="str">
        <f t="shared" si="306"/>
        <v>SUV</v>
      </c>
    </row>
    <row r="3877" spans="1:13" x14ac:dyDescent="0.25">
      <c r="A3877">
        <v>3875</v>
      </c>
      <c r="B3877" t="s">
        <v>54</v>
      </c>
      <c r="C3877">
        <v>2004</v>
      </c>
      <c r="D3877">
        <f>2023-DATA[[#This Row],[YEAR OF MANUFACTURE]]</f>
        <v>19</v>
      </c>
      <c r="E3877" t="s">
        <v>10</v>
      </c>
      <c r="F3877">
        <v>224506</v>
      </c>
      <c r="G3877">
        <v>3000</v>
      </c>
      <c r="H3877" t="s">
        <v>11</v>
      </c>
      <c r="I3877" s="14">
        <f t="shared" si="303"/>
        <v>363.86709886547811</v>
      </c>
      <c r="J3877" t="s">
        <v>12</v>
      </c>
      <c r="K3877" s="5">
        <v>1012500</v>
      </c>
      <c r="L3877" s="5" t="str">
        <f t="shared" si="304"/>
        <v>low-income earners</v>
      </c>
      <c r="M3877" t="str">
        <f t="shared" si="306"/>
        <v>SUV</v>
      </c>
    </row>
    <row r="3878" spans="1:13" x14ac:dyDescent="0.25">
      <c r="A3878">
        <v>3876</v>
      </c>
      <c r="B3878" t="s">
        <v>14</v>
      </c>
      <c r="C3878">
        <v>1999</v>
      </c>
      <c r="D3878">
        <f>2023-DATA[[#This Row],[YEAR OF MANUFACTURE]]</f>
        <v>24</v>
      </c>
      <c r="E3878" t="s">
        <v>10</v>
      </c>
      <c r="F3878">
        <v>217374</v>
      </c>
      <c r="G3878">
        <v>2400</v>
      </c>
      <c r="H3878" t="s">
        <v>11</v>
      </c>
      <c r="I3878" s="14">
        <f t="shared" si="303"/>
        <v>352.30794165316047</v>
      </c>
      <c r="J3878" t="s">
        <v>12</v>
      </c>
      <c r="K3878" s="5">
        <v>892500</v>
      </c>
      <c r="L3878" s="5" t="str">
        <f t="shared" si="304"/>
        <v>low-income earners</v>
      </c>
      <c r="M3878" t="str">
        <f t="shared" si="306"/>
        <v>SUV</v>
      </c>
    </row>
    <row r="3879" spans="1:13" x14ac:dyDescent="0.25">
      <c r="A3879">
        <v>3877</v>
      </c>
      <c r="B3879" t="s">
        <v>34</v>
      </c>
      <c r="C3879">
        <v>2012</v>
      </c>
      <c r="D3879">
        <f>2023-DATA[[#This Row],[YEAR OF MANUFACTURE]]</f>
        <v>11</v>
      </c>
      <c r="E3879" t="s">
        <v>10</v>
      </c>
      <c r="F3879">
        <v>1</v>
      </c>
      <c r="G3879">
        <v>1600</v>
      </c>
      <c r="H3879" t="s">
        <v>11</v>
      </c>
      <c r="I3879" s="14">
        <f t="shared" si="303"/>
        <v>1.6207455429497568E-3</v>
      </c>
      <c r="J3879" t="s">
        <v>16</v>
      </c>
      <c r="K3879" s="5">
        <v>840000</v>
      </c>
      <c r="L3879" s="5" t="str">
        <f t="shared" si="304"/>
        <v>low-income earners</v>
      </c>
      <c r="M3879" t="str">
        <f t="shared" si="306"/>
        <v>SUV</v>
      </c>
    </row>
    <row r="3880" spans="1:13" x14ac:dyDescent="0.25">
      <c r="A3880">
        <v>3878</v>
      </c>
      <c r="B3880" t="s">
        <v>48</v>
      </c>
      <c r="C3880">
        <v>2005</v>
      </c>
      <c r="D3880">
        <f>2023-DATA[[#This Row],[YEAR OF MANUFACTURE]]</f>
        <v>18</v>
      </c>
      <c r="E3880" t="s">
        <v>10</v>
      </c>
      <c r="F3880">
        <v>136348</v>
      </c>
      <c r="G3880">
        <v>4000</v>
      </c>
      <c r="H3880" t="s">
        <v>11</v>
      </c>
      <c r="I3880" s="14">
        <f t="shared" si="303"/>
        <v>220.98541329011346</v>
      </c>
      <c r="J3880" t="s">
        <v>12</v>
      </c>
      <c r="K3880" s="5">
        <v>1631250</v>
      </c>
      <c r="L3880" s="5" t="str">
        <f t="shared" si="304"/>
        <v>low-income earners</v>
      </c>
      <c r="M3880" t="s">
        <v>20</v>
      </c>
    </row>
    <row r="3881" spans="1:13" x14ac:dyDescent="0.25">
      <c r="A3881">
        <v>3879</v>
      </c>
      <c r="B3881" t="s">
        <v>9</v>
      </c>
      <c r="C3881">
        <v>2013</v>
      </c>
      <c r="D3881">
        <f>2023-DATA[[#This Row],[YEAR OF MANUFACTURE]]</f>
        <v>10</v>
      </c>
      <c r="E3881" t="s">
        <v>19</v>
      </c>
      <c r="F3881">
        <v>94162</v>
      </c>
      <c r="G3881">
        <v>3500</v>
      </c>
      <c r="H3881" t="s">
        <v>11</v>
      </c>
      <c r="I3881" s="14">
        <f t="shared" si="303"/>
        <v>152.61264181523501</v>
      </c>
      <c r="J3881" t="s">
        <v>12</v>
      </c>
      <c r="K3881" s="5">
        <v>8400000</v>
      </c>
      <c r="L3881" s="5" t="str">
        <f t="shared" si="304"/>
        <v>middle-income earners</v>
      </c>
      <c r="M3881" t="str">
        <f t="shared" ref="M3881:M3894" si="307">M3880</f>
        <v>SUV</v>
      </c>
    </row>
    <row r="3882" spans="1:13" x14ac:dyDescent="0.25">
      <c r="A3882">
        <v>3880</v>
      </c>
      <c r="B3882" t="s">
        <v>9</v>
      </c>
      <c r="C3882">
        <v>2000</v>
      </c>
      <c r="D3882">
        <f>2023-DATA[[#This Row],[YEAR OF MANUFACTURE]]</f>
        <v>23</v>
      </c>
      <c r="E3882" t="s">
        <v>10</v>
      </c>
      <c r="F3882">
        <v>280881</v>
      </c>
      <c r="G3882">
        <v>1800</v>
      </c>
      <c r="H3882" t="s">
        <v>11</v>
      </c>
      <c r="I3882" s="14">
        <f t="shared" si="303"/>
        <v>455.23662884927069</v>
      </c>
      <c r="J3882" t="s">
        <v>12</v>
      </c>
      <c r="K3882" s="5">
        <v>840000</v>
      </c>
      <c r="L3882" s="5" t="str">
        <f t="shared" si="304"/>
        <v>low-income earners</v>
      </c>
      <c r="M3882" t="str">
        <f t="shared" si="307"/>
        <v>SUV</v>
      </c>
    </row>
    <row r="3883" spans="1:13" x14ac:dyDescent="0.25">
      <c r="A3883">
        <v>3881</v>
      </c>
      <c r="B3883" t="s">
        <v>14</v>
      </c>
      <c r="C3883">
        <v>1995</v>
      </c>
      <c r="D3883">
        <f>2023-DATA[[#This Row],[YEAR OF MANUFACTURE]]</f>
        <v>28</v>
      </c>
      <c r="E3883" t="s">
        <v>10</v>
      </c>
      <c r="F3883">
        <v>158206</v>
      </c>
      <c r="G3883">
        <v>1800</v>
      </c>
      <c r="H3883" t="s">
        <v>11</v>
      </c>
      <c r="I3883" s="14">
        <f t="shared" si="303"/>
        <v>256.41166936790921</v>
      </c>
      <c r="J3883" t="s">
        <v>12</v>
      </c>
      <c r="K3883" s="5">
        <v>945000</v>
      </c>
      <c r="L3883" s="5" t="str">
        <f t="shared" si="304"/>
        <v>low-income earners</v>
      </c>
      <c r="M3883" t="str">
        <f t="shared" si="307"/>
        <v>SUV</v>
      </c>
    </row>
    <row r="3884" spans="1:13" x14ac:dyDescent="0.25">
      <c r="A3884">
        <v>3882</v>
      </c>
      <c r="B3884" t="s">
        <v>23</v>
      </c>
      <c r="C3884">
        <v>2003</v>
      </c>
      <c r="D3884">
        <f>2023-DATA[[#This Row],[YEAR OF MANUFACTURE]]</f>
        <v>20</v>
      </c>
      <c r="E3884" t="s">
        <v>10</v>
      </c>
      <c r="F3884">
        <v>1</v>
      </c>
      <c r="G3884">
        <v>3200</v>
      </c>
      <c r="H3884" t="s">
        <v>11</v>
      </c>
      <c r="I3884" s="14">
        <f t="shared" si="303"/>
        <v>1.6207455429497568E-3</v>
      </c>
      <c r="J3884" t="s">
        <v>12</v>
      </c>
      <c r="K3884" s="5">
        <v>735000</v>
      </c>
      <c r="L3884" s="5" t="str">
        <f t="shared" si="304"/>
        <v>low-income earners</v>
      </c>
      <c r="M3884" t="str">
        <f t="shared" si="307"/>
        <v>SUV</v>
      </c>
    </row>
    <row r="3885" spans="1:13" x14ac:dyDescent="0.25">
      <c r="A3885">
        <v>3883</v>
      </c>
      <c r="B3885" t="s">
        <v>54</v>
      </c>
      <c r="C3885">
        <v>2017</v>
      </c>
      <c r="D3885">
        <f>2023-DATA[[#This Row],[YEAR OF MANUFACTURE]]</f>
        <v>6</v>
      </c>
      <c r="E3885" t="s">
        <v>19</v>
      </c>
      <c r="F3885">
        <v>82530</v>
      </c>
      <c r="G3885">
        <v>2400</v>
      </c>
      <c r="H3885" t="s">
        <v>11</v>
      </c>
      <c r="I3885" s="14">
        <f t="shared" si="303"/>
        <v>133.76012965964344</v>
      </c>
      <c r="J3885" t="s">
        <v>12</v>
      </c>
      <c r="K3885" s="5">
        <v>8775000</v>
      </c>
      <c r="L3885" s="5" t="str">
        <f t="shared" si="304"/>
        <v>middle-income earners</v>
      </c>
      <c r="M3885" t="str">
        <f t="shared" si="307"/>
        <v>SUV</v>
      </c>
    </row>
    <row r="3886" spans="1:13" x14ac:dyDescent="0.25">
      <c r="A3886">
        <v>3884</v>
      </c>
      <c r="B3886" t="s">
        <v>34</v>
      </c>
      <c r="C3886">
        <v>2008</v>
      </c>
      <c r="D3886">
        <f>2023-DATA[[#This Row],[YEAR OF MANUFACTURE]]</f>
        <v>15</v>
      </c>
      <c r="E3886" t="s">
        <v>19</v>
      </c>
      <c r="F3886">
        <v>311820</v>
      </c>
      <c r="G3886">
        <v>3500</v>
      </c>
      <c r="H3886" t="s">
        <v>11</v>
      </c>
      <c r="I3886" s="14">
        <f t="shared" si="303"/>
        <v>505.38087520259319</v>
      </c>
      <c r="J3886" t="s">
        <v>12</v>
      </c>
      <c r="K3886" s="5">
        <v>3712500</v>
      </c>
      <c r="L3886" s="5" t="str">
        <f t="shared" si="304"/>
        <v>low-income earners</v>
      </c>
      <c r="M3886" t="str">
        <f t="shared" si="307"/>
        <v>SUV</v>
      </c>
    </row>
    <row r="3887" spans="1:13" x14ac:dyDescent="0.25">
      <c r="A3887">
        <v>3885</v>
      </c>
      <c r="B3887" t="s">
        <v>9</v>
      </c>
      <c r="C3887">
        <v>2002</v>
      </c>
      <c r="D3887">
        <f>2023-DATA[[#This Row],[YEAR OF MANUFACTURE]]</f>
        <v>21</v>
      </c>
      <c r="E3887" t="s">
        <v>10</v>
      </c>
      <c r="F3887">
        <v>129237</v>
      </c>
      <c r="G3887">
        <f>G3886</f>
        <v>3500</v>
      </c>
      <c r="H3887" t="s">
        <v>11</v>
      </c>
      <c r="I3887" s="14">
        <f t="shared" si="303"/>
        <v>209.46029173419774</v>
      </c>
      <c r="J3887" t="s">
        <v>12</v>
      </c>
      <c r="K3887" s="5">
        <v>1687500</v>
      </c>
      <c r="L3887" s="5" t="str">
        <f t="shared" si="304"/>
        <v>low-income earners</v>
      </c>
      <c r="M3887" t="str">
        <f t="shared" si="307"/>
        <v>SUV</v>
      </c>
    </row>
    <row r="3888" spans="1:13" x14ac:dyDescent="0.25">
      <c r="A3888">
        <v>3886</v>
      </c>
      <c r="B3888" t="s">
        <v>14</v>
      </c>
      <c r="C3888">
        <v>2000</v>
      </c>
      <c r="D3888">
        <f>2023-DATA[[#This Row],[YEAR OF MANUFACTURE]]</f>
        <v>23</v>
      </c>
      <c r="E3888" t="s">
        <v>10</v>
      </c>
      <c r="F3888">
        <v>1609338</v>
      </c>
      <c r="G3888">
        <v>2000</v>
      </c>
      <c r="H3888" t="s">
        <v>11</v>
      </c>
      <c r="I3888" s="14">
        <f t="shared" si="303"/>
        <v>2608.3273905996757</v>
      </c>
      <c r="J3888" t="s">
        <v>12</v>
      </c>
      <c r="K3888" s="5">
        <v>895000</v>
      </c>
      <c r="L3888" s="5" t="str">
        <f t="shared" si="304"/>
        <v>low-income earners</v>
      </c>
      <c r="M3888" t="str">
        <f t="shared" si="307"/>
        <v>SUV</v>
      </c>
    </row>
    <row r="3889" spans="1:13" x14ac:dyDescent="0.25">
      <c r="A3889">
        <v>3887</v>
      </c>
      <c r="B3889" t="s">
        <v>9</v>
      </c>
      <c r="C3889">
        <v>2013</v>
      </c>
      <c r="D3889">
        <f>2023-DATA[[#This Row],[YEAR OF MANUFACTURE]]</f>
        <v>10</v>
      </c>
      <c r="E3889" t="s">
        <v>19</v>
      </c>
      <c r="F3889">
        <v>94162</v>
      </c>
      <c r="G3889">
        <v>3500</v>
      </c>
      <c r="H3889" t="s">
        <v>11</v>
      </c>
      <c r="I3889" s="14">
        <f t="shared" si="303"/>
        <v>152.61264181523501</v>
      </c>
      <c r="J3889" t="s">
        <v>12</v>
      </c>
      <c r="K3889" s="5">
        <v>8400000</v>
      </c>
      <c r="L3889" s="5" t="str">
        <f t="shared" si="304"/>
        <v>middle-income earners</v>
      </c>
      <c r="M3889" t="str">
        <f t="shared" si="307"/>
        <v>SUV</v>
      </c>
    </row>
    <row r="3890" spans="1:13" x14ac:dyDescent="0.25">
      <c r="A3890">
        <v>3888</v>
      </c>
      <c r="B3890" t="s">
        <v>65</v>
      </c>
      <c r="C3890">
        <v>2012</v>
      </c>
      <c r="D3890">
        <f>2023-DATA[[#This Row],[YEAR OF MANUFACTURE]]</f>
        <v>11</v>
      </c>
      <c r="E3890" t="s">
        <v>10</v>
      </c>
      <c r="F3890">
        <v>135300</v>
      </c>
      <c r="G3890">
        <v>2000</v>
      </c>
      <c r="H3890" t="s">
        <v>11</v>
      </c>
      <c r="I3890" s="14">
        <f t="shared" si="303"/>
        <v>219.28687196110209</v>
      </c>
      <c r="J3890" t="s">
        <v>12</v>
      </c>
      <c r="K3890" s="5">
        <v>5625000</v>
      </c>
      <c r="L3890" s="5" t="str">
        <f t="shared" si="304"/>
        <v>middle-income earners</v>
      </c>
      <c r="M3890" t="str">
        <f t="shared" si="307"/>
        <v>SUV</v>
      </c>
    </row>
    <row r="3891" spans="1:13" x14ac:dyDescent="0.25">
      <c r="A3891">
        <v>3889</v>
      </c>
      <c r="B3891" t="s">
        <v>54</v>
      </c>
      <c r="C3891">
        <v>1999</v>
      </c>
      <c r="D3891">
        <f>2023-DATA[[#This Row],[YEAR OF MANUFACTURE]]</f>
        <v>24</v>
      </c>
      <c r="E3891" t="s">
        <v>10</v>
      </c>
      <c r="F3891">
        <v>143938</v>
      </c>
      <c r="G3891">
        <v>2300</v>
      </c>
      <c r="H3891" t="s">
        <v>11</v>
      </c>
      <c r="I3891" s="14">
        <f t="shared" si="303"/>
        <v>233.28687196110209</v>
      </c>
      <c r="J3891" t="s">
        <v>12</v>
      </c>
      <c r="K3891" s="5">
        <v>988000</v>
      </c>
      <c r="L3891" s="5" t="str">
        <f t="shared" si="304"/>
        <v>low-income earners</v>
      </c>
      <c r="M3891" t="str">
        <f t="shared" si="307"/>
        <v>SUV</v>
      </c>
    </row>
    <row r="3892" spans="1:13" x14ac:dyDescent="0.25">
      <c r="A3892">
        <v>3890</v>
      </c>
      <c r="B3892" t="s">
        <v>9</v>
      </c>
      <c r="C3892">
        <v>2003</v>
      </c>
      <c r="D3892">
        <f>2023-DATA[[#This Row],[YEAR OF MANUFACTURE]]</f>
        <v>20</v>
      </c>
      <c r="E3892" t="s">
        <v>10</v>
      </c>
      <c r="F3892">
        <v>300839</v>
      </c>
      <c r="G3892">
        <v>2500</v>
      </c>
      <c r="H3892" t="s">
        <v>11</v>
      </c>
      <c r="I3892" s="14">
        <f t="shared" si="303"/>
        <v>487.58346839546192</v>
      </c>
      <c r="J3892" t="s">
        <v>16</v>
      </c>
      <c r="K3892" s="5">
        <v>935000</v>
      </c>
      <c r="L3892" s="5" t="str">
        <f t="shared" si="304"/>
        <v>low-income earners</v>
      </c>
      <c r="M3892" t="str">
        <f t="shared" si="307"/>
        <v>SUV</v>
      </c>
    </row>
    <row r="3893" spans="1:13" x14ac:dyDescent="0.25">
      <c r="A3893">
        <v>3891</v>
      </c>
      <c r="B3893" t="s">
        <v>9</v>
      </c>
      <c r="C3893">
        <v>2000</v>
      </c>
      <c r="D3893">
        <f>2023-DATA[[#This Row],[YEAR OF MANUFACTURE]]</f>
        <v>23</v>
      </c>
      <c r="E3893" t="s">
        <v>10</v>
      </c>
      <c r="F3893">
        <v>287619</v>
      </c>
      <c r="G3893">
        <v>1800</v>
      </c>
      <c r="H3893" t="s">
        <v>11</v>
      </c>
      <c r="I3893" s="14">
        <f t="shared" si="303"/>
        <v>466.15721231766611</v>
      </c>
      <c r="J3893" t="s">
        <v>12</v>
      </c>
      <c r="K3893" s="5">
        <v>840000</v>
      </c>
      <c r="L3893" s="5" t="str">
        <f t="shared" si="304"/>
        <v>low-income earners</v>
      </c>
      <c r="M3893" t="str">
        <f t="shared" si="307"/>
        <v>SUV</v>
      </c>
    </row>
    <row r="3894" spans="1:13" x14ac:dyDescent="0.25">
      <c r="A3894">
        <v>3892</v>
      </c>
      <c r="B3894" t="s">
        <v>54</v>
      </c>
      <c r="C3894">
        <v>2004</v>
      </c>
      <c r="D3894">
        <f>2023-DATA[[#This Row],[YEAR OF MANUFACTURE]]</f>
        <v>19</v>
      </c>
      <c r="E3894" t="s">
        <v>10</v>
      </c>
      <c r="F3894">
        <v>224506</v>
      </c>
      <c r="G3894">
        <v>3000</v>
      </c>
      <c r="H3894" t="s">
        <v>11</v>
      </c>
      <c r="I3894" s="14">
        <f t="shared" si="303"/>
        <v>363.86709886547811</v>
      </c>
      <c r="J3894" t="s">
        <v>12</v>
      </c>
      <c r="K3894" s="5">
        <v>1012500</v>
      </c>
      <c r="L3894" s="5" t="str">
        <f t="shared" si="304"/>
        <v>low-income earners</v>
      </c>
      <c r="M3894" t="str">
        <f t="shared" si="307"/>
        <v>SUV</v>
      </c>
    </row>
    <row r="3895" spans="1:13" x14ac:dyDescent="0.25">
      <c r="A3895">
        <v>3893</v>
      </c>
      <c r="B3895" t="s">
        <v>48</v>
      </c>
      <c r="C3895">
        <v>2005</v>
      </c>
      <c r="D3895">
        <f>2023-DATA[[#This Row],[YEAR OF MANUFACTURE]]</f>
        <v>18</v>
      </c>
      <c r="E3895" t="s">
        <v>10</v>
      </c>
      <c r="F3895">
        <v>136348</v>
      </c>
      <c r="G3895">
        <v>4000</v>
      </c>
      <c r="H3895" t="s">
        <v>11</v>
      </c>
      <c r="I3895" s="14">
        <f t="shared" si="303"/>
        <v>220.98541329011346</v>
      </c>
      <c r="J3895" t="s">
        <v>12</v>
      </c>
      <c r="K3895" s="5">
        <v>1631250</v>
      </c>
      <c r="L3895" s="5" t="str">
        <f t="shared" si="304"/>
        <v>low-income earners</v>
      </c>
      <c r="M3895" t="s">
        <v>20</v>
      </c>
    </row>
    <row r="3896" spans="1:13" x14ac:dyDescent="0.25">
      <c r="A3896">
        <v>3894</v>
      </c>
      <c r="B3896" t="s">
        <v>34</v>
      </c>
      <c r="C3896">
        <v>2007</v>
      </c>
      <c r="D3896">
        <f>2023-DATA[[#This Row],[YEAR OF MANUFACTURE]]</f>
        <v>16</v>
      </c>
      <c r="E3896" t="s">
        <v>19</v>
      </c>
      <c r="F3896">
        <v>351352</v>
      </c>
      <c r="G3896">
        <v>2000</v>
      </c>
      <c r="H3896" t="s">
        <v>11</v>
      </c>
      <c r="I3896" s="14">
        <f t="shared" si="303"/>
        <v>569.45218800648297</v>
      </c>
      <c r="J3896" t="s">
        <v>16</v>
      </c>
      <c r="K3896" s="5">
        <v>1470000</v>
      </c>
      <c r="L3896" s="5" t="str">
        <f t="shared" si="304"/>
        <v>low-income earners</v>
      </c>
      <c r="M3896" t="str">
        <f t="shared" ref="M3896:M3904" si="308">M3895</f>
        <v>SUV</v>
      </c>
    </row>
    <row r="3897" spans="1:13" x14ac:dyDescent="0.25">
      <c r="A3897">
        <v>3895</v>
      </c>
      <c r="B3897" t="s">
        <v>42</v>
      </c>
      <c r="C3897">
        <v>2011</v>
      </c>
      <c r="D3897">
        <f>2023-DATA[[#This Row],[YEAR OF MANUFACTURE]]</f>
        <v>12</v>
      </c>
      <c r="E3897" t="s">
        <v>10</v>
      </c>
      <c r="F3897">
        <v>676265</v>
      </c>
      <c r="G3897">
        <v>2000</v>
      </c>
      <c r="H3897" t="s">
        <v>11</v>
      </c>
      <c r="I3897" s="14">
        <f t="shared" si="303"/>
        <v>1096.0534846029173</v>
      </c>
      <c r="J3897" t="s">
        <v>12</v>
      </c>
      <c r="K3897" s="5">
        <v>1575000</v>
      </c>
      <c r="L3897" s="5" t="str">
        <f t="shared" si="304"/>
        <v>low-income earners</v>
      </c>
      <c r="M3897" t="str">
        <f t="shared" si="308"/>
        <v>SUV</v>
      </c>
    </row>
    <row r="3898" spans="1:13" x14ac:dyDescent="0.25">
      <c r="A3898">
        <v>3896</v>
      </c>
      <c r="B3898" t="s">
        <v>9</v>
      </c>
      <c r="C3898">
        <v>2004</v>
      </c>
      <c r="D3898">
        <f>2023-DATA[[#This Row],[YEAR OF MANUFACTURE]]</f>
        <v>19</v>
      </c>
      <c r="E3898" t="s">
        <v>10</v>
      </c>
      <c r="F3898">
        <v>242471</v>
      </c>
      <c r="G3898">
        <v>1300</v>
      </c>
      <c r="H3898" t="s">
        <v>11</v>
      </c>
      <c r="I3898" s="14">
        <f t="shared" si="303"/>
        <v>392.98379254457052</v>
      </c>
      <c r="J3898" t="s">
        <v>16</v>
      </c>
      <c r="K3898" s="5">
        <v>840000</v>
      </c>
      <c r="L3898" s="5" t="str">
        <f t="shared" si="304"/>
        <v>low-income earners</v>
      </c>
      <c r="M3898" t="str">
        <f t="shared" si="308"/>
        <v>SUV</v>
      </c>
    </row>
    <row r="3899" spans="1:13" x14ac:dyDescent="0.25">
      <c r="A3899">
        <v>3897</v>
      </c>
      <c r="B3899" t="s">
        <v>65</v>
      </c>
      <c r="C3899">
        <v>2018</v>
      </c>
      <c r="D3899">
        <f>2023-DATA[[#This Row],[YEAR OF MANUFACTURE]]</f>
        <v>5</v>
      </c>
      <c r="E3899" t="s">
        <v>19</v>
      </c>
      <c r="F3899">
        <v>72831</v>
      </c>
      <c r="G3899">
        <v>2000</v>
      </c>
      <c r="H3899" t="s">
        <v>11</v>
      </c>
      <c r="I3899" s="14">
        <f t="shared" si="303"/>
        <v>118.04051863857374</v>
      </c>
      <c r="J3899" t="s">
        <v>12</v>
      </c>
      <c r="K3899" s="5">
        <v>27300000</v>
      </c>
      <c r="L3899" s="5" t="str">
        <f t="shared" si="304"/>
        <v>politicians</v>
      </c>
      <c r="M3899" t="str">
        <f t="shared" si="308"/>
        <v>SUV</v>
      </c>
    </row>
    <row r="3900" spans="1:13" x14ac:dyDescent="0.25">
      <c r="A3900">
        <v>3898</v>
      </c>
      <c r="B3900" t="s">
        <v>54</v>
      </c>
      <c r="C3900">
        <v>2017</v>
      </c>
      <c r="D3900">
        <f>2023-DATA[[#This Row],[YEAR OF MANUFACTURE]]</f>
        <v>6</v>
      </c>
      <c r="E3900" t="s">
        <v>19</v>
      </c>
      <c r="F3900">
        <v>82530</v>
      </c>
      <c r="G3900">
        <v>2400</v>
      </c>
      <c r="H3900" t="s">
        <v>11</v>
      </c>
      <c r="I3900" s="14">
        <f t="shared" si="303"/>
        <v>133.76012965964344</v>
      </c>
      <c r="J3900" t="s">
        <v>12</v>
      </c>
      <c r="K3900" s="5">
        <v>8775000</v>
      </c>
      <c r="L3900" s="5" t="str">
        <f t="shared" si="304"/>
        <v>middle-income earners</v>
      </c>
      <c r="M3900" t="str">
        <f t="shared" si="308"/>
        <v>SUV</v>
      </c>
    </row>
    <row r="3901" spans="1:13" x14ac:dyDescent="0.25">
      <c r="A3901">
        <v>3899</v>
      </c>
      <c r="B3901" t="s">
        <v>14</v>
      </c>
      <c r="C3901">
        <v>2007</v>
      </c>
      <c r="D3901">
        <f>2023-DATA[[#This Row],[YEAR OF MANUFACTURE]]</f>
        <v>16</v>
      </c>
      <c r="E3901" t="s">
        <v>10</v>
      </c>
      <c r="F3901">
        <v>145348</v>
      </c>
      <c r="G3901">
        <v>4800</v>
      </c>
      <c r="H3901" t="s">
        <v>11</v>
      </c>
      <c r="I3901" s="14">
        <f t="shared" si="303"/>
        <v>235.57212317666125</v>
      </c>
      <c r="J3901" t="s">
        <v>12</v>
      </c>
      <c r="K3901" s="5">
        <v>2467500</v>
      </c>
      <c r="L3901" s="5" t="str">
        <f t="shared" si="304"/>
        <v>low-income earners</v>
      </c>
      <c r="M3901" t="str">
        <f t="shared" si="308"/>
        <v>SUV</v>
      </c>
    </row>
    <row r="3902" spans="1:13" x14ac:dyDescent="0.25">
      <c r="A3902">
        <v>3900</v>
      </c>
      <c r="B3902" t="s">
        <v>9</v>
      </c>
      <c r="C3902">
        <v>2005</v>
      </c>
      <c r="D3902">
        <f>2023-DATA[[#This Row],[YEAR OF MANUFACTURE]]</f>
        <v>18</v>
      </c>
      <c r="E3902" t="s">
        <v>10</v>
      </c>
      <c r="F3902">
        <v>217768</v>
      </c>
      <c r="G3902">
        <v>1800</v>
      </c>
      <c r="H3902" t="s">
        <v>11</v>
      </c>
      <c r="I3902" s="14">
        <f t="shared" si="303"/>
        <v>352.94651539708263</v>
      </c>
      <c r="J3902" t="s">
        <v>16</v>
      </c>
      <c r="K3902" s="5">
        <v>2250000</v>
      </c>
      <c r="L3902" s="5" t="str">
        <f t="shared" si="304"/>
        <v>low-income earners</v>
      </c>
      <c r="M3902" t="str">
        <f t="shared" si="308"/>
        <v>SUV</v>
      </c>
    </row>
    <row r="3903" spans="1:13" x14ac:dyDescent="0.25">
      <c r="A3903">
        <v>3901</v>
      </c>
      <c r="B3903" t="s">
        <v>9</v>
      </c>
      <c r="C3903">
        <v>1999</v>
      </c>
      <c r="D3903">
        <f>2023-DATA[[#This Row],[YEAR OF MANUFACTURE]]</f>
        <v>24</v>
      </c>
      <c r="E3903" t="s">
        <v>10</v>
      </c>
      <c r="F3903">
        <v>225340</v>
      </c>
      <c r="G3903">
        <v>2200</v>
      </c>
      <c r="H3903" t="s">
        <v>11</v>
      </c>
      <c r="I3903" s="14">
        <f t="shared" si="303"/>
        <v>365.21880064829821</v>
      </c>
      <c r="J3903" t="s">
        <v>12</v>
      </c>
      <c r="K3903" s="5">
        <v>945000</v>
      </c>
      <c r="L3903" s="5" t="str">
        <f t="shared" si="304"/>
        <v>low-income earners</v>
      </c>
      <c r="M3903" t="str">
        <f t="shared" si="308"/>
        <v>SUV</v>
      </c>
    </row>
    <row r="3904" spans="1:13" x14ac:dyDescent="0.25">
      <c r="A3904">
        <v>3902</v>
      </c>
      <c r="B3904" t="s">
        <v>56</v>
      </c>
      <c r="C3904">
        <v>2014</v>
      </c>
      <c r="D3904">
        <f>2023-DATA[[#This Row],[YEAR OF MANUFACTURE]]</f>
        <v>9</v>
      </c>
      <c r="E3904" t="s">
        <v>10</v>
      </c>
      <c r="F3904">
        <v>63697</v>
      </c>
      <c r="G3904">
        <v>1200</v>
      </c>
      <c r="H3904" t="s">
        <v>11</v>
      </c>
      <c r="I3904" s="14">
        <f t="shared" si="303"/>
        <v>103.23662884927066</v>
      </c>
      <c r="J3904" t="s">
        <v>16</v>
      </c>
      <c r="K3904" s="5">
        <v>2700000</v>
      </c>
      <c r="L3904" s="5" t="str">
        <f t="shared" si="304"/>
        <v>low-income earners</v>
      </c>
      <c r="M3904" t="str">
        <f t="shared" si="308"/>
        <v>SUV</v>
      </c>
    </row>
    <row r="3905" spans="1:13" x14ac:dyDescent="0.25">
      <c r="A3905">
        <v>3903</v>
      </c>
      <c r="B3905" t="s">
        <v>14</v>
      </c>
      <c r="C3905">
        <v>2007</v>
      </c>
      <c r="D3905">
        <f>2023-DATA[[#This Row],[YEAR OF MANUFACTURE]]</f>
        <v>16</v>
      </c>
      <c r="E3905" t="s">
        <v>19</v>
      </c>
      <c r="F3905">
        <v>145683</v>
      </c>
      <c r="G3905">
        <v>4700</v>
      </c>
      <c r="H3905" t="s">
        <v>11</v>
      </c>
      <c r="I3905" s="14">
        <f t="shared" si="303"/>
        <v>236.11507293354944</v>
      </c>
      <c r="J3905" t="s">
        <v>12</v>
      </c>
      <c r="K3905" s="5">
        <v>5625000</v>
      </c>
      <c r="L3905" s="5" t="str">
        <f t="shared" si="304"/>
        <v>middle-income earners</v>
      </c>
      <c r="M3905" t="s">
        <v>20</v>
      </c>
    </row>
    <row r="3906" spans="1:13" x14ac:dyDescent="0.25">
      <c r="A3906">
        <v>3904</v>
      </c>
      <c r="B3906" t="s">
        <v>54</v>
      </c>
      <c r="C3906">
        <v>2007</v>
      </c>
      <c r="D3906">
        <f>2023-DATA[[#This Row],[YEAR OF MANUFACTURE]]</f>
        <v>16</v>
      </c>
      <c r="E3906" t="s">
        <v>19</v>
      </c>
      <c r="F3906">
        <v>197073</v>
      </c>
      <c r="G3906">
        <v>35</v>
      </c>
      <c r="H3906" t="s">
        <v>11</v>
      </c>
      <c r="I3906" s="14">
        <f t="shared" ref="I3906:I3969" si="309">F3906/617</f>
        <v>319.40518638573747</v>
      </c>
      <c r="J3906" t="s">
        <v>38</v>
      </c>
      <c r="K3906" s="5">
        <v>3150000</v>
      </c>
      <c r="L3906" s="5" t="str">
        <f t="shared" ref="L3906:L3969" si="310">IF(K3906&gt;=25000000,"politicians",IF(K3906&gt;10000000,"high-income earners",IF(K3906&gt;=5000000,"middle-income earners",IF(K3906&lt;5000000,"low-income earners","invalid"))))</f>
        <v>low-income earners</v>
      </c>
      <c r="M3906" t="str">
        <f t="shared" ref="M3906:M3911" si="311">M3905</f>
        <v>SUV</v>
      </c>
    </row>
    <row r="3907" spans="1:13" x14ac:dyDescent="0.25">
      <c r="A3907">
        <v>3905</v>
      </c>
      <c r="B3907" t="s">
        <v>9</v>
      </c>
      <c r="C3907">
        <v>2014</v>
      </c>
      <c r="D3907">
        <f>2023-DATA[[#This Row],[YEAR OF MANUFACTURE]]</f>
        <v>9</v>
      </c>
      <c r="E3907" t="s">
        <v>10</v>
      </c>
      <c r="F3907">
        <v>189998</v>
      </c>
      <c r="G3907">
        <v>2500</v>
      </c>
      <c r="H3907" t="s">
        <v>11</v>
      </c>
      <c r="I3907" s="14">
        <f t="shared" si="309"/>
        <v>307.93841166936789</v>
      </c>
      <c r="J3907" t="s">
        <v>12</v>
      </c>
      <c r="K3907" s="5">
        <v>5062500</v>
      </c>
      <c r="L3907" s="5" t="str">
        <f t="shared" si="310"/>
        <v>middle-income earners</v>
      </c>
      <c r="M3907" t="str">
        <f t="shared" si="311"/>
        <v>SUV</v>
      </c>
    </row>
    <row r="3908" spans="1:13" x14ac:dyDescent="0.25">
      <c r="A3908">
        <v>3906</v>
      </c>
      <c r="B3908" t="s">
        <v>9</v>
      </c>
      <c r="C3908">
        <v>2001</v>
      </c>
      <c r="D3908">
        <f>2023-DATA[[#This Row],[YEAR OF MANUFACTURE]]</f>
        <v>22</v>
      </c>
      <c r="E3908" t="s">
        <v>10</v>
      </c>
      <c r="F3908">
        <v>200459</v>
      </c>
      <c r="G3908">
        <v>3000</v>
      </c>
      <c r="H3908" t="s">
        <v>11</v>
      </c>
      <c r="I3908" s="14">
        <f t="shared" si="309"/>
        <v>324.89303079416533</v>
      </c>
      <c r="J3908" t="s">
        <v>12</v>
      </c>
      <c r="K3908" s="5">
        <v>945000</v>
      </c>
      <c r="L3908" s="5" t="str">
        <f t="shared" si="310"/>
        <v>low-income earners</v>
      </c>
      <c r="M3908" t="str">
        <f t="shared" si="311"/>
        <v>SUV</v>
      </c>
    </row>
    <row r="3909" spans="1:13" x14ac:dyDescent="0.25">
      <c r="A3909">
        <v>3907</v>
      </c>
      <c r="B3909" t="s">
        <v>9</v>
      </c>
      <c r="C3909">
        <v>2000</v>
      </c>
      <c r="D3909">
        <f>2023-DATA[[#This Row],[YEAR OF MANUFACTURE]]</f>
        <v>23</v>
      </c>
      <c r="E3909" t="s">
        <v>10</v>
      </c>
      <c r="F3909">
        <v>79770</v>
      </c>
      <c r="G3909">
        <v>2200</v>
      </c>
      <c r="H3909" t="s">
        <v>11</v>
      </c>
      <c r="I3909" s="14">
        <f t="shared" si="309"/>
        <v>129.28687196110209</v>
      </c>
      <c r="J3909" t="s">
        <v>12</v>
      </c>
      <c r="K3909" s="5">
        <v>682500</v>
      </c>
      <c r="L3909" s="5" t="str">
        <f t="shared" si="310"/>
        <v>low-income earners</v>
      </c>
      <c r="M3909" t="str">
        <f t="shared" si="311"/>
        <v>SUV</v>
      </c>
    </row>
    <row r="3910" spans="1:13" x14ac:dyDescent="0.25">
      <c r="A3910">
        <v>3908</v>
      </c>
      <c r="B3910" t="s">
        <v>9</v>
      </c>
      <c r="C3910">
        <v>2006</v>
      </c>
      <c r="D3910">
        <f>2023-DATA[[#This Row],[YEAR OF MANUFACTURE]]</f>
        <v>17</v>
      </c>
      <c r="E3910" t="s">
        <v>19</v>
      </c>
      <c r="F3910">
        <v>142986</v>
      </c>
      <c r="G3910">
        <v>1800</v>
      </c>
      <c r="H3910" t="s">
        <v>11</v>
      </c>
      <c r="I3910" s="14">
        <f t="shared" si="309"/>
        <v>231.74392220421393</v>
      </c>
      <c r="J3910" t="s">
        <v>12</v>
      </c>
      <c r="K3910" s="5">
        <v>4050000</v>
      </c>
      <c r="L3910" s="5" t="str">
        <f t="shared" si="310"/>
        <v>low-income earners</v>
      </c>
      <c r="M3910" t="str">
        <f t="shared" si="311"/>
        <v>SUV</v>
      </c>
    </row>
    <row r="3911" spans="1:13" x14ac:dyDescent="0.25">
      <c r="A3911">
        <v>3909</v>
      </c>
      <c r="B3911" t="s">
        <v>9</v>
      </c>
      <c r="C3911">
        <v>2007</v>
      </c>
      <c r="D3911">
        <f>2023-DATA[[#This Row],[YEAR OF MANUFACTURE]]</f>
        <v>16</v>
      </c>
      <c r="E3911" t="s">
        <v>10</v>
      </c>
      <c r="F3911">
        <v>169577</v>
      </c>
      <c r="G3911">
        <v>3500</v>
      </c>
      <c r="H3911" t="s">
        <v>11</v>
      </c>
      <c r="I3911" s="14">
        <f t="shared" si="309"/>
        <v>274.8411669367909</v>
      </c>
      <c r="J3911" t="s">
        <v>12</v>
      </c>
      <c r="K3911" s="5">
        <v>2912000</v>
      </c>
      <c r="L3911" s="5" t="str">
        <f t="shared" si="310"/>
        <v>low-income earners</v>
      </c>
      <c r="M3911" t="str">
        <f t="shared" si="311"/>
        <v>SUV</v>
      </c>
    </row>
    <row r="3912" spans="1:13" x14ac:dyDescent="0.25">
      <c r="A3912">
        <v>3910</v>
      </c>
      <c r="B3912" t="s">
        <v>14</v>
      </c>
      <c r="C3912">
        <v>2007</v>
      </c>
      <c r="D3912">
        <f>2023-DATA[[#This Row],[YEAR OF MANUFACTURE]]</f>
        <v>16</v>
      </c>
      <c r="E3912" t="s">
        <v>10</v>
      </c>
      <c r="F3912">
        <v>94605</v>
      </c>
      <c r="G3912">
        <v>3500</v>
      </c>
      <c r="H3912" t="s">
        <v>11</v>
      </c>
      <c r="I3912" s="14">
        <f t="shared" si="309"/>
        <v>153.33063209076175</v>
      </c>
      <c r="J3912" t="s">
        <v>12</v>
      </c>
      <c r="K3912" s="5">
        <v>2812500</v>
      </c>
      <c r="L3912" s="5" t="str">
        <f t="shared" si="310"/>
        <v>low-income earners</v>
      </c>
      <c r="M3912" t="s">
        <v>20</v>
      </c>
    </row>
    <row r="3913" spans="1:13" x14ac:dyDescent="0.25">
      <c r="A3913">
        <v>3911</v>
      </c>
      <c r="B3913" t="s">
        <v>54</v>
      </c>
      <c r="C3913">
        <v>2007</v>
      </c>
      <c r="D3913">
        <f>2023-DATA[[#This Row],[YEAR OF MANUFACTURE]]</f>
        <v>16</v>
      </c>
      <c r="E3913" t="s">
        <v>10</v>
      </c>
      <c r="F3913">
        <v>119411</v>
      </c>
      <c r="G3913">
        <v>2200</v>
      </c>
      <c r="H3913" t="s">
        <v>11</v>
      </c>
      <c r="I3913" s="14">
        <f t="shared" si="309"/>
        <v>193.53484602917342</v>
      </c>
      <c r="J3913" t="s">
        <v>12</v>
      </c>
      <c r="K3913" s="5">
        <v>1350000</v>
      </c>
      <c r="L3913" s="5" t="str">
        <f t="shared" si="310"/>
        <v>low-income earners</v>
      </c>
      <c r="M3913" t="str">
        <f>M3912</f>
        <v>SUV</v>
      </c>
    </row>
    <row r="3914" spans="1:13" x14ac:dyDescent="0.25">
      <c r="A3914">
        <v>3912</v>
      </c>
      <c r="B3914" t="s">
        <v>9</v>
      </c>
      <c r="C3914">
        <v>2004</v>
      </c>
      <c r="D3914">
        <f>2023-DATA[[#This Row],[YEAR OF MANUFACTURE]]</f>
        <v>19</v>
      </c>
      <c r="E3914" t="s">
        <v>10</v>
      </c>
      <c r="F3914">
        <v>242471</v>
      </c>
      <c r="G3914">
        <v>1300</v>
      </c>
      <c r="H3914" t="s">
        <v>11</v>
      </c>
      <c r="I3914" s="14">
        <f t="shared" si="309"/>
        <v>392.98379254457052</v>
      </c>
      <c r="J3914" t="s">
        <v>16</v>
      </c>
      <c r="K3914" s="5">
        <v>840000</v>
      </c>
      <c r="L3914" s="5" t="str">
        <f t="shared" si="310"/>
        <v>low-income earners</v>
      </c>
      <c r="M3914" t="str">
        <f>M3913</f>
        <v>SUV</v>
      </c>
    </row>
    <row r="3915" spans="1:13" x14ac:dyDescent="0.25">
      <c r="A3915">
        <v>3913</v>
      </c>
      <c r="B3915" t="s">
        <v>9</v>
      </c>
      <c r="C3915">
        <v>2010</v>
      </c>
      <c r="D3915">
        <f>2023-DATA[[#This Row],[YEAR OF MANUFACTURE]]</f>
        <v>13</v>
      </c>
      <c r="E3915" t="s">
        <v>19</v>
      </c>
      <c r="F3915">
        <v>165262</v>
      </c>
      <c r="G3915">
        <v>3500</v>
      </c>
      <c r="H3915" t="s">
        <v>11</v>
      </c>
      <c r="I3915" s="14">
        <f t="shared" si="309"/>
        <v>267.8476499189627</v>
      </c>
      <c r="J3915" t="s">
        <v>12</v>
      </c>
      <c r="K3915" s="5">
        <v>9000000</v>
      </c>
      <c r="L3915" s="5" t="str">
        <f t="shared" si="310"/>
        <v>middle-income earners</v>
      </c>
      <c r="M3915" t="s">
        <v>20</v>
      </c>
    </row>
    <row r="3916" spans="1:13" x14ac:dyDescent="0.25">
      <c r="A3916">
        <v>3914</v>
      </c>
      <c r="B3916" t="s">
        <v>13</v>
      </c>
      <c r="C3916">
        <v>2007</v>
      </c>
      <c r="D3916">
        <f>2023-DATA[[#This Row],[YEAR OF MANUFACTURE]]</f>
        <v>16</v>
      </c>
      <c r="E3916" t="s">
        <v>10</v>
      </c>
      <c r="F3916">
        <v>50284</v>
      </c>
      <c r="G3916">
        <v>3000</v>
      </c>
      <c r="H3916" t="s">
        <v>11</v>
      </c>
      <c r="I3916" s="14">
        <f t="shared" si="309"/>
        <v>81.497568881685581</v>
      </c>
      <c r="J3916" t="s">
        <v>12</v>
      </c>
      <c r="K3916" s="5">
        <v>3952000</v>
      </c>
      <c r="L3916" s="5" t="str">
        <f t="shared" si="310"/>
        <v>low-income earners</v>
      </c>
      <c r="M3916" t="str">
        <f>M3915</f>
        <v>SUV</v>
      </c>
    </row>
    <row r="3917" spans="1:13" x14ac:dyDescent="0.25">
      <c r="A3917">
        <v>3915</v>
      </c>
      <c r="B3917" t="s">
        <v>54</v>
      </c>
      <c r="C3917">
        <v>2007</v>
      </c>
      <c r="D3917">
        <f>2023-DATA[[#This Row],[YEAR OF MANUFACTURE]]</f>
        <v>16</v>
      </c>
      <c r="E3917" t="s">
        <v>19</v>
      </c>
      <c r="F3917">
        <v>197073</v>
      </c>
      <c r="G3917">
        <v>35</v>
      </c>
      <c r="H3917" t="s">
        <v>11</v>
      </c>
      <c r="I3917" s="14">
        <f t="shared" si="309"/>
        <v>319.40518638573747</v>
      </c>
      <c r="J3917" t="s">
        <v>38</v>
      </c>
      <c r="K3917" s="5">
        <v>3150000</v>
      </c>
      <c r="L3917" s="5" t="str">
        <f t="shared" si="310"/>
        <v>low-income earners</v>
      </c>
      <c r="M3917" t="str">
        <f>M3916</f>
        <v>SUV</v>
      </c>
    </row>
    <row r="3918" spans="1:13" x14ac:dyDescent="0.25">
      <c r="A3918">
        <v>3916</v>
      </c>
      <c r="B3918" t="s">
        <v>9</v>
      </c>
      <c r="C3918">
        <v>2014</v>
      </c>
      <c r="D3918">
        <f>2023-DATA[[#This Row],[YEAR OF MANUFACTURE]]</f>
        <v>9</v>
      </c>
      <c r="E3918" t="s">
        <v>10</v>
      </c>
      <c r="F3918">
        <v>189998</v>
      </c>
      <c r="G3918">
        <v>2500</v>
      </c>
      <c r="H3918" t="s">
        <v>11</v>
      </c>
      <c r="I3918" s="14">
        <f t="shared" si="309"/>
        <v>307.93841166936789</v>
      </c>
      <c r="J3918" t="s">
        <v>12</v>
      </c>
      <c r="K3918" s="5">
        <v>5062500</v>
      </c>
      <c r="L3918" s="5" t="str">
        <f t="shared" si="310"/>
        <v>middle-income earners</v>
      </c>
      <c r="M3918" t="str">
        <f>M3917</f>
        <v>SUV</v>
      </c>
    </row>
    <row r="3919" spans="1:13" x14ac:dyDescent="0.25">
      <c r="A3919">
        <v>3917</v>
      </c>
      <c r="B3919" t="s">
        <v>9</v>
      </c>
      <c r="C3919">
        <v>2006</v>
      </c>
      <c r="D3919">
        <f>2023-DATA[[#This Row],[YEAR OF MANUFACTURE]]</f>
        <v>17</v>
      </c>
      <c r="E3919" t="s">
        <v>19</v>
      </c>
      <c r="F3919">
        <v>142986</v>
      </c>
      <c r="G3919">
        <v>1800</v>
      </c>
      <c r="H3919" t="s">
        <v>11</v>
      </c>
      <c r="I3919" s="14">
        <f t="shared" si="309"/>
        <v>231.74392220421393</v>
      </c>
      <c r="J3919" t="s">
        <v>12</v>
      </c>
      <c r="K3919" s="5">
        <v>4050000</v>
      </c>
      <c r="L3919" s="5" t="str">
        <f t="shared" si="310"/>
        <v>low-income earners</v>
      </c>
      <c r="M3919" t="str">
        <f>M3918</f>
        <v>SUV</v>
      </c>
    </row>
    <row r="3920" spans="1:13" x14ac:dyDescent="0.25">
      <c r="A3920">
        <v>3918</v>
      </c>
      <c r="B3920" t="s">
        <v>14</v>
      </c>
      <c r="C3920">
        <v>2007</v>
      </c>
      <c r="D3920">
        <f>2023-DATA[[#This Row],[YEAR OF MANUFACTURE]]</f>
        <v>16</v>
      </c>
      <c r="E3920" t="s">
        <v>10</v>
      </c>
      <c r="F3920">
        <v>94605</v>
      </c>
      <c r="G3920">
        <v>3500</v>
      </c>
      <c r="H3920" t="s">
        <v>11</v>
      </c>
      <c r="I3920" s="14">
        <f t="shared" si="309"/>
        <v>153.33063209076175</v>
      </c>
      <c r="J3920" t="s">
        <v>12</v>
      </c>
      <c r="K3920" s="5">
        <v>2812500</v>
      </c>
      <c r="L3920" s="5" t="str">
        <f t="shared" si="310"/>
        <v>low-income earners</v>
      </c>
      <c r="M3920" t="s">
        <v>20</v>
      </c>
    </row>
    <row r="3921" spans="1:13" x14ac:dyDescent="0.25">
      <c r="A3921">
        <v>3919</v>
      </c>
      <c r="B3921" t="s">
        <v>9</v>
      </c>
      <c r="C3921">
        <v>2014</v>
      </c>
      <c r="D3921">
        <f>2023-DATA[[#This Row],[YEAR OF MANUFACTURE]]</f>
        <v>9</v>
      </c>
      <c r="E3921" t="s">
        <v>19</v>
      </c>
      <c r="F3921">
        <v>90144</v>
      </c>
      <c r="G3921">
        <v>2700</v>
      </c>
      <c r="H3921" t="s">
        <v>11</v>
      </c>
      <c r="I3921" s="14">
        <f t="shared" si="309"/>
        <v>146.1004862236629</v>
      </c>
      <c r="J3921" t="s">
        <v>12</v>
      </c>
      <c r="K3921" s="5">
        <v>9660000</v>
      </c>
      <c r="L3921" s="5" t="str">
        <f t="shared" si="310"/>
        <v>middle-income earners</v>
      </c>
      <c r="M3921" t="str">
        <f>M3920</f>
        <v>SUV</v>
      </c>
    </row>
    <row r="3922" spans="1:13" x14ac:dyDescent="0.25">
      <c r="A3922">
        <v>3920</v>
      </c>
      <c r="B3922" t="s">
        <v>9</v>
      </c>
      <c r="C3922">
        <v>2012</v>
      </c>
      <c r="D3922">
        <f>2023-DATA[[#This Row],[YEAR OF MANUFACTURE]]</f>
        <v>11</v>
      </c>
      <c r="E3922" t="s">
        <v>19</v>
      </c>
      <c r="F3922">
        <v>98739</v>
      </c>
      <c r="G3922">
        <v>3500</v>
      </c>
      <c r="H3922" t="s">
        <v>11</v>
      </c>
      <c r="I3922" s="14">
        <f t="shared" si="309"/>
        <v>160.03079416531605</v>
      </c>
      <c r="J3922" t="s">
        <v>12</v>
      </c>
      <c r="K3922" s="5">
        <v>5775000</v>
      </c>
      <c r="L3922" s="5" t="str">
        <f t="shared" si="310"/>
        <v>middle-income earners</v>
      </c>
      <c r="M3922" t="str">
        <f>M3921</f>
        <v>SUV</v>
      </c>
    </row>
    <row r="3923" spans="1:13" x14ac:dyDescent="0.25">
      <c r="A3923">
        <v>3921</v>
      </c>
      <c r="B3923" t="s">
        <v>54</v>
      </c>
      <c r="C3923">
        <v>2007</v>
      </c>
      <c r="D3923">
        <f>2023-DATA[[#This Row],[YEAR OF MANUFACTURE]]</f>
        <v>16</v>
      </c>
      <c r="E3923" t="s">
        <v>10</v>
      </c>
      <c r="F3923">
        <v>119411</v>
      </c>
      <c r="G3923">
        <v>2200</v>
      </c>
      <c r="H3923" t="s">
        <v>11</v>
      </c>
      <c r="I3923" s="14">
        <f t="shared" si="309"/>
        <v>193.53484602917342</v>
      </c>
      <c r="J3923" t="s">
        <v>12</v>
      </c>
      <c r="K3923" s="5">
        <v>1350000</v>
      </c>
      <c r="L3923" s="5" t="str">
        <f t="shared" si="310"/>
        <v>low-income earners</v>
      </c>
      <c r="M3923" t="str">
        <f>M3922</f>
        <v>SUV</v>
      </c>
    </row>
    <row r="3924" spans="1:13" x14ac:dyDescent="0.25">
      <c r="A3924">
        <v>3922</v>
      </c>
      <c r="B3924" t="s">
        <v>9</v>
      </c>
      <c r="C3924">
        <v>2010</v>
      </c>
      <c r="D3924">
        <f>2023-DATA[[#This Row],[YEAR OF MANUFACTURE]]</f>
        <v>13</v>
      </c>
      <c r="E3924" t="s">
        <v>19</v>
      </c>
      <c r="F3924">
        <v>165262</v>
      </c>
      <c r="G3924">
        <v>3500</v>
      </c>
      <c r="H3924" t="s">
        <v>11</v>
      </c>
      <c r="I3924" s="14">
        <f t="shared" si="309"/>
        <v>267.8476499189627</v>
      </c>
      <c r="J3924" t="s">
        <v>12</v>
      </c>
      <c r="K3924" s="5">
        <v>9000000</v>
      </c>
      <c r="L3924" s="5" t="str">
        <f t="shared" si="310"/>
        <v>middle-income earners</v>
      </c>
      <c r="M3924" t="s">
        <v>20</v>
      </c>
    </row>
    <row r="3925" spans="1:13" x14ac:dyDescent="0.25">
      <c r="A3925">
        <v>3923</v>
      </c>
      <c r="B3925" t="s">
        <v>13</v>
      </c>
      <c r="C3925">
        <v>2007</v>
      </c>
      <c r="D3925">
        <f>2023-DATA[[#This Row],[YEAR OF MANUFACTURE]]</f>
        <v>16</v>
      </c>
      <c r="E3925" t="s">
        <v>10</v>
      </c>
      <c r="F3925">
        <v>50284</v>
      </c>
      <c r="G3925">
        <v>3000</v>
      </c>
      <c r="H3925" t="s">
        <v>11</v>
      </c>
      <c r="I3925" s="14">
        <f t="shared" si="309"/>
        <v>81.497568881685581</v>
      </c>
      <c r="J3925" t="s">
        <v>12</v>
      </c>
      <c r="K3925" s="5">
        <v>3952000</v>
      </c>
      <c r="L3925" s="5" t="str">
        <f t="shared" si="310"/>
        <v>low-income earners</v>
      </c>
      <c r="M3925" t="str">
        <f>M3924</f>
        <v>SUV</v>
      </c>
    </row>
    <row r="3926" spans="1:13" x14ac:dyDescent="0.25">
      <c r="A3926">
        <v>3924</v>
      </c>
      <c r="B3926" t="s">
        <v>49</v>
      </c>
      <c r="C3926">
        <v>2014</v>
      </c>
      <c r="D3926">
        <f>2023-DATA[[#This Row],[YEAR OF MANUFACTURE]]</f>
        <v>9</v>
      </c>
      <c r="E3926" t="s">
        <v>10</v>
      </c>
      <c r="F3926">
        <v>99156</v>
      </c>
      <c r="G3926">
        <v>1100</v>
      </c>
      <c r="H3926" t="s">
        <v>11</v>
      </c>
      <c r="I3926" s="14">
        <f t="shared" si="309"/>
        <v>160.7066450567261</v>
      </c>
      <c r="J3926" t="s">
        <v>16</v>
      </c>
      <c r="K3926" s="5">
        <v>682500</v>
      </c>
      <c r="L3926" s="5" t="str">
        <f t="shared" si="310"/>
        <v>low-income earners</v>
      </c>
      <c r="M3926" t="str">
        <f>M3925</f>
        <v>SUV</v>
      </c>
    </row>
    <row r="3927" spans="1:13" x14ac:dyDescent="0.25">
      <c r="A3927">
        <v>3925</v>
      </c>
      <c r="B3927" t="s">
        <v>9</v>
      </c>
      <c r="C3927">
        <v>2007</v>
      </c>
      <c r="D3927">
        <f>2023-DATA[[#This Row],[YEAR OF MANUFACTURE]]</f>
        <v>16</v>
      </c>
      <c r="E3927" t="s">
        <v>10</v>
      </c>
      <c r="F3927">
        <v>169645</v>
      </c>
      <c r="G3927">
        <v>2400</v>
      </c>
      <c r="H3927" t="s">
        <v>11</v>
      </c>
      <c r="I3927" s="14">
        <f t="shared" si="309"/>
        <v>274.9513776337115</v>
      </c>
      <c r="J3927" t="s">
        <v>12</v>
      </c>
      <c r="K3927" s="5">
        <v>2912000</v>
      </c>
      <c r="L3927" s="5" t="str">
        <f t="shared" si="310"/>
        <v>low-income earners</v>
      </c>
      <c r="M3927" t="str">
        <f>M3926</f>
        <v>SUV</v>
      </c>
    </row>
    <row r="3928" spans="1:13" x14ac:dyDescent="0.25">
      <c r="A3928">
        <v>3926</v>
      </c>
      <c r="B3928" t="s">
        <v>49</v>
      </c>
      <c r="C3928">
        <v>2014</v>
      </c>
      <c r="D3928">
        <f>2023-DATA[[#This Row],[YEAR OF MANUFACTURE]]</f>
        <v>9</v>
      </c>
      <c r="E3928" t="s">
        <v>10</v>
      </c>
      <c r="F3928">
        <v>100147</v>
      </c>
      <c r="G3928">
        <v>1100</v>
      </c>
      <c r="H3928" t="s">
        <v>11</v>
      </c>
      <c r="I3928" s="14">
        <f t="shared" si="309"/>
        <v>162.31280388978931</v>
      </c>
      <c r="J3928" t="s">
        <v>16</v>
      </c>
      <c r="K3928" s="5">
        <v>682500</v>
      </c>
      <c r="L3928" s="5" t="str">
        <f t="shared" si="310"/>
        <v>low-income earners</v>
      </c>
      <c r="M3928" t="str">
        <f>M3927</f>
        <v>SUV</v>
      </c>
    </row>
    <row r="3929" spans="1:13" x14ac:dyDescent="0.25">
      <c r="A3929">
        <v>3927</v>
      </c>
      <c r="B3929" t="s">
        <v>48</v>
      </c>
      <c r="C3929">
        <v>1992</v>
      </c>
      <c r="D3929">
        <f>2023-DATA[[#This Row],[YEAR OF MANUFACTURE]]</f>
        <v>31</v>
      </c>
      <c r="E3929" t="s">
        <v>10</v>
      </c>
      <c r="F3929">
        <v>292054</v>
      </c>
      <c r="G3929">
        <v>1400</v>
      </c>
      <c r="H3929" t="s">
        <v>11</v>
      </c>
      <c r="I3929" s="14">
        <f t="shared" si="309"/>
        <v>473.3452188006483</v>
      </c>
      <c r="J3929" t="s">
        <v>16</v>
      </c>
      <c r="K3929" s="5">
        <v>525000</v>
      </c>
      <c r="L3929" s="5" t="str">
        <f t="shared" si="310"/>
        <v>low-income earners</v>
      </c>
      <c r="M3929" t="str">
        <f>M3928</f>
        <v>SUV</v>
      </c>
    </row>
    <row r="3930" spans="1:13" x14ac:dyDescent="0.25">
      <c r="A3930">
        <v>3928</v>
      </c>
      <c r="B3930" t="s">
        <v>23</v>
      </c>
      <c r="C3930">
        <v>2008</v>
      </c>
      <c r="D3930">
        <f>2023-DATA[[#This Row],[YEAR OF MANUFACTURE]]</f>
        <v>15</v>
      </c>
      <c r="E3930" t="s">
        <v>10</v>
      </c>
      <c r="F3930">
        <v>133729</v>
      </c>
      <c r="G3930">
        <v>3700</v>
      </c>
      <c r="H3930" t="s">
        <v>11</v>
      </c>
      <c r="I3930" s="14">
        <f t="shared" si="309"/>
        <v>216.74068071312803</v>
      </c>
      <c r="J3930" t="s">
        <v>12</v>
      </c>
      <c r="K3930" s="5">
        <v>5400000</v>
      </c>
      <c r="L3930" s="5" t="str">
        <f t="shared" si="310"/>
        <v>middle-income earners</v>
      </c>
      <c r="M3930" t="s">
        <v>20</v>
      </c>
    </row>
    <row r="3931" spans="1:13" x14ac:dyDescent="0.25">
      <c r="A3931">
        <v>3929</v>
      </c>
      <c r="B3931" t="s">
        <v>9</v>
      </c>
      <c r="C3931">
        <v>2004</v>
      </c>
      <c r="D3931">
        <f>2023-DATA[[#This Row],[YEAR OF MANUFACTURE]]</f>
        <v>19</v>
      </c>
      <c r="E3931" t="s">
        <v>19</v>
      </c>
      <c r="F3931">
        <v>120656</v>
      </c>
      <c r="G3931">
        <v>3300</v>
      </c>
      <c r="H3931" t="s">
        <v>11</v>
      </c>
      <c r="I3931" s="14">
        <f t="shared" si="309"/>
        <v>195.55267423014587</v>
      </c>
      <c r="J3931" t="s">
        <v>12</v>
      </c>
      <c r="K3931" s="5">
        <v>3990000</v>
      </c>
      <c r="L3931" s="5" t="str">
        <f t="shared" si="310"/>
        <v>low-income earners</v>
      </c>
      <c r="M3931" t="s">
        <v>20</v>
      </c>
    </row>
    <row r="3932" spans="1:13" x14ac:dyDescent="0.25">
      <c r="A3932">
        <v>3930</v>
      </c>
      <c r="B3932" t="s">
        <v>65</v>
      </c>
      <c r="C3932">
        <v>2018</v>
      </c>
      <c r="D3932">
        <f>2023-DATA[[#This Row],[YEAR OF MANUFACTURE]]</f>
        <v>5</v>
      </c>
      <c r="E3932" t="s">
        <v>19</v>
      </c>
      <c r="F3932">
        <v>72831</v>
      </c>
      <c r="G3932">
        <v>2000</v>
      </c>
      <c r="H3932" t="s">
        <v>11</v>
      </c>
      <c r="I3932" s="14">
        <f t="shared" si="309"/>
        <v>118.04051863857374</v>
      </c>
      <c r="J3932" t="s">
        <v>12</v>
      </c>
      <c r="K3932" s="5">
        <v>27300000</v>
      </c>
      <c r="L3932" s="5" t="str">
        <f t="shared" si="310"/>
        <v>politicians</v>
      </c>
      <c r="M3932" t="str">
        <f>M3931</f>
        <v>SUV</v>
      </c>
    </row>
    <row r="3933" spans="1:13" x14ac:dyDescent="0.25">
      <c r="A3933">
        <v>3931</v>
      </c>
      <c r="B3933" t="s">
        <v>54</v>
      </c>
      <c r="C3933">
        <v>2013</v>
      </c>
      <c r="D3933">
        <f>2023-DATA[[#This Row],[YEAR OF MANUFACTURE]]</f>
        <v>10</v>
      </c>
      <c r="E3933" t="s">
        <v>19</v>
      </c>
      <c r="F3933">
        <v>166569</v>
      </c>
      <c r="G3933">
        <v>2400</v>
      </c>
      <c r="H3933" t="s">
        <v>11</v>
      </c>
      <c r="I3933" s="14">
        <f t="shared" si="309"/>
        <v>269.96596434359805</v>
      </c>
      <c r="J3933" t="s">
        <v>12</v>
      </c>
      <c r="K3933" s="5">
        <v>6240000</v>
      </c>
      <c r="L3933" s="5" t="str">
        <f t="shared" si="310"/>
        <v>middle-income earners</v>
      </c>
      <c r="M3933" t="str">
        <f>M3932</f>
        <v>SUV</v>
      </c>
    </row>
    <row r="3934" spans="1:13" x14ac:dyDescent="0.25">
      <c r="A3934">
        <v>3932</v>
      </c>
      <c r="B3934" t="s">
        <v>43</v>
      </c>
      <c r="C3934">
        <v>2007</v>
      </c>
      <c r="D3934">
        <f>2023-DATA[[#This Row],[YEAR OF MANUFACTURE]]</f>
        <v>16</v>
      </c>
      <c r="E3934" t="s">
        <v>10</v>
      </c>
      <c r="F3934">
        <v>230938</v>
      </c>
      <c r="G3934">
        <v>2000</v>
      </c>
      <c r="H3934" t="s">
        <v>11</v>
      </c>
      <c r="I3934" s="14">
        <f t="shared" si="309"/>
        <v>374.29173419773093</v>
      </c>
      <c r="J3934" t="s">
        <v>12</v>
      </c>
      <c r="K3934" s="5">
        <v>1687500</v>
      </c>
      <c r="L3934" s="5" t="str">
        <f t="shared" si="310"/>
        <v>low-income earners</v>
      </c>
      <c r="M3934" t="str">
        <f>M3933</f>
        <v>SUV</v>
      </c>
    </row>
    <row r="3935" spans="1:13" x14ac:dyDescent="0.25">
      <c r="A3935">
        <v>3933</v>
      </c>
      <c r="B3935" t="s">
        <v>9</v>
      </c>
      <c r="C3935">
        <v>2003</v>
      </c>
      <c r="D3935">
        <f>2023-DATA[[#This Row],[YEAR OF MANUFACTURE]]</f>
        <v>20</v>
      </c>
      <c r="E3935" t="s">
        <v>10</v>
      </c>
      <c r="F3935">
        <v>342160</v>
      </c>
      <c r="G3935">
        <v>3000</v>
      </c>
      <c r="H3935" t="s">
        <v>11</v>
      </c>
      <c r="I3935" s="14">
        <f t="shared" si="309"/>
        <v>554.55429497568878</v>
      </c>
      <c r="J3935" t="s">
        <v>12</v>
      </c>
      <c r="K3935" s="5">
        <v>2812500</v>
      </c>
      <c r="L3935" s="5" t="str">
        <f t="shared" si="310"/>
        <v>low-income earners</v>
      </c>
      <c r="M3935" t="s">
        <v>20</v>
      </c>
    </row>
    <row r="3936" spans="1:13" x14ac:dyDescent="0.25">
      <c r="A3936">
        <v>3934</v>
      </c>
      <c r="B3936" t="s">
        <v>9</v>
      </c>
      <c r="C3936">
        <v>2004</v>
      </c>
      <c r="D3936">
        <f>2023-DATA[[#This Row],[YEAR OF MANUFACTURE]]</f>
        <v>19</v>
      </c>
      <c r="E3936" t="s">
        <v>10</v>
      </c>
      <c r="F3936">
        <v>215732</v>
      </c>
      <c r="G3936">
        <v>3300</v>
      </c>
      <c r="H3936" t="s">
        <v>11</v>
      </c>
      <c r="I3936" s="14">
        <f t="shared" si="309"/>
        <v>349.64667747163696</v>
      </c>
      <c r="J3936" t="s">
        <v>12</v>
      </c>
      <c r="K3936" s="5">
        <v>3375000</v>
      </c>
      <c r="L3936" s="5" t="str">
        <f t="shared" si="310"/>
        <v>low-income earners</v>
      </c>
      <c r="M3936" t="str">
        <f>M3935</f>
        <v>SUV</v>
      </c>
    </row>
    <row r="3937" spans="1:13" x14ac:dyDescent="0.25">
      <c r="A3937">
        <v>3935</v>
      </c>
      <c r="B3937" t="s">
        <v>49</v>
      </c>
      <c r="C3937">
        <v>2015</v>
      </c>
      <c r="D3937">
        <f>2023-DATA[[#This Row],[YEAR OF MANUFACTURE]]</f>
        <v>8</v>
      </c>
      <c r="E3937" t="s">
        <v>10</v>
      </c>
      <c r="F3937">
        <f>F3936</f>
        <v>215732</v>
      </c>
      <c r="G3937">
        <v>1100</v>
      </c>
      <c r="H3937" t="s">
        <v>11</v>
      </c>
      <c r="I3937" s="14">
        <f t="shared" si="309"/>
        <v>349.64667747163696</v>
      </c>
      <c r="J3937" t="s">
        <v>16</v>
      </c>
      <c r="K3937" s="5">
        <v>525000</v>
      </c>
      <c r="L3937" s="5" t="str">
        <f t="shared" si="310"/>
        <v>low-income earners</v>
      </c>
      <c r="M3937" t="str">
        <f>M3936</f>
        <v>SUV</v>
      </c>
    </row>
    <row r="3938" spans="1:13" x14ac:dyDescent="0.25">
      <c r="A3938">
        <v>3936</v>
      </c>
      <c r="B3938" t="s">
        <v>9</v>
      </c>
      <c r="C3938">
        <v>2010</v>
      </c>
      <c r="D3938">
        <f>2023-DATA[[#This Row],[YEAR OF MANUFACTURE]]</f>
        <v>13</v>
      </c>
      <c r="E3938" t="s">
        <v>19</v>
      </c>
      <c r="F3938">
        <v>195015</v>
      </c>
      <c r="G3938">
        <v>1800</v>
      </c>
      <c r="H3938" t="s">
        <v>11</v>
      </c>
      <c r="I3938" s="14">
        <f t="shared" si="309"/>
        <v>316.06969205834685</v>
      </c>
      <c r="J3938" t="s">
        <v>12</v>
      </c>
      <c r="K3938" s="5">
        <v>4162500</v>
      </c>
      <c r="L3938" s="5" t="str">
        <f t="shared" si="310"/>
        <v>low-income earners</v>
      </c>
      <c r="M3938" t="str">
        <f>M3937</f>
        <v>SUV</v>
      </c>
    </row>
    <row r="3939" spans="1:13" x14ac:dyDescent="0.25">
      <c r="A3939">
        <v>3937</v>
      </c>
      <c r="B3939" t="s">
        <v>9</v>
      </c>
      <c r="C3939">
        <v>2008</v>
      </c>
      <c r="D3939">
        <f>2023-DATA[[#This Row],[YEAR OF MANUFACTURE]]</f>
        <v>15</v>
      </c>
      <c r="E3939" t="s">
        <v>19</v>
      </c>
      <c r="F3939">
        <v>107241</v>
      </c>
      <c r="G3939">
        <v>3500</v>
      </c>
      <c r="H3939" t="s">
        <v>11</v>
      </c>
      <c r="I3939" s="14">
        <f t="shared" si="309"/>
        <v>173.81037277147487</v>
      </c>
      <c r="J3939" t="s">
        <v>12</v>
      </c>
      <c r="K3939" s="5">
        <v>5850000</v>
      </c>
      <c r="L3939" s="5" t="str">
        <f t="shared" si="310"/>
        <v>middle-income earners</v>
      </c>
      <c r="M3939" t="s">
        <v>20</v>
      </c>
    </row>
    <row r="3940" spans="1:13" x14ac:dyDescent="0.25">
      <c r="A3940">
        <v>3938</v>
      </c>
      <c r="B3940" t="s">
        <v>9</v>
      </c>
      <c r="C3940">
        <v>2008</v>
      </c>
      <c r="D3940">
        <f>2023-DATA[[#This Row],[YEAR OF MANUFACTURE]]</f>
        <v>15</v>
      </c>
      <c r="E3940" t="s">
        <v>19</v>
      </c>
      <c r="F3940">
        <v>240823</v>
      </c>
      <c r="G3940">
        <v>3500</v>
      </c>
      <c r="H3940" t="s">
        <v>11</v>
      </c>
      <c r="I3940" s="14">
        <f t="shared" si="309"/>
        <v>390.31280388978928</v>
      </c>
      <c r="J3940" t="s">
        <v>12</v>
      </c>
      <c r="K3940" s="5">
        <v>7875000</v>
      </c>
      <c r="L3940" s="5" t="str">
        <f t="shared" si="310"/>
        <v>middle-income earners</v>
      </c>
      <c r="M3940" t="s">
        <v>20</v>
      </c>
    </row>
    <row r="3941" spans="1:13" x14ac:dyDescent="0.25">
      <c r="A3941">
        <v>3939</v>
      </c>
      <c r="B3941" t="s">
        <v>48</v>
      </c>
      <c r="C3941">
        <v>1992</v>
      </c>
      <c r="D3941">
        <f>2023-DATA[[#This Row],[YEAR OF MANUFACTURE]]</f>
        <v>31</v>
      </c>
      <c r="E3941" t="s">
        <v>10</v>
      </c>
      <c r="F3941">
        <v>292054</v>
      </c>
      <c r="G3941">
        <v>1400</v>
      </c>
      <c r="H3941" t="s">
        <v>11</v>
      </c>
      <c r="I3941" s="14">
        <f t="shared" si="309"/>
        <v>473.3452188006483</v>
      </c>
      <c r="J3941" t="s">
        <v>16</v>
      </c>
      <c r="K3941" s="5">
        <v>525000</v>
      </c>
      <c r="L3941" s="5" t="str">
        <f t="shared" si="310"/>
        <v>low-income earners</v>
      </c>
      <c r="M3941" t="str">
        <f>M3940</f>
        <v>SUV</v>
      </c>
    </row>
    <row r="3942" spans="1:13" x14ac:dyDescent="0.25">
      <c r="A3942">
        <v>3940</v>
      </c>
      <c r="B3942" t="s">
        <v>42</v>
      </c>
      <c r="C3942">
        <v>2011</v>
      </c>
      <c r="D3942">
        <f>2023-DATA[[#This Row],[YEAR OF MANUFACTURE]]</f>
        <v>12</v>
      </c>
      <c r="E3942" t="s">
        <v>10</v>
      </c>
      <c r="F3942">
        <v>676265</v>
      </c>
      <c r="G3942">
        <v>2000</v>
      </c>
      <c r="H3942" t="s">
        <v>11</v>
      </c>
      <c r="I3942" s="14">
        <f t="shared" si="309"/>
        <v>1096.0534846029173</v>
      </c>
      <c r="J3942" t="s">
        <v>12</v>
      </c>
      <c r="K3942" s="5">
        <v>1575000</v>
      </c>
      <c r="L3942" s="5" t="str">
        <f t="shared" si="310"/>
        <v>low-income earners</v>
      </c>
      <c r="M3942" t="str">
        <f>M3941</f>
        <v>SUV</v>
      </c>
    </row>
    <row r="3943" spans="1:13" x14ac:dyDescent="0.25">
      <c r="A3943">
        <v>3941</v>
      </c>
      <c r="B3943" t="s">
        <v>13</v>
      </c>
      <c r="C3943">
        <v>2007</v>
      </c>
      <c r="D3943">
        <f>2023-DATA[[#This Row],[YEAR OF MANUFACTURE]]</f>
        <v>16</v>
      </c>
      <c r="E3943" t="s">
        <v>19</v>
      </c>
      <c r="F3943">
        <v>86212</v>
      </c>
      <c r="G3943">
        <v>3500</v>
      </c>
      <c r="H3943" t="s">
        <v>11</v>
      </c>
      <c r="I3943" s="14">
        <f t="shared" si="309"/>
        <v>139.72771474878445</v>
      </c>
      <c r="J3943" t="s">
        <v>12</v>
      </c>
      <c r="K3943" s="5">
        <v>6525000</v>
      </c>
      <c r="L3943" s="5" t="str">
        <f t="shared" si="310"/>
        <v>middle-income earners</v>
      </c>
      <c r="M3943" t="s">
        <v>20</v>
      </c>
    </row>
    <row r="3944" spans="1:13" x14ac:dyDescent="0.25">
      <c r="A3944">
        <v>3942</v>
      </c>
      <c r="B3944" t="s">
        <v>54</v>
      </c>
      <c r="C3944">
        <v>2007</v>
      </c>
      <c r="D3944">
        <f>2023-DATA[[#This Row],[YEAR OF MANUFACTURE]]</f>
        <v>16</v>
      </c>
      <c r="E3944" t="s">
        <v>10</v>
      </c>
      <c r="F3944">
        <v>229375</v>
      </c>
      <c r="G3944">
        <v>2400</v>
      </c>
      <c r="H3944" t="s">
        <v>11</v>
      </c>
      <c r="I3944" s="14">
        <f t="shared" si="309"/>
        <v>371.7585089141005</v>
      </c>
      <c r="J3944" t="s">
        <v>12</v>
      </c>
      <c r="K3944" s="5">
        <v>1575000</v>
      </c>
      <c r="L3944" s="5" t="str">
        <f t="shared" si="310"/>
        <v>low-income earners</v>
      </c>
      <c r="M3944" t="str">
        <f>M3943</f>
        <v>SUV</v>
      </c>
    </row>
    <row r="3945" spans="1:13" x14ac:dyDescent="0.25">
      <c r="A3945">
        <v>3943</v>
      </c>
      <c r="B3945" t="s">
        <v>9</v>
      </c>
      <c r="C3945">
        <v>2012</v>
      </c>
      <c r="D3945">
        <f>2023-DATA[[#This Row],[YEAR OF MANUFACTURE]]</f>
        <v>11</v>
      </c>
      <c r="E3945" t="s">
        <v>19</v>
      </c>
      <c r="F3945">
        <v>98739</v>
      </c>
      <c r="G3945">
        <v>3500</v>
      </c>
      <c r="H3945" t="s">
        <v>11</v>
      </c>
      <c r="I3945" s="14">
        <f t="shared" si="309"/>
        <v>160.03079416531605</v>
      </c>
      <c r="J3945" t="s">
        <v>12</v>
      </c>
      <c r="K3945" s="5">
        <v>5775000</v>
      </c>
      <c r="L3945" s="5" t="str">
        <f t="shared" si="310"/>
        <v>middle-income earners</v>
      </c>
      <c r="M3945" t="str">
        <f>M3944</f>
        <v>SUV</v>
      </c>
    </row>
    <row r="3946" spans="1:13" x14ac:dyDescent="0.25">
      <c r="A3946">
        <v>3944</v>
      </c>
      <c r="B3946" t="s">
        <v>54</v>
      </c>
      <c r="C3946">
        <v>2009</v>
      </c>
      <c r="D3946">
        <f>2023-DATA[[#This Row],[YEAR OF MANUFACTURE]]</f>
        <v>14</v>
      </c>
      <c r="E3946" t="s">
        <v>19</v>
      </c>
      <c r="F3946">
        <v>126855</v>
      </c>
      <c r="G3946">
        <v>2400</v>
      </c>
      <c r="H3946" t="s">
        <v>11</v>
      </c>
      <c r="I3946" s="14">
        <f t="shared" si="309"/>
        <v>205.5996758508914</v>
      </c>
      <c r="J3946" t="s">
        <v>12</v>
      </c>
      <c r="K3946" s="5">
        <v>3600000</v>
      </c>
      <c r="L3946" s="5" t="str">
        <f t="shared" si="310"/>
        <v>low-income earners</v>
      </c>
      <c r="M3946" t="str">
        <f>M3945</f>
        <v>SUV</v>
      </c>
    </row>
    <row r="3947" spans="1:13" x14ac:dyDescent="0.25">
      <c r="A3947">
        <v>3945</v>
      </c>
      <c r="B3947" t="s">
        <v>9</v>
      </c>
      <c r="C3947">
        <v>2008</v>
      </c>
      <c r="D3947">
        <f>2023-DATA[[#This Row],[YEAR OF MANUFACTURE]]</f>
        <v>15</v>
      </c>
      <c r="E3947" t="s">
        <v>19</v>
      </c>
      <c r="F3947">
        <v>240823</v>
      </c>
      <c r="G3947">
        <v>3500</v>
      </c>
      <c r="H3947" t="s">
        <v>11</v>
      </c>
      <c r="I3947" s="14">
        <f t="shared" si="309"/>
        <v>390.31280388978928</v>
      </c>
      <c r="J3947" t="s">
        <v>12</v>
      </c>
      <c r="K3947" s="5">
        <v>7875000</v>
      </c>
      <c r="L3947" s="5" t="str">
        <f t="shared" si="310"/>
        <v>middle-income earners</v>
      </c>
      <c r="M3947" t="s">
        <v>20</v>
      </c>
    </row>
    <row r="3948" spans="1:13" x14ac:dyDescent="0.25">
      <c r="A3948">
        <v>3946</v>
      </c>
      <c r="B3948" t="s">
        <v>14</v>
      </c>
      <c r="C3948">
        <v>2000</v>
      </c>
      <c r="D3948">
        <f>2023-DATA[[#This Row],[YEAR OF MANUFACTURE]]</f>
        <v>23</v>
      </c>
      <c r="E3948" t="s">
        <v>10</v>
      </c>
      <c r="F3948">
        <v>199610</v>
      </c>
      <c r="G3948">
        <v>1400</v>
      </c>
      <c r="H3948" t="s">
        <v>11</v>
      </c>
      <c r="I3948" s="14">
        <f t="shared" si="309"/>
        <v>323.51701782820095</v>
      </c>
      <c r="J3948" t="s">
        <v>16</v>
      </c>
      <c r="K3948" s="5">
        <v>630000</v>
      </c>
      <c r="L3948" s="5" t="str">
        <f t="shared" si="310"/>
        <v>low-income earners</v>
      </c>
      <c r="M3948" t="str">
        <f>M3947</f>
        <v>SUV</v>
      </c>
    </row>
    <row r="3949" spans="1:13" x14ac:dyDescent="0.25">
      <c r="A3949">
        <v>3947</v>
      </c>
      <c r="B3949" t="s">
        <v>13</v>
      </c>
      <c r="C3949">
        <v>2007</v>
      </c>
      <c r="D3949">
        <f>2023-DATA[[#This Row],[YEAR OF MANUFACTURE]]</f>
        <v>16</v>
      </c>
      <c r="E3949" t="s">
        <v>19</v>
      </c>
      <c r="F3949">
        <v>86212</v>
      </c>
      <c r="G3949">
        <v>3500</v>
      </c>
      <c r="H3949" t="s">
        <v>11</v>
      </c>
      <c r="I3949" s="14">
        <f t="shared" si="309"/>
        <v>139.72771474878445</v>
      </c>
      <c r="J3949" t="s">
        <v>12</v>
      </c>
      <c r="K3949" s="5">
        <v>6525000</v>
      </c>
      <c r="L3949" s="5" t="str">
        <f t="shared" si="310"/>
        <v>middle-income earners</v>
      </c>
      <c r="M3949" t="s">
        <v>20</v>
      </c>
    </row>
    <row r="3950" spans="1:13" x14ac:dyDescent="0.25">
      <c r="A3950">
        <v>3948</v>
      </c>
      <c r="B3950" t="s">
        <v>54</v>
      </c>
      <c r="C3950">
        <v>2007</v>
      </c>
      <c r="D3950">
        <f>2023-DATA[[#This Row],[YEAR OF MANUFACTURE]]</f>
        <v>16</v>
      </c>
      <c r="E3950" t="s">
        <v>10</v>
      </c>
      <c r="F3950">
        <v>229375</v>
      </c>
      <c r="G3950">
        <v>2400</v>
      </c>
      <c r="H3950" t="s">
        <v>11</v>
      </c>
      <c r="I3950" s="14">
        <f t="shared" si="309"/>
        <v>371.7585089141005</v>
      </c>
      <c r="J3950" t="s">
        <v>12</v>
      </c>
      <c r="K3950" s="5">
        <v>1575000</v>
      </c>
      <c r="L3950" s="5" t="str">
        <f t="shared" si="310"/>
        <v>low-income earners</v>
      </c>
      <c r="M3950" t="str">
        <f>M3949</f>
        <v>SUV</v>
      </c>
    </row>
    <row r="3951" spans="1:13" x14ac:dyDescent="0.25">
      <c r="A3951">
        <v>3949</v>
      </c>
      <c r="B3951" t="s">
        <v>48</v>
      </c>
      <c r="C3951">
        <v>1996</v>
      </c>
      <c r="D3951">
        <f>2023-DATA[[#This Row],[YEAR OF MANUFACTURE]]</f>
        <v>27</v>
      </c>
      <c r="E3951" t="s">
        <v>10</v>
      </c>
      <c r="F3951">
        <v>244066</v>
      </c>
      <c r="G3951">
        <v>2000</v>
      </c>
      <c r="H3951" t="s">
        <v>11</v>
      </c>
      <c r="I3951" s="14">
        <f t="shared" si="309"/>
        <v>395.56888168557538</v>
      </c>
      <c r="J3951" t="s">
        <v>16</v>
      </c>
      <c r="K3951" s="5">
        <v>630000</v>
      </c>
      <c r="L3951" s="5" t="str">
        <f t="shared" si="310"/>
        <v>low-income earners</v>
      </c>
      <c r="M3951" t="str">
        <f>M3950</f>
        <v>SUV</v>
      </c>
    </row>
    <row r="3952" spans="1:13" x14ac:dyDescent="0.25">
      <c r="A3952">
        <v>3950</v>
      </c>
      <c r="B3952" t="s">
        <v>54</v>
      </c>
      <c r="C3952">
        <v>2009</v>
      </c>
      <c r="D3952">
        <f>2023-DATA[[#This Row],[YEAR OF MANUFACTURE]]</f>
        <v>14</v>
      </c>
      <c r="E3952" t="s">
        <v>19</v>
      </c>
      <c r="F3952">
        <v>126855</v>
      </c>
      <c r="G3952">
        <v>2400</v>
      </c>
      <c r="H3952" t="s">
        <v>11</v>
      </c>
      <c r="I3952" s="14">
        <f t="shared" si="309"/>
        <v>205.5996758508914</v>
      </c>
      <c r="J3952" t="s">
        <v>12</v>
      </c>
      <c r="K3952" s="5">
        <v>3600000</v>
      </c>
      <c r="L3952" s="5" t="str">
        <f t="shared" si="310"/>
        <v>low-income earners</v>
      </c>
      <c r="M3952" t="str">
        <f>M3951</f>
        <v>SUV</v>
      </c>
    </row>
    <row r="3953" spans="1:13" x14ac:dyDescent="0.25">
      <c r="A3953">
        <v>3951</v>
      </c>
      <c r="B3953" t="s">
        <v>13</v>
      </c>
      <c r="C3953">
        <v>2009</v>
      </c>
      <c r="D3953">
        <f>2023-DATA[[#This Row],[YEAR OF MANUFACTURE]]</f>
        <v>14</v>
      </c>
      <c r="E3953" t="s">
        <v>10</v>
      </c>
      <c r="F3953">
        <v>25416</v>
      </c>
      <c r="G3953">
        <v>3500</v>
      </c>
      <c r="H3953" t="s">
        <v>11</v>
      </c>
      <c r="I3953" s="14">
        <f t="shared" si="309"/>
        <v>41.19286871961102</v>
      </c>
      <c r="J3953" t="s">
        <v>12</v>
      </c>
      <c r="K3953" s="5">
        <v>5850000</v>
      </c>
      <c r="L3953" s="5" t="str">
        <f t="shared" si="310"/>
        <v>middle-income earners</v>
      </c>
      <c r="M3953" t="s">
        <v>20</v>
      </c>
    </row>
    <row r="3954" spans="1:13" x14ac:dyDescent="0.25">
      <c r="A3954">
        <v>3952</v>
      </c>
      <c r="B3954" t="s">
        <v>54</v>
      </c>
      <c r="C3954">
        <f>C3953</f>
        <v>2009</v>
      </c>
      <c r="D3954">
        <f>2023-DATA[[#This Row],[YEAR OF MANUFACTURE]]</f>
        <v>14</v>
      </c>
      <c r="E3954" t="str">
        <f>E3953</f>
        <v>Nigerian Used</v>
      </c>
      <c r="F3954">
        <v>312167</v>
      </c>
      <c r="G3954">
        <f>G3953</f>
        <v>3500</v>
      </c>
      <c r="H3954" t="str">
        <f>H3953</f>
        <v>Petrol</v>
      </c>
      <c r="I3954" s="14">
        <f t="shared" si="309"/>
        <v>505.94327390599676</v>
      </c>
      <c r="J3954" t="s">
        <v>16</v>
      </c>
      <c r="K3954" s="5">
        <v>682000</v>
      </c>
      <c r="L3954" s="5" t="str">
        <f t="shared" si="310"/>
        <v>low-income earners</v>
      </c>
      <c r="M3954" t="str">
        <f t="shared" ref="M3954:M3961" si="312">M3953</f>
        <v>SUV</v>
      </c>
    </row>
    <row r="3955" spans="1:13" x14ac:dyDescent="0.25">
      <c r="A3955">
        <v>3953</v>
      </c>
      <c r="B3955" t="s">
        <v>54</v>
      </c>
      <c r="C3955">
        <v>1999</v>
      </c>
      <c r="D3955">
        <f>2023-DATA[[#This Row],[YEAR OF MANUFACTURE]]</f>
        <v>24</v>
      </c>
      <c r="E3955" t="s">
        <v>10</v>
      </c>
      <c r="F3955">
        <v>263708</v>
      </c>
      <c r="G3955">
        <f>G3954</f>
        <v>3500</v>
      </c>
      <c r="H3955" t="s">
        <v>11</v>
      </c>
      <c r="I3955" s="14">
        <f t="shared" si="309"/>
        <v>427.40356564019447</v>
      </c>
      <c r="J3955" t="s">
        <v>12</v>
      </c>
      <c r="K3955" s="5">
        <v>735000</v>
      </c>
      <c r="L3955" s="5" t="str">
        <f t="shared" si="310"/>
        <v>low-income earners</v>
      </c>
      <c r="M3955" t="str">
        <f t="shared" si="312"/>
        <v>SUV</v>
      </c>
    </row>
    <row r="3956" spans="1:13" x14ac:dyDescent="0.25">
      <c r="A3956">
        <v>3954</v>
      </c>
      <c r="B3956" t="s">
        <v>49</v>
      </c>
      <c r="C3956">
        <v>2014</v>
      </c>
      <c r="D3956">
        <f>2023-DATA[[#This Row],[YEAR OF MANUFACTURE]]</f>
        <v>9</v>
      </c>
      <c r="E3956" t="s">
        <v>10</v>
      </c>
      <c r="F3956">
        <v>121294</v>
      </c>
      <c r="G3956">
        <v>1100</v>
      </c>
      <c r="H3956" t="s">
        <v>11</v>
      </c>
      <c r="I3956" s="14">
        <f t="shared" si="309"/>
        <v>196.58670988654782</v>
      </c>
      <c r="J3956" t="s">
        <v>16</v>
      </c>
      <c r="K3956" s="5">
        <v>525000</v>
      </c>
      <c r="L3956" s="5" t="str">
        <f t="shared" si="310"/>
        <v>low-income earners</v>
      </c>
      <c r="M3956" t="str">
        <f t="shared" si="312"/>
        <v>SUV</v>
      </c>
    </row>
    <row r="3957" spans="1:13" x14ac:dyDescent="0.25">
      <c r="A3957">
        <v>3955</v>
      </c>
      <c r="B3957" t="s">
        <v>48</v>
      </c>
      <c r="C3957">
        <v>2006</v>
      </c>
      <c r="D3957">
        <f>2023-DATA[[#This Row],[YEAR OF MANUFACTURE]]</f>
        <v>17</v>
      </c>
      <c r="E3957" t="s">
        <v>10</v>
      </c>
      <c r="F3957">
        <v>252729</v>
      </c>
      <c r="G3957">
        <v>1800</v>
      </c>
      <c r="H3957" t="s">
        <v>11</v>
      </c>
      <c r="I3957" s="14">
        <f t="shared" si="309"/>
        <v>409.60940032414914</v>
      </c>
      <c r="J3957" t="s">
        <v>12</v>
      </c>
      <c r="K3957" s="5">
        <v>1125000</v>
      </c>
      <c r="L3957" s="5" t="str">
        <f t="shared" si="310"/>
        <v>low-income earners</v>
      </c>
      <c r="M3957" t="str">
        <f t="shared" si="312"/>
        <v>SUV</v>
      </c>
    </row>
    <row r="3958" spans="1:13" x14ac:dyDescent="0.25">
      <c r="A3958">
        <v>3956</v>
      </c>
      <c r="B3958" t="s">
        <v>49</v>
      </c>
      <c r="C3958">
        <v>2014</v>
      </c>
      <c r="D3958">
        <f>2023-DATA[[#This Row],[YEAR OF MANUFACTURE]]</f>
        <v>9</v>
      </c>
      <c r="E3958" t="s">
        <v>10</v>
      </c>
      <c r="F3958">
        <v>99899</v>
      </c>
      <c r="G3958">
        <v>1100</v>
      </c>
      <c r="H3958" t="s">
        <v>11</v>
      </c>
      <c r="I3958" s="14">
        <f t="shared" si="309"/>
        <v>161.91085899513777</v>
      </c>
      <c r="J3958" t="s">
        <v>16</v>
      </c>
      <c r="K3958" s="5">
        <v>682500</v>
      </c>
      <c r="L3958" s="5" t="str">
        <f t="shared" si="310"/>
        <v>low-income earners</v>
      </c>
      <c r="M3958" t="str">
        <f t="shared" si="312"/>
        <v>SUV</v>
      </c>
    </row>
    <row r="3959" spans="1:13" x14ac:dyDescent="0.25">
      <c r="A3959">
        <v>3957</v>
      </c>
      <c r="B3959" t="s">
        <v>49</v>
      </c>
      <c r="C3959">
        <v>2014</v>
      </c>
      <c r="D3959">
        <f>2023-DATA[[#This Row],[YEAR OF MANUFACTURE]]</f>
        <v>9</v>
      </c>
      <c r="E3959" t="s">
        <v>10</v>
      </c>
      <c r="F3959">
        <v>99897</v>
      </c>
      <c r="G3959">
        <v>1100</v>
      </c>
      <c r="H3959" t="s">
        <v>11</v>
      </c>
      <c r="I3959" s="14">
        <f t="shared" si="309"/>
        <v>161.90761750405187</v>
      </c>
      <c r="J3959" t="s">
        <v>16</v>
      </c>
      <c r="K3959" s="5">
        <v>630000</v>
      </c>
      <c r="L3959" s="5" t="str">
        <f t="shared" si="310"/>
        <v>low-income earners</v>
      </c>
      <c r="M3959" t="str">
        <f t="shared" si="312"/>
        <v>SUV</v>
      </c>
    </row>
    <row r="3960" spans="1:13" x14ac:dyDescent="0.25">
      <c r="A3960">
        <v>3958</v>
      </c>
      <c r="B3960" t="s">
        <v>49</v>
      </c>
      <c r="C3960">
        <v>2014</v>
      </c>
      <c r="D3960">
        <f>2023-DATA[[#This Row],[YEAR OF MANUFACTURE]]</f>
        <v>9</v>
      </c>
      <c r="E3960" t="s">
        <v>10</v>
      </c>
      <c r="F3960">
        <v>95321</v>
      </c>
      <c r="G3960">
        <v>1100</v>
      </c>
      <c r="H3960" t="s">
        <v>11</v>
      </c>
      <c r="I3960" s="14">
        <f t="shared" si="309"/>
        <v>154.49108589951376</v>
      </c>
      <c r="J3960" t="s">
        <v>16</v>
      </c>
      <c r="K3960" s="5">
        <v>630000</v>
      </c>
      <c r="L3960" s="5" t="str">
        <f t="shared" si="310"/>
        <v>low-income earners</v>
      </c>
      <c r="M3960" t="str">
        <f t="shared" si="312"/>
        <v>SUV</v>
      </c>
    </row>
    <row r="3961" spans="1:13" x14ac:dyDescent="0.25">
      <c r="A3961">
        <v>3959</v>
      </c>
      <c r="B3961" t="s">
        <v>9</v>
      </c>
      <c r="C3961">
        <v>2001</v>
      </c>
      <c r="D3961">
        <f>2023-DATA[[#This Row],[YEAR OF MANUFACTURE]]</f>
        <v>22</v>
      </c>
      <c r="E3961" t="s">
        <v>10</v>
      </c>
      <c r="F3961">
        <v>55293</v>
      </c>
      <c r="G3961">
        <v>2200</v>
      </c>
      <c r="H3961" t="s">
        <v>11</v>
      </c>
      <c r="I3961" s="14">
        <f t="shared" si="309"/>
        <v>89.61588330632091</v>
      </c>
      <c r="J3961" t="s">
        <v>12</v>
      </c>
      <c r="K3961" s="5">
        <v>1687500</v>
      </c>
      <c r="L3961" s="5" t="str">
        <f t="shared" si="310"/>
        <v>low-income earners</v>
      </c>
      <c r="M3961" t="str">
        <f t="shared" si="312"/>
        <v>SUV</v>
      </c>
    </row>
    <row r="3962" spans="1:13" x14ac:dyDescent="0.25">
      <c r="A3962">
        <v>3960</v>
      </c>
      <c r="B3962" t="s">
        <v>13</v>
      </c>
      <c r="C3962">
        <v>2002</v>
      </c>
      <c r="D3962">
        <f>2023-DATA[[#This Row],[YEAR OF MANUFACTURE]]</f>
        <v>21</v>
      </c>
      <c r="E3962" t="s">
        <v>10</v>
      </c>
      <c r="F3962">
        <v>309946</v>
      </c>
      <c r="G3962">
        <v>3000</v>
      </c>
      <c r="H3962" t="s">
        <v>11</v>
      </c>
      <c r="I3962" s="14">
        <f t="shared" si="309"/>
        <v>502.34359805510536</v>
      </c>
      <c r="J3962" t="s">
        <v>12</v>
      </c>
      <c r="K3962" s="5">
        <v>2250000</v>
      </c>
      <c r="L3962" s="5" t="str">
        <f t="shared" si="310"/>
        <v>low-income earners</v>
      </c>
      <c r="M3962" t="s">
        <v>20</v>
      </c>
    </row>
    <row r="3963" spans="1:13" x14ac:dyDescent="0.25">
      <c r="A3963">
        <v>3961</v>
      </c>
      <c r="B3963" t="s">
        <v>54</v>
      </c>
      <c r="C3963">
        <v>2008</v>
      </c>
      <c r="D3963">
        <f>2023-DATA[[#This Row],[YEAR OF MANUFACTURE]]</f>
        <v>15</v>
      </c>
      <c r="E3963" t="s">
        <v>10</v>
      </c>
      <c r="F3963">
        <v>137627</v>
      </c>
      <c r="G3963">
        <v>2400</v>
      </c>
      <c r="H3963" t="s">
        <v>11</v>
      </c>
      <c r="I3963" s="14">
        <f t="shared" si="309"/>
        <v>223.0583468395462</v>
      </c>
      <c r="J3963" t="s">
        <v>12</v>
      </c>
      <c r="K3963" s="5">
        <v>2700000</v>
      </c>
      <c r="L3963" s="5" t="str">
        <f t="shared" si="310"/>
        <v>low-income earners</v>
      </c>
      <c r="M3963" t="str">
        <f>M3962</f>
        <v>SUV</v>
      </c>
    </row>
    <row r="3964" spans="1:13" x14ac:dyDescent="0.25">
      <c r="A3964">
        <v>3962</v>
      </c>
      <c r="B3964" t="s">
        <v>62</v>
      </c>
      <c r="C3964">
        <v>2007</v>
      </c>
      <c r="D3964">
        <f>2023-DATA[[#This Row],[YEAR OF MANUFACTURE]]</f>
        <v>16</v>
      </c>
      <c r="E3964" t="s">
        <v>10</v>
      </c>
      <c r="F3964">
        <v>135253</v>
      </c>
      <c r="G3964">
        <v>4800</v>
      </c>
      <c r="H3964" t="s">
        <v>11</v>
      </c>
      <c r="I3964" s="14">
        <f t="shared" si="309"/>
        <v>219.21069692058347</v>
      </c>
      <c r="J3964" t="s">
        <v>12</v>
      </c>
      <c r="K3964" s="5">
        <v>4500000</v>
      </c>
      <c r="L3964" s="5" t="str">
        <f t="shared" si="310"/>
        <v>low-income earners</v>
      </c>
      <c r="M3964" t="s">
        <v>20</v>
      </c>
    </row>
    <row r="3965" spans="1:13" x14ac:dyDescent="0.25">
      <c r="A3965">
        <v>3963</v>
      </c>
      <c r="B3965" t="s">
        <v>49</v>
      </c>
      <c r="C3965">
        <v>2014</v>
      </c>
      <c r="D3965">
        <f>2023-DATA[[#This Row],[YEAR OF MANUFACTURE]]</f>
        <v>9</v>
      </c>
      <c r="E3965" t="s">
        <v>10</v>
      </c>
      <c r="F3965">
        <v>99899</v>
      </c>
      <c r="G3965">
        <v>1100</v>
      </c>
      <c r="H3965" t="s">
        <v>11</v>
      </c>
      <c r="I3965" s="14">
        <f t="shared" si="309"/>
        <v>161.91085899513777</v>
      </c>
      <c r="J3965" t="s">
        <v>16</v>
      </c>
      <c r="K3965" s="5">
        <v>682500</v>
      </c>
      <c r="L3965" s="5" t="str">
        <f t="shared" si="310"/>
        <v>low-income earners</v>
      </c>
      <c r="M3965" t="str">
        <f>M3964</f>
        <v>SUV</v>
      </c>
    </row>
    <row r="3966" spans="1:13" x14ac:dyDescent="0.25">
      <c r="A3966">
        <v>3964</v>
      </c>
      <c r="B3966" t="s">
        <v>9</v>
      </c>
      <c r="C3966">
        <v>1998</v>
      </c>
      <c r="D3966">
        <f>2023-DATA[[#This Row],[YEAR OF MANUFACTURE]]</f>
        <v>25</v>
      </c>
      <c r="E3966" t="s">
        <v>10</v>
      </c>
      <c r="F3966">
        <v>382234</v>
      </c>
      <c r="G3966">
        <v>3400</v>
      </c>
      <c r="H3966" t="s">
        <v>11</v>
      </c>
      <c r="I3966" s="14">
        <f t="shared" si="309"/>
        <v>619.5040518638574</v>
      </c>
      <c r="J3966" t="s">
        <v>12</v>
      </c>
      <c r="K3966" s="5">
        <v>1406250</v>
      </c>
      <c r="L3966" s="5" t="str">
        <f t="shared" si="310"/>
        <v>low-income earners</v>
      </c>
      <c r="M3966" t="s">
        <v>20</v>
      </c>
    </row>
    <row r="3967" spans="1:13" x14ac:dyDescent="0.25">
      <c r="A3967">
        <v>3965</v>
      </c>
      <c r="B3967" t="s">
        <v>9</v>
      </c>
      <c r="C3967">
        <v>1998</v>
      </c>
      <c r="D3967">
        <f>2023-DATA[[#This Row],[YEAR OF MANUFACTURE]]</f>
        <v>25</v>
      </c>
      <c r="E3967" t="s">
        <v>10</v>
      </c>
      <c r="F3967">
        <v>165135</v>
      </c>
      <c r="G3967">
        <v>2000</v>
      </c>
      <c r="H3967" t="s">
        <v>11</v>
      </c>
      <c r="I3967" s="14">
        <f t="shared" si="309"/>
        <v>267.6418152350081</v>
      </c>
      <c r="J3967" t="s">
        <v>16</v>
      </c>
      <c r="K3967" s="5">
        <v>840000</v>
      </c>
      <c r="L3967" s="5" t="str">
        <f t="shared" si="310"/>
        <v>low-income earners</v>
      </c>
      <c r="M3967" t="s">
        <v>20</v>
      </c>
    </row>
    <row r="3968" spans="1:13" x14ac:dyDescent="0.25">
      <c r="A3968">
        <v>3966</v>
      </c>
      <c r="B3968" t="s">
        <v>54</v>
      </c>
      <c r="C3968">
        <f>C3967</f>
        <v>1998</v>
      </c>
      <c r="D3968">
        <f>2023-DATA[[#This Row],[YEAR OF MANUFACTURE]]</f>
        <v>25</v>
      </c>
      <c r="E3968" t="str">
        <f>E3967</f>
        <v>Nigerian Used</v>
      </c>
      <c r="F3968">
        <v>312167</v>
      </c>
      <c r="G3968">
        <f>G3967</f>
        <v>2000</v>
      </c>
      <c r="H3968" t="str">
        <f>H3967</f>
        <v>Petrol</v>
      </c>
      <c r="I3968" s="14">
        <f t="shared" si="309"/>
        <v>505.94327390599676</v>
      </c>
      <c r="J3968" t="s">
        <v>16</v>
      </c>
      <c r="K3968" s="5">
        <v>682000</v>
      </c>
      <c r="L3968" s="5" t="str">
        <f t="shared" si="310"/>
        <v>low-income earners</v>
      </c>
      <c r="M3968" t="str">
        <f>M3967</f>
        <v>SUV</v>
      </c>
    </row>
    <row r="3969" spans="1:13" x14ac:dyDescent="0.25">
      <c r="A3969">
        <v>3967</v>
      </c>
      <c r="B3969" t="s">
        <v>14</v>
      </c>
      <c r="C3969">
        <v>2005</v>
      </c>
      <c r="D3969">
        <f>2023-DATA[[#This Row],[YEAR OF MANUFACTURE]]</f>
        <v>18</v>
      </c>
      <c r="E3969" t="s">
        <v>19</v>
      </c>
      <c r="F3969">
        <v>256118</v>
      </c>
      <c r="G3969">
        <v>3500</v>
      </c>
      <c r="H3969" t="s">
        <v>11</v>
      </c>
      <c r="I3969" s="14">
        <f t="shared" si="309"/>
        <v>415.10210696920581</v>
      </c>
      <c r="J3969" t="s">
        <v>12</v>
      </c>
      <c r="K3969" s="5">
        <v>3375000</v>
      </c>
      <c r="L3969" s="5" t="str">
        <f t="shared" si="310"/>
        <v>low-income earners</v>
      </c>
      <c r="M3969" t="s">
        <v>20</v>
      </c>
    </row>
    <row r="3970" spans="1:13" x14ac:dyDescent="0.25">
      <c r="A3970">
        <v>3968</v>
      </c>
      <c r="B3970" t="s">
        <v>23</v>
      </c>
      <c r="C3970">
        <v>2007</v>
      </c>
      <c r="D3970">
        <f>2023-DATA[[#This Row],[YEAR OF MANUFACTURE]]</f>
        <v>16</v>
      </c>
      <c r="E3970" t="s">
        <v>10</v>
      </c>
      <c r="F3970">
        <f>F3969</f>
        <v>256118</v>
      </c>
      <c r="G3970">
        <v>3700</v>
      </c>
      <c r="H3970" t="s">
        <v>11</v>
      </c>
      <c r="I3970" s="14">
        <f t="shared" ref="I3970:I4033" si="313">F3970/617</f>
        <v>415.10210696920581</v>
      </c>
      <c r="J3970" t="s">
        <v>12</v>
      </c>
      <c r="K3970" s="5">
        <v>4050000</v>
      </c>
      <c r="L3970" s="5" t="str">
        <f t="shared" ref="L3970:L4033" si="314">IF(K3970&gt;=25000000,"politicians",IF(K3970&gt;10000000,"high-income earners",IF(K3970&gt;=5000000,"middle-income earners",IF(K3970&lt;5000000,"low-income earners","invalid"))))</f>
        <v>low-income earners</v>
      </c>
      <c r="M3970" t="s">
        <v>20</v>
      </c>
    </row>
    <row r="3971" spans="1:13" x14ac:dyDescent="0.25">
      <c r="A3971">
        <v>3969</v>
      </c>
      <c r="B3971" t="s">
        <v>54</v>
      </c>
      <c r="C3971">
        <v>1994</v>
      </c>
      <c r="D3971">
        <f>2023-DATA[[#This Row],[YEAR OF MANUFACTURE]]</f>
        <v>29</v>
      </c>
      <c r="E3971" t="s">
        <v>10</v>
      </c>
      <c r="F3971">
        <v>260061</v>
      </c>
      <c r="G3971">
        <v>2000</v>
      </c>
      <c r="H3971" t="s">
        <v>11</v>
      </c>
      <c r="I3971" s="14">
        <f t="shared" si="313"/>
        <v>421.49270664505673</v>
      </c>
      <c r="J3971" t="s">
        <v>16</v>
      </c>
      <c r="K3971" s="5">
        <v>600000</v>
      </c>
      <c r="L3971" s="5" t="str">
        <f t="shared" si="314"/>
        <v>low-income earners</v>
      </c>
      <c r="M3971" t="str">
        <f t="shared" ref="M3971:M3979" si="315">M3970</f>
        <v>SUV</v>
      </c>
    </row>
    <row r="3972" spans="1:13" x14ac:dyDescent="0.25">
      <c r="A3972">
        <v>3970</v>
      </c>
      <c r="B3972" t="s">
        <v>9</v>
      </c>
      <c r="C3972">
        <v>2013</v>
      </c>
      <c r="D3972">
        <f>2023-DATA[[#This Row],[YEAR OF MANUFACTURE]]</f>
        <v>10</v>
      </c>
      <c r="E3972" t="s">
        <v>19</v>
      </c>
      <c r="F3972">
        <v>237306</v>
      </c>
      <c r="G3972">
        <v>1800</v>
      </c>
      <c r="H3972" t="s">
        <v>11</v>
      </c>
      <c r="I3972" s="14">
        <f t="shared" si="313"/>
        <v>384.61264181523501</v>
      </c>
      <c r="J3972" t="s">
        <v>12</v>
      </c>
      <c r="K3972" s="5">
        <v>5625000</v>
      </c>
      <c r="L3972" s="5" t="str">
        <f t="shared" si="314"/>
        <v>middle-income earners</v>
      </c>
      <c r="M3972" t="str">
        <f t="shared" si="315"/>
        <v>SUV</v>
      </c>
    </row>
    <row r="3973" spans="1:13" x14ac:dyDescent="0.25">
      <c r="A3973">
        <v>3971</v>
      </c>
      <c r="B3973" t="s">
        <v>49</v>
      </c>
      <c r="C3973">
        <v>2014</v>
      </c>
      <c r="D3973">
        <f>2023-DATA[[#This Row],[YEAR OF MANUFACTURE]]</f>
        <v>9</v>
      </c>
      <c r="E3973" t="s">
        <v>10</v>
      </c>
      <c r="F3973">
        <v>121294</v>
      </c>
      <c r="G3973">
        <v>1100</v>
      </c>
      <c r="H3973" t="s">
        <v>11</v>
      </c>
      <c r="I3973" s="14">
        <f t="shared" si="313"/>
        <v>196.58670988654782</v>
      </c>
      <c r="J3973" t="s">
        <v>16</v>
      </c>
      <c r="K3973" s="5">
        <v>525000</v>
      </c>
      <c r="L3973" s="5" t="str">
        <f t="shared" si="314"/>
        <v>low-income earners</v>
      </c>
      <c r="M3973" t="str">
        <f t="shared" si="315"/>
        <v>SUV</v>
      </c>
    </row>
    <row r="3974" spans="1:13" x14ac:dyDescent="0.25">
      <c r="A3974">
        <v>3972</v>
      </c>
      <c r="B3974" t="s">
        <v>9</v>
      </c>
      <c r="C3974">
        <v>2011</v>
      </c>
      <c r="D3974">
        <f>2023-DATA[[#This Row],[YEAR OF MANUFACTURE]]</f>
        <v>12</v>
      </c>
      <c r="E3974" t="s">
        <v>19</v>
      </c>
      <c r="F3974">
        <v>137129</v>
      </c>
      <c r="G3974">
        <v>2700</v>
      </c>
      <c r="H3974" t="s">
        <v>11</v>
      </c>
      <c r="I3974" s="14">
        <f t="shared" si="313"/>
        <v>222.2512155591572</v>
      </c>
      <c r="J3974" t="s">
        <v>12</v>
      </c>
      <c r="K3974" s="5">
        <v>12937500</v>
      </c>
      <c r="L3974" s="5" t="str">
        <f t="shared" si="314"/>
        <v>high-income earners</v>
      </c>
      <c r="M3974" t="str">
        <f t="shared" si="315"/>
        <v>SUV</v>
      </c>
    </row>
    <row r="3975" spans="1:13" x14ac:dyDescent="0.25">
      <c r="A3975">
        <v>3973</v>
      </c>
      <c r="B3975" t="s">
        <v>13</v>
      </c>
      <c r="C3975">
        <v>2002</v>
      </c>
      <c r="D3975">
        <f>2023-DATA[[#This Row],[YEAR OF MANUFACTURE]]</f>
        <v>21</v>
      </c>
      <c r="E3975" t="s">
        <v>10</v>
      </c>
      <c r="F3975">
        <v>173011</v>
      </c>
      <c r="G3975">
        <f>G3974</f>
        <v>2700</v>
      </c>
      <c r="H3975" t="s">
        <v>11</v>
      </c>
      <c r="I3975" s="14">
        <f t="shared" si="313"/>
        <v>280.4068071312804</v>
      </c>
      <c r="J3975" t="s">
        <v>12</v>
      </c>
      <c r="K3975" s="5">
        <v>1687500</v>
      </c>
      <c r="L3975" s="5" t="str">
        <f t="shared" si="314"/>
        <v>low-income earners</v>
      </c>
      <c r="M3975" t="str">
        <f t="shared" si="315"/>
        <v>SUV</v>
      </c>
    </row>
    <row r="3976" spans="1:13" x14ac:dyDescent="0.25">
      <c r="A3976">
        <v>3974</v>
      </c>
      <c r="B3976" t="s">
        <v>49</v>
      </c>
      <c r="C3976">
        <v>2014</v>
      </c>
      <c r="D3976">
        <f>2023-DATA[[#This Row],[YEAR OF MANUFACTURE]]</f>
        <v>9</v>
      </c>
      <c r="E3976" t="s">
        <v>10</v>
      </c>
      <c r="F3976">
        <v>95321</v>
      </c>
      <c r="G3976">
        <v>1100</v>
      </c>
      <c r="H3976" t="s">
        <v>11</v>
      </c>
      <c r="I3976" s="14">
        <f t="shared" si="313"/>
        <v>154.49108589951376</v>
      </c>
      <c r="J3976" t="s">
        <v>16</v>
      </c>
      <c r="K3976" s="5">
        <v>630000</v>
      </c>
      <c r="L3976" s="5" t="str">
        <f t="shared" si="314"/>
        <v>low-income earners</v>
      </c>
      <c r="M3976" t="str">
        <f t="shared" si="315"/>
        <v>SUV</v>
      </c>
    </row>
    <row r="3977" spans="1:13" x14ac:dyDescent="0.25">
      <c r="A3977">
        <v>3975</v>
      </c>
      <c r="B3977" t="s">
        <v>49</v>
      </c>
      <c r="C3977">
        <v>2014</v>
      </c>
      <c r="D3977">
        <f>2023-DATA[[#This Row],[YEAR OF MANUFACTURE]]</f>
        <v>9</v>
      </c>
      <c r="E3977" t="s">
        <v>10</v>
      </c>
      <c r="F3977">
        <v>99897</v>
      </c>
      <c r="G3977">
        <v>1100</v>
      </c>
      <c r="H3977" t="s">
        <v>11</v>
      </c>
      <c r="I3977" s="14">
        <f t="shared" si="313"/>
        <v>161.90761750405187</v>
      </c>
      <c r="J3977" t="s">
        <v>16</v>
      </c>
      <c r="K3977" s="5">
        <v>630000</v>
      </c>
      <c r="L3977" s="5" t="str">
        <f t="shared" si="314"/>
        <v>low-income earners</v>
      </c>
      <c r="M3977" t="str">
        <f t="shared" si="315"/>
        <v>SUV</v>
      </c>
    </row>
    <row r="3978" spans="1:13" x14ac:dyDescent="0.25">
      <c r="A3978">
        <v>3976</v>
      </c>
      <c r="B3978" t="s">
        <v>9</v>
      </c>
      <c r="C3978">
        <v>2009</v>
      </c>
      <c r="D3978">
        <f>2023-DATA[[#This Row],[YEAR OF MANUFACTURE]]</f>
        <v>14</v>
      </c>
      <c r="E3978" t="s">
        <v>10</v>
      </c>
      <c r="F3978">
        <v>271381</v>
      </c>
      <c r="G3978">
        <v>2400</v>
      </c>
      <c r="H3978" t="s">
        <v>11</v>
      </c>
      <c r="I3978" s="14">
        <f t="shared" si="313"/>
        <v>439.83954619124796</v>
      </c>
      <c r="J3978" t="s">
        <v>12</v>
      </c>
      <c r="K3978" s="5">
        <v>3375000</v>
      </c>
      <c r="L3978" s="5" t="str">
        <f t="shared" si="314"/>
        <v>low-income earners</v>
      </c>
      <c r="M3978" t="str">
        <f t="shared" si="315"/>
        <v>SUV</v>
      </c>
    </row>
    <row r="3979" spans="1:13" x14ac:dyDescent="0.25">
      <c r="A3979">
        <v>3977</v>
      </c>
      <c r="B3979" t="s">
        <v>50</v>
      </c>
      <c r="C3979">
        <v>2003</v>
      </c>
      <c r="D3979">
        <f>2023-DATA[[#This Row],[YEAR OF MANUFACTURE]]</f>
        <v>20</v>
      </c>
      <c r="E3979" t="s">
        <v>10</v>
      </c>
      <c r="F3979">
        <v>299999</v>
      </c>
      <c r="G3979">
        <v>1800</v>
      </c>
      <c r="H3979" t="s">
        <v>11</v>
      </c>
      <c r="I3979" s="14">
        <f t="shared" si="313"/>
        <v>486.22204213938414</v>
      </c>
      <c r="J3979" t="s">
        <v>12</v>
      </c>
      <c r="K3979" s="5">
        <v>1912500</v>
      </c>
      <c r="L3979" s="5" t="str">
        <f t="shared" si="314"/>
        <v>low-income earners</v>
      </c>
      <c r="M3979" t="str">
        <f t="shared" si="315"/>
        <v>SUV</v>
      </c>
    </row>
    <row r="3980" spans="1:13" x14ac:dyDescent="0.25">
      <c r="A3980">
        <v>3978</v>
      </c>
      <c r="B3980" t="s">
        <v>13</v>
      </c>
      <c r="C3980">
        <v>2012</v>
      </c>
      <c r="D3980">
        <f>2023-DATA[[#This Row],[YEAR OF MANUFACTURE]]</f>
        <v>11</v>
      </c>
      <c r="E3980" t="s">
        <v>19</v>
      </c>
      <c r="F3980">
        <v>88804</v>
      </c>
      <c r="G3980">
        <v>3500</v>
      </c>
      <c r="H3980" t="s">
        <v>11</v>
      </c>
      <c r="I3980" s="14">
        <f t="shared" si="313"/>
        <v>143.92868719611022</v>
      </c>
      <c r="J3980" t="s">
        <v>12</v>
      </c>
      <c r="K3980" s="5">
        <v>11250000</v>
      </c>
      <c r="L3980" s="5" t="str">
        <f t="shared" si="314"/>
        <v>high-income earners</v>
      </c>
      <c r="M3980" t="s">
        <v>20</v>
      </c>
    </row>
    <row r="3981" spans="1:13" x14ac:dyDescent="0.25">
      <c r="A3981">
        <v>3979</v>
      </c>
      <c r="B3981" t="s">
        <v>17</v>
      </c>
      <c r="C3981">
        <v>2012</v>
      </c>
      <c r="D3981">
        <f>2023-DATA[[#This Row],[YEAR OF MANUFACTURE]]</f>
        <v>11</v>
      </c>
      <c r="E3981" t="s">
        <v>10</v>
      </c>
      <c r="F3981">
        <v>38791</v>
      </c>
      <c r="G3981">
        <v>2000</v>
      </c>
      <c r="H3981" t="s">
        <v>11</v>
      </c>
      <c r="I3981" s="14">
        <f t="shared" si="313"/>
        <v>62.870340356564022</v>
      </c>
      <c r="J3981" t="s">
        <v>12</v>
      </c>
      <c r="K3981" s="5">
        <v>10575000</v>
      </c>
      <c r="L3981" s="5" t="str">
        <f t="shared" si="314"/>
        <v>high-income earners</v>
      </c>
      <c r="M3981" t="str">
        <f>M3980</f>
        <v>SUV</v>
      </c>
    </row>
    <row r="3982" spans="1:13" x14ac:dyDescent="0.25">
      <c r="A3982">
        <v>3980</v>
      </c>
      <c r="B3982" t="s">
        <v>62</v>
      </c>
      <c r="C3982">
        <v>2013</v>
      </c>
      <c r="D3982">
        <f>2023-DATA[[#This Row],[YEAR OF MANUFACTURE]]</f>
        <v>10</v>
      </c>
      <c r="E3982" t="s">
        <v>10</v>
      </c>
      <c r="F3982">
        <v>73262</v>
      </c>
      <c r="G3982">
        <v>3000</v>
      </c>
      <c r="H3982" t="s">
        <v>11</v>
      </c>
      <c r="I3982" s="14">
        <f t="shared" si="313"/>
        <v>118.73905996758509</v>
      </c>
      <c r="J3982" t="s">
        <v>12</v>
      </c>
      <c r="K3982" s="5">
        <v>12600000</v>
      </c>
      <c r="L3982" s="5" t="str">
        <f t="shared" si="314"/>
        <v>high-income earners</v>
      </c>
      <c r="M3982" t="str">
        <f>M3981</f>
        <v>SUV</v>
      </c>
    </row>
    <row r="3983" spans="1:13" x14ac:dyDescent="0.25">
      <c r="A3983">
        <v>3981</v>
      </c>
      <c r="B3983" t="s">
        <v>48</v>
      </c>
      <c r="C3983">
        <v>2003</v>
      </c>
      <c r="D3983">
        <f>2023-DATA[[#This Row],[YEAR OF MANUFACTURE]]</f>
        <v>20</v>
      </c>
      <c r="E3983" t="s">
        <v>10</v>
      </c>
      <c r="F3983">
        <v>126573</v>
      </c>
      <c r="G3983">
        <v>2300</v>
      </c>
      <c r="H3983" t="s">
        <v>11</v>
      </c>
      <c r="I3983" s="14">
        <f t="shared" si="313"/>
        <v>205.14262560777959</v>
      </c>
      <c r="J3983" t="s">
        <v>12</v>
      </c>
      <c r="K3983" s="5">
        <v>1800000</v>
      </c>
      <c r="L3983" s="5" t="str">
        <f t="shared" si="314"/>
        <v>low-income earners</v>
      </c>
      <c r="M3983" t="str">
        <f>M3982</f>
        <v>SUV</v>
      </c>
    </row>
    <row r="3984" spans="1:13" x14ac:dyDescent="0.25">
      <c r="A3984">
        <v>3982</v>
      </c>
      <c r="B3984" t="s">
        <v>40</v>
      </c>
      <c r="C3984">
        <v>2007</v>
      </c>
      <c r="D3984">
        <f>2023-DATA[[#This Row],[YEAR OF MANUFACTURE]]</f>
        <v>16</v>
      </c>
      <c r="E3984" t="s">
        <v>10</v>
      </c>
      <c r="F3984">
        <v>169446</v>
      </c>
      <c r="G3984">
        <v>3500</v>
      </c>
      <c r="H3984" t="s">
        <v>11</v>
      </c>
      <c r="I3984" s="14">
        <f t="shared" si="313"/>
        <v>274.62884927066449</v>
      </c>
      <c r="J3984" t="s">
        <v>12</v>
      </c>
      <c r="K3984" s="5">
        <v>2812500</v>
      </c>
      <c r="L3984" s="5" t="str">
        <f t="shared" si="314"/>
        <v>low-income earners</v>
      </c>
      <c r="M3984" t="s">
        <v>20</v>
      </c>
    </row>
    <row r="3985" spans="1:13" x14ac:dyDescent="0.25">
      <c r="A3985">
        <v>3983</v>
      </c>
      <c r="B3985" t="s">
        <v>9</v>
      </c>
      <c r="C3985">
        <v>2007</v>
      </c>
      <c r="D3985">
        <f>2023-DATA[[#This Row],[YEAR OF MANUFACTURE]]</f>
        <v>16</v>
      </c>
      <c r="E3985" t="s">
        <v>10</v>
      </c>
      <c r="F3985">
        <v>126800</v>
      </c>
      <c r="G3985">
        <v>3500</v>
      </c>
      <c r="H3985" t="s">
        <v>11</v>
      </c>
      <c r="I3985" s="14">
        <f t="shared" si="313"/>
        <v>205.51053484602917</v>
      </c>
      <c r="J3985" t="s">
        <v>12</v>
      </c>
      <c r="K3985" s="5">
        <v>2925000</v>
      </c>
      <c r="L3985" s="5" t="str">
        <f t="shared" si="314"/>
        <v>low-income earners</v>
      </c>
      <c r="M3985" t="str">
        <f>M3984</f>
        <v>SUV</v>
      </c>
    </row>
    <row r="3986" spans="1:13" x14ac:dyDescent="0.25">
      <c r="A3986">
        <v>3984</v>
      </c>
      <c r="B3986" t="s">
        <v>9</v>
      </c>
      <c r="C3986">
        <v>2006</v>
      </c>
      <c r="D3986">
        <f>2023-DATA[[#This Row],[YEAR OF MANUFACTURE]]</f>
        <v>17</v>
      </c>
      <c r="E3986" t="s">
        <v>10</v>
      </c>
      <c r="F3986">
        <v>63415</v>
      </c>
      <c r="G3986">
        <v>3500</v>
      </c>
      <c r="H3986" t="s">
        <v>11</v>
      </c>
      <c r="I3986" s="14">
        <f t="shared" si="313"/>
        <v>102.77957860615884</v>
      </c>
      <c r="J3986" t="s">
        <v>12</v>
      </c>
      <c r="K3986" s="5">
        <v>2587500</v>
      </c>
      <c r="L3986" s="5" t="str">
        <f t="shared" si="314"/>
        <v>low-income earners</v>
      </c>
      <c r="M3986" t="str">
        <f>M3985</f>
        <v>SUV</v>
      </c>
    </row>
    <row r="3987" spans="1:13" x14ac:dyDescent="0.25">
      <c r="A3987">
        <v>3985</v>
      </c>
      <c r="B3987" t="s">
        <v>13</v>
      </c>
      <c r="C3987">
        <v>2005</v>
      </c>
      <c r="D3987">
        <f>2023-DATA[[#This Row],[YEAR OF MANUFACTURE]]</f>
        <v>18</v>
      </c>
      <c r="E3987" t="s">
        <v>10</v>
      </c>
      <c r="F3987">
        <v>198507</v>
      </c>
      <c r="G3987">
        <v>3300</v>
      </c>
      <c r="H3987" t="s">
        <v>11</v>
      </c>
      <c r="I3987" s="14">
        <f t="shared" si="313"/>
        <v>321.72933549432742</v>
      </c>
      <c r="J3987" t="s">
        <v>12</v>
      </c>
      <c r="K3987" s="5">
        <v>2925000</v>
      </c>
      <c r="L3987" s="5" t="str">
        <f t="shared" si="314"/>
        <v>low-income earners</v>
      </c>
      <c r="M3987" t="str">
        <f>M3986</f>
        <v>SUV</v>
      </c>
    </row>
    <row r="3988" spans="1:13" x14ac:dyDescent="0.25">
      <c r="A3988">
        <v>3986</v>
      </c>
      <c r="B3988" t="s">
        <v>48</v>
      </c>
      <c r="C3988">
        <v>2005</v>
      </c>
      <c r="D3988">
        <f>2023-DATA[[#This Row],[YEAR OF MANUFACTURE]]</f>
        <v>18</v>
      </c>
      <c r="E3988" t="s">
        <v>10</v>
      </c>
      <c r="F3988">
        <v>113950</v>
      </c>
      <c r="G3988">
        <v>3000</v>
      </c>
      <c r="H3988" t="s">
        <v>11</v>
      </c>
      <c r="I3988" s="14">
        <f t="shared" si="313"/>
        <v>184.68395461912479</v>
      </c>
      <c r="J3988" t="s">
        <v>12</v>
      </c>
      <c r="K3988" s="5">
        <v>1125000</v>
      </c>
      <c r="L3988" s="5" t="str">
        <f t="shared" si="314"/>
        <v>low-income earners</v>
      </c>
      <c r="M3988" t="s">
        <v>20</v>
      </c>
    </row>
    <row r="3989" spans="1:13" x14ac:dyDescent="0.25">
      <c r="A3989">
        <v>3987</v>
      </c>
      <c r="B3989" t="s">
        <v>9</v>
      </c>
      <c r="C3989">
        <v>1995</v>
      </c>
      <c r="D3989">
        <f>2023-DATA[[#This Row],[YEAR OF MANUFACTURE]]</f>
        <v>28</v>
      </c>
      <c r="E3989" t="s">
        <v>10</v>
      </c>
      <c r="F3989">
        <v>170189</v>
      </c>
      <c r="G3989">
        <v>1600</v>
      </c>
      <c r="H3989" t="s">
        <v>11</v>
      </c>
      <c r="I3989" s="14">
        <f t="shared" si="313"/>
        <v>275.83306320907616</v>
      </c>
      <c r="J3989" t="s">
        <v>12</v>
      </c>
      <c r="K3989" s="5">
        <v>735000</v>
      </c>
      <c r="L3989" s="5" t="str">
        <f t="shared" si="314"/>
        <v>low-income earners</v>
      </c>
      <c r="M3989" t="str">
        <f>M3988</f>
        <v>SUV</v>
      </c>
    </row>
    <row r="3990" spans="1:13" x14ac:dyDescent="0.25">
      <c r="A3990">
        <v>3988</v>
      </c>
      <c r="B3990" t="s">
        <v>13</v>
      </c>
      <c r="C3990">
        <v>2010</v>
      </c>
      <c r="D3990">
        <f>2023-DATA[[#This Row],[YEAR OF MANUFACTURE]]</f>
        <v>13</v>
      </c>
      <c r="E3990" t="s">
        <v>19</v>
      </c>
      <c r="F3990">
        <v>148054</v>
      </c>
      <c r="G3990">
        <v>3500</v>
      </c>
      <c r="H3990" t="s">
        <v>11</v>
      </c>
      <c r="I3990" s="14">
        <f t="shared" si="313"/>
        <v>239.95786061588331</v>
      </c>
      <c r="J3990" t="s">
        <v>12</v>
      </c>
      <c r="K3990" s="5">
        <v>6412500</v>
      </c>
      <c r="L3990" s="5" t="str">
        <f t="shared" si="314"/>
        <v>middle-income earners</v>
      </c>
      <c r="M3990" t="str">
        <f>M3989</f>
        <v>SUV</v>
      </c>
    </row>
    <row r="3991" spans="1:13" x14ac:dyDescent="0.25">
      <c r="A3991">
        <v>3989</v>
      </c>
      <c r="B3991" t="s">
        <v>9</v>
      </c>
      <c r="C3991">
        <v>2007</v>
      </c>
      <c r="D3991">
        <f>2023-DATA[[#This Row],[YEAR OF MANUFACTURE]]</f>
        <v>16</v>
      </c>
      <c r="E3991" t="s">
        <v>10</v>
      </c>
      <c r="F3991">
        <v>165537</v>
      </c>
      <c r="G3991">
        <v>3500</v>
      </c>
      <c r="H3991" t="s">
        <v>11</v>
      </c>
      <c r="I3991" s="14">
        <f t="shared" si="313"/>
        <v>268.29335494327393</v>
      </c>
      <c r="J3991" t="s">
        <v>12</v>
      </c>
      <c r="K3991" s="5">
        <v>2812500</v>
      </c>
      <c r="L3991" s="5" t="str">
        <f t="shared" si="314"/>
        <v>low-income earners</v>
      </c>
      <c r="M3991" t="str">
        <f>M3990</f>
        <v>SUV</v>
      </c>
    </row>
    <row r="3992" spans="1:13" x14ac:dyDescent="0.25">
      <c r="A3992">
        <v>3990</v>
      </c>
      <c r="B3992" t="s">
        <v>48</v>
      </c>
      <c r="C3992">
        <v>2005</v>
      </c>
      <c r="D3992">
        <f>2023-DATA[[#This Row],[YEAR OF MANUFACTURE]]</f>
        <v>18</v>
      </c>
      <c r="E3992" t="s">
        <v>10</v>
      </c>
      <c r="F3992">
        <v>113950</v>
      </c>
      <c r="G3992">
        <v>3000</v>
      </c>
      <c r="H3992" t="s">
        <v>11</v>
      </c>
      <c r="I3992" s="14">
        <f t="shared" si="313"/>
        <v>184.68395461912479</v>
      </c>
      <c r="J3992" t="s">
        <v>12</v>
      </c>
      <c r="K3992" s="5">
        <v>1125000</v>
      </c>
      <c r="L3992" s="5" t="str">
        <f t="shared" si="314"/>
        <v>low-income earners</v>
      </c>
      <c r="M3992" t="s">
        <v>20</v>
      </c>
    </row>
    <row r="3993" spans="1:13" x14ac:dyDescent="0.25">
      <c r="A3993">
        <v>3991</v>
      </c>
      <c r="B3993" t="s">
        <v>13</v>
      </c>
      <c r="C3993">
        <v>2010</v>
      </c>
      <c r="D3993">
        <f>2023-DATA[[#This Row],[YEAR OF MANUFACTURE]]</f>
        <v>13</v>
      </c>
      <c r="E3993" t="s">
        <v>19</v>
      </c>
      <c r="F3993">
        <v>148054</v>
      </c>
      <c r="G3993">
        <v>3500</v>
      </c>
      <c r="H3993" t="s">
        <v>11</v>
      </c>
      <c r="I3993" s="14">
        <f t="shared" si="313"/>
        <v>239.95786061588331</v>
      </c>
      <c r="J3993" t="s">
        <v>12</v>
      </c>
      <c r="K3993" s="5">
        <v>6412500</v>
      </c>
      <c r="L3993" s="5" t="str">
        <f t="shared" si="314"/>
        <v>middle-income earners</v>
      </c>
      <c r="M3993" t="str">
        <f t="shared" ref="M3993:M3998" si="316">M3992</f>
        <v>SUV</v>
      </c>
    </row>
    <row r="3994" spans="1:13" x14ac:dyDescent="0.25">
      <c r="A3994">
        <v>3992</v>
      </c>
      <c r="B3994" t="s">
        <v>49</v>
      </c>
      <c r="C3994">
        <v>2002</v>
      </c>
      <c r="D3994">
        <f>2023-DATA[[#This Row],[YEAR OF MANUFACTURE]]</f>
        <v>21</v>
      </c>
      <c r="E3994" t="s">
        <v>10</v>
      </c>
      <c r="F3994">
        <v>177589</v>
      </c>
      <c r="G3994">
        <v>1600</v>
      </c>
      <c r="H3994" t="s">
        <v>11</v>
      </c>
      <c r="I3994" s="14">
        <f t="shared" si="313"/>
        <v>287.82658022690435</v>
      </c>
      <c r="J3994" t="s">
        <v>12</v>
      </c>
      <c r="K3994" s="5">
        <v>472500</v>
      </c>
      <c r="L3994" s="5" t="str">
        <f t="shared" si="314"/>
        <v>low-income earners</v>
      </c>
      <c r="M3994" t="str">
        <f t="shared" si="316"/>
        <v>SUV</v>
      </c>
    </row>
    <row r="3995" spans="1:13" x14ac:dyDescent="0.25">
      <c r="A3995">
        <v>3993</v>
      </c>
      <c r="B3995" t="s">
        <v>9</v>
      </c>
      <c r="C3995">
        <v>2010</v>
      </c>
      <c r="D3995">
        <f>2023-DATA[[#This Row],[YEAR OF MANUFACTURE]]</f>
        <v>13</v>
      </c>
      <c r="E3995" t="s">
        <v>10</v>
      </c>
      <c r="F3995">
        <v>151770</v>
      </c>
      <c r="G3995">
        <v>3500</v>
      </c>
      <c r="H3995" t="s">
        <v>11</v>
      </c>
      <c r="I3995" s="14">
        <f t="shared" si="313"/>
        <v>245.98055105348459</v>
      </c>
      <c r="J3995" t="s">
        <v>12</v>
      </c>
      <c r="K3995" s="5">
        <v>5200000</v>
      </c>
      <c r="L3995" s="5" t="str">
        <f t="shared" si="314"/>
        <v>middle-income earners</v>
      </c>
      <c r="M3995" t="str">
        <f t="shared" si="316"/>
        <v>SUV</v>
      </c>
    </row>
    <row r="3996" spans="1:13" x14ac:dyDescent="0.25">
      <c r="A3996">
        <v>3994</v>
      </c>
      <c r="B3996" t="s">
        <v>9</v>
      </c>
      <c r="C3996">
        <v>2007</v>
      </c>
      <c r="D3996">
        <f>2023-DATA[[#This Row],[YEAR OF MANUFACTURE]]</f>
        <v>16</v>
      </c>
      <c r="E3996" t="s">
        <v>10</v>
      </c>
      <c r="F3996">
        <v>165537</v>
      </c>
      <c r="G3996">
        <v>3500</v>
      </c>
      <c r="H3996" t="s">
        <v>11</v>
      </c>
      <c r="I3996" s="14">
        <f t="shared" si="313"/>
        <v>268.29335494327393</v>
      </c>
      <c r="J3996" t="s">
        <v>12</v>
      </c>
      <c r="K3996" s="5">
        <v>2812500</v>
      </c>
      <c r="L3996" s="5" t="str">
        <f t="shared" si="314"/>
        <v>low-income earners</v>
      </c>
      <c r="M3996" t="str">
        <f t="shared" si="316"/>
        <v>SUV</v>
      </c>
    </row>
    <row r="3997" spans="1:13" x14ac:dyDescent="0.25">
      <c r="A3997">
        <v>3995</v>
      </c>
      <c r="B3997" t="s">
        <v>54</v>
      </c>
      <c r="C3997">
        <v>2013</v>
      </c>
      <c r="D3997">
        <f>2023-DATA[[#This Row],[YEAR OF MANUFACTURE]]</f>
        <v>10</v>
      </c>
      <c r="E3997" t="s">
        <v>10</v>
      </c>
      <c r="F3997">
        <v>134407</v>
      </c>
      <c r="G3997">
        <v>3500</v>
      </c>
      <c r="H3997" t="s">
        <v>11</v>
      </c>
      <c r="I3997" s="14">
        <f t="shared" si="313"/>
        <v>217.83954619124796</v>
      </c>
      <c r="J3997" t="s">
        <v>12</v>
      </c>
      <c r="K3997" s="5">
        <v>4200000</v>
      </c>
      <c r="L3997" s="5" t="str">
        <f t="shared" si="314"/>
        <v>low-income earners</v>
      </c>
      <c r="M3997" t="str">
        <f t="shared" si="316"/>
        <v>SUV</v>
      </c>
    </row>
    <row r="3998" spans="1:13" x14ac:dyDescent="0.25">
      <c r="A3998">
        <v>3996</v>
      </c>
      <c r="B3998" t="s">
        <v>23</v>
      </c>
      <c r="C3998">
        <v>2002</v>
      </c>
      <c r="D3998">
        <f>2023-DATA[[#This Row],[YEAR OF MANUFACTURE]]</f>
        <v>21</v>
      </c>
      <c r="E3998" t="s">
        <v>10</v>
      </c>
      <c r="F3998">
        <v>236451</v>
      </c>
      <c r="G3998">
        <v>35000</v>
      </c>
      <c r="H3998" t="s">
        <v>11</v>
      </c>
      <c r="I3998" s="14">
        <f t="shared" si="313"/>
        <v>383.22690437601295</v>
      </c>
      <c r="J3998" t="s">
        <v>12</v>
      </c>
      <c r="K3998" s="5">
        <v>1462500</v>
      </c>
      <c r="L3998" s="5" t="str">
        <f t="shared" si="314"/>
        <v>low-income earners</v>
      </c>
      <c r="M3998" t="str">
        <f t="shared" si="316"/>
        <v>SUV</v>
      </c>
    </row>
    <row r="3999" spans="1:13" x14ac:dyDescent="0.25">
      <c r="A3999">
        <v>3997</v>
      </c>
      <c r="B3999" t="s">
        <v>9</v>
      </c>
      <c r="C3999">
        <v>2008</v>
      </c>
      <c r="D3999">
        <f>2023-DATA[[#This Row],[YEAR OF MANUFACTURE]]</f>
        <v>15</v>
      </c>
      <c r="E3999" t="s">
        <v>10</v>
      </c>
      <c r="F3999">
        <v>152275</v>
      </c>
      <c r="G3999">
        <v>3500</v>
      </c>
      <c r="H3999" t="s">
        <v>11</v>
      </c>
      <c r="I3999" s="14">
        <f t="shared" si="313"/>
        <v>246.79902755267423</v>
      </c>
      <c r="J3999" t="s">
        <v>12</v>
      </c>
      <c r="K3999" s="5">
        <v>4387500</v>
      </c>
      <c r="L3999" s="5" t="str">
        <f t="shared" si="314"/>
        <v>low-income earners</v>
      </c>
      <c r="M3999" t="s">
        <v>20</v>
      </c>
    </row>
    <row r="4000" spans="1:13" x14ac:dyDescent="0.25">
      <c r="A4000">
        <v>3998</v>
      </c>
      <c r="B4000" t="s">
        <v>62</v>
      </c>
      <c r="C4000">
        <v>1997</v>
      </c>
      <c r="D4000">
        <f>2023-DATA[[#This Row],[YEAR OF MANUFACTURE]]</f>
        <v>26</v>
      </c>
      <c r="E4000" t="s">
        <v>10</v>
      </c>
      <c r="F4000">
        <v>188753</v>
      </c>
      <c r="G4000">
        <v>1800</v>
      </c>
      <c r="H4000" t="s">
        <v>11</v>
      </c>
      <c r="I4000" s="14">
        <f t="shared" si="313"/>
        <v>305.92058346839548</v>
      </c>
      <c r="J4000" t="s">
        <v>12</v>
      </c>
      <c r="K4000" s="5">
        <v>525000</v>
      </c>
      <c r="L4000" s="5" t="str">
        <f t="shared" si="314"/>
        <v>low-income earners</v>
      </c>
      <c r="M4000" t="str">
        <f>M3999</f>
        <v>SUV</v>
      </c>
    </row>
    <row r="4001" spans="1:13" x14ac:dyDescent="0.25">
      <c r="A4001">
        <v>3999</v>
      </c>
      <c r="B4001" t="s">
        <v>9</v>
      </c>
      <c r="C4001">
        <v>2008</v>
      </c>
      <c r="D4001">
        <f>2023-DATA[[#This Row],[YEAR OF MANUFACTURE]]</f>
        <v>15</v>
      </c>
      <c r="E4001" t="s">
        <v>19</v>
      </c>
      <c r="F4001">
        <v>168405</v>
      </c>
      <c r="G4001">
        <v>2400</v>
      </c>
      <c r="H4001" t="s">
        <v>11</v>
      </c>
      <c r="I4001" s="14">
        <f t="shared" si="313"/>
        <v>272.94165316045382</v>
      </c>
      <c r="J4001" t="s">
        <v>12</v>
      </c>
      <c r="K4001" s="5">
        <v>5006250</v>
      </c>
      <c r="L4001" s="5" t="str">
        <f t="shared" si="314"/>
        <v>middle-income earners</v>
      </c>
      <c r="M4001" t="s">
        <v>20</v>
      </c>
    </row>
    <row r="4002" spans="1:13" x14ac:dyDescent="0.25">
      <c r="A4002">
        <v>4000</v>
      </c>
      <c r="B4002" t="s">
        <v>9</v>
      </c>
      <c r="C4002">
        <v>2007</v>
      </c>
      <c r="D4002">
        <f>2023-DATA[[#This Row],[YEAR OF MANUFACTURE]]</f>
        <v>16</v>
      </c>
      <c r="E4002" t="s">
        <v>19</v>
      </c>
      <c r="F4002">
        <v>164534</v>
      </c>
      <c r="G4002">
        <v>2400</v>
      </c>
      <c r="H4002" t="s">
        <v>11</v>
      </c>
      <c r="I4002" s="14">
        <f t="shared" si="313"/>
        <v>266.66774716369531</v>
      </c>
      <c r="J4002" t="s">
        <v>12</v>
      </c>
      <c r="K4002" s="5">
        <v>3600000</v>
      </c>
      <c r="L4002" s="5" t="str">
        <f t="shared" si="314"/>
        <v>low-income earners</v>
      </c>
      <c r="M4002" t="str">
        <f>M4001</f>
        <v>SUV</v>
      </c>
    </row>
    <row r="4003" spans="1:13" x14ac:dyDescent="0.25">
      <c r="A4003">
        <v>4001</v>
      </c>
      <c r="B4003" t="s">
        <v>54</v>
      </c>
      <c r="C4003">
        <v>1998</v>
      </c>
      <c r="D4003">
        <f>2023-DATA[[#This Row],[YEAR OF MANUFACTURE]]</f>
        <v>25</v>
      </c>
      <c r="E4003" t="s">
        <v>10</v>
      </c>
      <c r="F4003">
        <v>297656</v>
      </c>
      <c r="G4003">
        <v>2300</v>
      </c>
      <c r="H4003" t="s">
        <v>11</v>
      </c>
      <c r="I4003" s="14">
        <f t="shared" si="313"/>
        <v>482.42463533225282</v>
      </c>
      <c r="J4003" t="s">
        <v>12</v>
      </c>
      <c r="K4003" s="5">
        <v>577500</v>
      </c>
      <c r="L4003" s="5" t="str">
        <f t="shared" si="314"/>
        <v>low-income earners</v>
      </c>
      <c r="M4003" t="str">
        <f>M4002</f>
        <v>SUV</v>
      </c>
    </row>
    <row r="4004" spans="1:13" x14ac:dyDescent="0.25">
      <c r="A4004">
        <v>4002</v>
      </c>
      <c r="B4004" t="s">
        <v>14</v>
      </c>
      <c r="C4004">
        <v>2008</v>
      </c>
      <c r="D4004">
        <f>2023-DATA[[#This Row],[YEAR OF MANUFACTURE]]</f>
        <v>15</v>
      </c>
      <c r="E4004" t="s">
        <v>10</v>
      </c>
      <c r="F4004">
        <v>216496</v>
      </c>
      <c r="G4004">
        <v>3500</v>
      </c>
      <c r="H4004" t="s">
        <v>11</v>
      </c>
      <c r="I4004" s="14">
        <f t="shared" si="313"/>
        <v>350.88492706645059</v>
      </c>
      <c r="J4004" t="s">
        <v>12</v>
      </c>
      <c r="K4004" s="5">
        <v>3375000</v>
      </c>
      <c r="L4004" s="5" t="str">
        <f t="shared" si="314"/>
        <v>low-income earners</v>
      </c>
      <c r="M4004" t="s">
        <v>20</v>
      </c>
    </row>
    <row r="4005" spans="1:13" x14ac:dyDescent="0.25">
      <c r="A4005">
        <v>4003</v>
      </c>
      <c r="B4005" t="s">
        <v>9</v>
      </c>
      <c r="C4005">
        <v>2012</v>
      </c>
      <c r="D4005">
        <f>2023-DATA[[#This Row],[YEAR OF MANUFACTURE]]</f>
        <v>11</v>
      </c>
      <c r="E4005" t="s">
        <v>19</v>
      </c>
      <c r="F4005">
        <v>296796</v>
      </c>
      <c r="G4005">
        <v>184421</v>
      </c>
      <c r="H4005" t="s">
        <v>11</v>
      </c>
      <c r="I4005" s="14">
        <f t="shared" si="313"/>
        <v>481.03079416531602</v>
      </c>
      <c r="J4005" t="s">
        <v>12</v>
      </c>
      <c r="K4005" s="5">
        <v>5287500</v>
      </c>
      <c r="L4005" s="5" t="str">
        <f t="shared" si="314"/>
        <v>middle-income earners</v>
      </c>
      <c r="M4005" t="str">
        <f>M4004</f>
        <v>SUV</v>
      </c>
    </row>
    <row r="4006" spans="1:13" x14ac:dyDescent="0.25">
      <c r="A4006">
        <v>4004</v>
      </c>
      <c r="B4006" t="s">
        <v>9</v>
      </c>
      <c r="C4006">
        <v>2010</v>
      </c>
      <c r="D4006">
        <f>2023-DATA[[#This Row],[YEAR OF MANUFACTURE]]</f>
        <v>13</v>
      </c>
      <c r="E4006" t="s">
        <v>19</v>
      </c>
      <c r="F4006">
        <v>103428</v>
      </c>
      <c r="G4006">
        <v>2700</v>
      </c>
      <c r="H4006" t="s">
        <v>11</v>
      </c>
      <c r="I4006" s="14">
        <f t="shared" si="313"/>
        <v>167.63047001620745</v>
      </c>
      <c r="J4006" t="s">
        <v>12</v>
      </c>
      <c r="K4006" s="5">
        <v>7560000</v>
      </c>
      <c r="L4006" s="5" t="str">
        <f t="shared" si="314"/>
        <v>middle-income earners</v>
      </c>
      <c r="M4006" t="s">
        <v>20</v>
      </c>
    </row>
    <row r="4007" spans="1:13" x14ac:dyDescent="0.25">
      <c r="A4007">
        <v>4005</v>
      </c>
      <c r="B4007" t="s">
        <v>34</v>
      </c>
      <c r="C4007">
        <v>2005</v>
      </c>
      <c r="D4007">
        <f>2023-DATA[[#This Row],[YEAR OF MANUFACTURE]]</f>
        <v>18</v>
      </c>
      <c r="E4007" t="s">
        <v>19</v>
      </c>
      <c r="F4007">
        <v>276875</v>
      </c>
      <c r="G4007">
        <v>4600</v>
      </c>
      <c r="H4007" t="s">
        <v>11</v>
      </c>
      <c r="I4007" s="14">
        <f t="shared" si="313"/>
        <v>448.74392220421396</v>
      </c>
      <c r="J4007" t="s">
        <v>12</v>
      </c>
      <c r="K4007" s="5">
        <v>3712500</v>
      </c>
      <c r="L4007" s="5" t="str">
        <f t="shared" si="314"/>
        <v>low-income earners</v>
      </c>
      <c r="M4007" t="str">
        <f>M4006</f>
        <v>SUV</v>
      </c>
    </row>
    <row r="4008" spans="1:13" x14ac:dyDescent="0.25">
      <c r="A4008">
        <v>4006</v>
      </c>
      <c r="B4008" t="s">
        <v>17</v>
      </c>
      <c r="C4008">
        <v>2018</v>
      </c>
      <c r="D4008">
        <f>2023-DATA[[#This Row],[YEAR OF MANUFACTURE]]</f>
        <v>5</v>
      </c>
      <c r="E4008" t="s">
        <v>10</v>
      </c>
      <c r="F4008">
        <v>8711</v>
      </c>
      <c r="G4008">
        <v>3000</v>
      </c>
      <c r="H4008" t="s">
        <v>11</v>
      </c>
      <c r="I4008" s="14">
        <f t="shared" si="313"/>
        <v>14.118314424635333</v>
      </c>
      <c r="J4008" t="s">
        <v>12</v>
      </c>
      <c r="K4008" s="5">
        <v>39375000</v>
      </c>
      <c r="L4008" s="5" t="str">
        <f t="shared" si="314"/>
        <v>politicians</v>
      </c>
      <c r="M4008" t="s">
        <v>20</v>
      </c>
    </row>
    <row r="4009" spans="1:13" x14ac:dyDescent="0.25">
      <c r="A4009">
        <v>4007</v>
      </c>
      <c r="B4009" t="s">
        <v>54</v>
      </c>
      <c r="C4009">
        <f>C4008</f>
        <v>2018</v>
      </c>
      <c r="D4009">
        <f>2023-DATA[[#This Row],[YEAR OF MANUFACTURE]]</f>
        <v>5</v>
      </c>
      <c r="E4009" t="str">
        <f>E4008</f>
        <v>Nigerian Used</v>
      </c>
      <c r="F4009">
        <v>276633</v>
      </c>
      <c r="G4009">
        <f>G4008</f>
        <v>3000</v>
      </c>
      <c r="H4009" t="str">
        <f>H4008</f>
        <v>Petrol</v>
      </c>
      <c r="I4009" s="14">
        <f t="shared" si="313"/>
        <v>448.3517017828201</v>
      </c>
      <c r="J4009" t="s">
        <v>16</v>
      </c>
      <c r="K4009" s="5">
        <v>458000</v>
      </c>
      <c r="L4009" s="5" t="str">
        <f t="shared" si="314"/>
        <v>low-income earners</v>
      </c>
      <c r="M4009" t="str">
        <f>M4008</f>
        <v>SUV</v>
      </c>
    </row>
    <row r="4010" spans="1:13" x14ac:dyDescent="0.25">
      <c r="A4010">
        <v>4008</v>
      </c>
      <c r="B4010" t="s">
        <v>58</v>
      </c>
      <c r="C4010">
        <v>2014</v>
      </c>
      <c r="D4010">
        <f>2023-DATA[[#This Row],[YEAR OF MANUFACTURE]]</f>
        <v>9</v>
      </c>
      <c r="E4010" t="s">
        <v>19</v>
      </c>
      <c r="F4010">
        <v>94365</v>
      </c>
      <c r="G4010">
        <v>3500</v>
      </c>
      <c r="H4010" t="s">
        <v>11</v>
      </c>
      <c r="I4010" s="14">
        <f t="shared" si="313"/>
        <v>152.9416531604538</v>
      </c>
      <c r="J4010" t="s">
        <v>12</v>
      </c>
      <c r="K4010" s="5">
        <v>8437500</v>
      </c>
      <c r="L4010" s="5" t="str">
        <f t="shared" si="314"/>
        <v>middle-income earners</v>
      </c>
      <c r="M4010" t="s">
        <v>20</v>
      </c>
    </row>
    <row r="4011" spans="1:13" x14ac:dyDescent="0.25">
      <c r="A4011">
        <v>4009</v>
      </c>
      <c r="B4011" t="s">
        <v>34</v>
      </c>
      <c r="C4011">
        <v>2011</v>
      </c>
      <c r="D4011">
        <f>2023-DATA[[#This Row],[YEAR OF MANUFACTURE]]</f>
        <v>12</v>
      </c>
      <c r="E4011" t="s">
        <v>10</v>
      </c>
      <c r="F4011">
        <v>210030</v>
      </c>
      <c r="G4011">
        <v>1600</v>
      </c>
      <c r="H4011" t="s">
        <v>11</v>
      </c>
      <c r="I4011" s="14">
        <f t="shared" si="313"/>
        <v>340.40518638573747</v>
      </c>
      <c r="J4011" t="s">
        <v>12</v>
      </c>
      <c r="K4011" s="5">
        <v>2025000</v>
      </c>
      <c r="L4011" s="5" t="str">
        <f t="shared" si="314"/>
        <v>low-income earners</v>
      </c>
      <c r="M4011" t="str">
        <f>M4010</f>
        <v>SUV</v>
      </c>
    </row>
    <row r="4012" spans="1:13" x14ac:dyDescent="0.25">
      <c r="A4012">
        <v>4010</v>
      </c>
      <c r="B4012" t="s">
        <v>9</v>
      </c>
      <c r="C4012">
        <v>2002</v>
      </c>
      <c r="D4012">
        <f>2023-DATA[[#This Row],[YEAR OF MANUFACTURE]]</f>
        <v>21</v>
      </c>
      <c r="E4012" t="s">
        <v>10</v>
      </c>
      <c r="F4012">
        <v>201499</v>
      </c>
      <c r="G4012">
        <v>2400</v>
      </c>
      <c r="H4012" t="s">
        <v>11</v>
      </c>
      <c r="I4012" s="14">
        <f t="shared" si="313"/>
        <v>326.57860615883305</v>
      </c>
      <c r="J4012" t="s">
        <v>12</v>
      </c>
      <c r="K4012" s="5">
        <v>1800000</v>
      </c>
      <c r="L4012" s="5" t="str">
        <f t="shared" si="314"/>
        <v>low-income earners</v>
      </c>
      <c r="M4012" t="str">
        <f>M4011</f>
        <v>SUV</v>
      </c>
    </row>
    <row r="4013" spans="1:13" x14ac:dyDescent="0.25">
      <c r="A4013">
        <v>4011</v>
      </c>
      <c r="B4013" t="s">
        <v>9</v>
      </c>
      <c r="C4013">
        <v>2007</v>
      </c>
      <c r="D4013">
        <f>2023-DATA[[#This Row],[YEAR OF MANUFACTURE]]</f>
        <v>16</v>
      </c>
      <c r="E4013" t="s">
        <v>19</v>
      </c>
      <c r="F4013">
        <v>156210</v>
      </c>
      <c r="G4013">
        <v>35</v>
      </c>
      <c r="H4013" t="s">
        <v>11</v>
      </c>
      <c r="I4013" s="14">
        <f t="shared" si="313"/>
        <v>253.17666126418152</v>
      </c>
      <c r="J4013" t="s">
        <v>12</v>
      </c>
      <c r="K4013" s="5">
        <v>3600000</v>
      </c>
      <c r="L4013" s="5" t="str">
        <f t="shared" si="314"/>
        <v>low-income earners</v>
      </c>
      <c r="M4013" t="str">
        <f>M4012</f>
        <v>SUV</v>
      </c>
    </row>
    <row r="4014" spans="1:13" x14ac:dyDescent="0.25">
      <c r="A4014">
        <v>4012</v>
      </c>
      <c r="B4014" t="s">
        <v>9</v>
      </c>
      <c r="C4014">
        <v>2002</v>
      </c>
      <c r="D4014">
        <f>2023-DATA[[#This Row],[YEAR OF MANUFACTURE]]</f>
        <v>21</v>
      </c>
      <c r="E4014" t="s">
        <v>10</v>
      </c>
      <c r="F4014">
        <v>180145</v>
      </c>
      <c r="G4014">
        <v>3000</v>
      </c>
      <c r="H4014" t="s">
        <v>11</v>
      </c>
      <c r="I4014" s="14">
        <f t="shared" si="313"/>
        <v>291.96920583468398</v>
      </c>
      <c r="J4014" t="s">
        <v>12</v>
      </c>
      <c r="K4014" s="5">
        <v>1912500</v>
      </c>
      <c r="L4014" s="5" t="str">
        <f t="shared" si="314"/>
        <v>low-income earners</v>
      </c>
      <c r="M4014" t="s">
        <v>20</v>
      </c>
    </row>
    <row r="4015" spans="1:13" x14ac:dyDescent="0.25">
      <c r="A4015">
        <v>4013</v>
      </c>
      <c r="B4015" t="s">
        <v>9</v>
      </c>
      <c r="C4015">
        <v>2006</v>
      </c>
      <c r="D4015">
        <f>2023-DATA[[#This Row],[YEAR OF MANUFACTURE]]</f>
        <v>17</v>
      </c>
      <c r="E4015" t="s">
        <v>10</v>
      </c>
      <c r="F4015">
        <f>F4014</f>
        <v>180145</v>
      </c>
      <c r="G4015">
        <v>3300</v>
      </c>
      <c r="H4015" t="s">
        <v>11</v>
      </c>
      <c r="I4015" s="14">
        <f t="shared" si="313"/>
        <v>291.96920583468398</v>
      </c>
      <c r="J4015" t="s">
        <v>12</v>
      </c>
      <c r="K4015" s="5">
        <v>2475000</v>
      </c>
      <c r="L4015" s="5" t="str">
        <f t="shared" si="314"/>
        <v>low-income earners</v>
      </c>
      <c r="M4015" t="str">
        <f>M4014</f>
        <v>SUV</v>
      </c>
    </row>
    <row r="4016" spans="1:13" x14ac:dyDescent="0.25">
      <c r="A4016">
        <v>4014</v>
      </c>
      <c r="B4016" t="s">
        <v>9</v>
      </c>
      <c r="C4016">
        <v>2010</v>
      </c>
      <c r="D4016">
        <f>2023-DATA[[#This Row],[YEAR OF MANUFACTURE]]</f>
        <v>13</v>
      </c>
      <c r="E4016" t="s">
        <v>10</v>
      </c>
      <c r="F4016">
        <v>144286</v>
      </c>
      <c r="G4016">
        <v>2500</v>
      </c>
      <c r="H4016" t="s">
        <v>11</v>
      </c>
      <c r="I4016" s="14">
        <f t="shared" si="313"/>
        <v>233.85089141004863</v>
      </c>
      <c r="J4016" t="s">
        <v>12</v>
      </c>
      <c r="K4016" s="5">
        <v>3825000</v>
      </c>
      <c r="L4016" s="5" t="str">
        <f t="shared" si="314"/>
        <v>low-income earners</v>
      </c>
      <c r="M4016" t="s">
        <v>20</v>
      </c>
    </row>
    <row r="4017" spans="1:13" x14ac:dyDescent="0.25">
      <c r="A4017">
        <v>4015</v>
      </c>
      <c r="B4017" t="s">
        <v>58</v>
      </c>
      <c r="C4017">
        <v>2010</v>
      </c>
      <c r="D4017">
        <f>2023-DATA[[#This Row],[YEAR OF MANUFACTURE]]</f>
        <v>13</v>
      </c>
      <c r="E4017" t="s">
        <v>10</v>
      </c>
      <c r="F4017">
        <v>117611</v>
      </c>
      <c r="G4017">
        <v>35</v>
      </c>
      <c r="H4017" t="s">
        <v>11</v>
      </c>
      <c r="I4017" s="14">
        <f t="shared" si="313"/>
        <v>190.61750405186385</v>
      </c>
      <c r="J4017" t="s">
        <v>12</v>
      </c>
      <c r="K4017" s="5">
        <v>3487500</v>
      </c>
      <c r="L4017" s="5" t="str">
        <f t="shared" si="314"/>
        <v>low-income earners</v>
      </c>
      <c r="M4017" t="s">
        <v>20</v>
      </c>
    </row>
    <row r="4018" spans="1:13" x14ac:dyDescent="0.25">
      <c r="A4018">
        <v>4016</v>
      </c>
      <c r="B4018" t="s">
        <v>49</v>
      </c>
      <c r="C4018">
        <v>2009</v>
      </c>
      <c r="D4018">
        <f>2023-DATA[[#This Row],[YEAR OF MANUFACTURE]]</f>
        <v>14</v>
      </c>
      <c r="E4018" t="s">
        <v>10</v>
      </c>
      <c r="F4018">
        <v>111038</v>
      </c>
      <c r="G4018">
        <v>1100</v>
      </c>
      <c r="H4018" t="s">
        <v>11</v>
      </c>
      <c r="I4018" s="14">
        <f t="shared" si="313"/>
        <v>179.96434359805511</v>
      </c>
      <c r="J4018" t="s">
        <v>16</v>
      </c>
      <c r="K4018" s="5">
        <v>577500</v>
      </c>
      <c r="L4018" s="5" t="str">
        <f t="shared" si="314"/>
        <v>low-income earners</v>
      </c>
      <c r="M4018" t="str">
        <f>M4017</f>
        <v>SUV</v>
      </c>
    </row>
    <row r="4019" spans="1:13" x14ac:dyDescent="0.25">
      <c r="A4019">
        <v>4017</v>
      </c>
      <c r="B4019" t="s">
        <v>23</v>
      </c>
      <c r="C4019">
        <v>2005</v>
      </c>
      <c r="D4019">
        <f>2023-DATA[[#This Row],[YEAR OF MANUFACTURE]]</f>
        <v>18</v>
      </c>
      <c r="E4019" t="s">
        <v>10</v>
      </c>
      <c r="F4019">
        <v>292718</v>
      </c>
      <c r="G4019">
        <v>3200</v>
      </c>
      <c r="H4019" t="s">
        <v>11</v>
      </c>
      <c r="I4019" s="14">
        <f t="shared" si="313"/>
        <v>474.42139384116695</v>
      </c>
      <c r="J4019" t="s">
        <v>12</v>
      </c>
      <c r="K4019" s="5">
        <v>1350000</v>
      </c>
      <c r="L4019" s="5" t="str">
        <f t="shared" si="314"/>
        <v>low-income earners</v>
      </c>
      <c r="M4019" t="str">
        <f>M4018</f>
        <v>SUV</v>
      </c>
    </row>
    <row r="4020" spans="1:13" x14ac:dyDescent="0.25">
      <c r="A4020">
        <v>4018</v>
      </c>
      <c r="B4020" t="s">
        <v>14</v>
      </c>
      <c r="C4020">
        <v>2003</v>
      </c>
      <c r="D4020">
        <f>2023-DATA[[#This Row],[YEAR OF MANUFACTURE]]</f>
        <v>20</v>
      </c>
      <c r="E4020" t="s">
        <v>10</v>
      </c>
      <c r="F4020">
        <v>246011</v>
      </c>
      <c r="G4020">
        <v>2600</v>
      </c>
      <c r="H4020" t="s">
        <v>11</v>
      </c>
      <c r="I4020" s="14">
        <f t="shared" si="313"/>
        <v>398.72123176661262</v>
      </c>
      <c r="J4020" t="s">
        <v>12</v>
      </c>
      <c r="K4020" s="5">
        <v>1631250</v>
      </c>
      <c r="L4020" s="5" t="str">
        <f t="shared" si="314"/>
        <v>low-income earners</v>
      </c>
      <c r="M4020" t="str">
        <f>M4019</f>
        <v>SUV</v>
      </c>
    </row>
    <row r="4021" spans="1:13" x14ac:dyDescent="0.25">
      <c r="A4021">
        <v>4019</v>
      </c>
      <c r="B4021" t="s">
        <v>13</v>
      </c>
      <c r="C4021">
        <v>2014</v>
      </c>
      <c r="D4021">
        <f>2023-DATA[[#This Row],[YEAR OF MANUFACTURE]]</f>
        <v>9</v>
      </c>
      <c r="E4021" t="s">
        <v>10</v>
      </c>
      <c r="F4021">
        <v>82573</v>
      </c>
      <c r="G4021">
        <v>4600</v>
      </c>
      <c r="H4021" t="s">
        <v>11</v>
      </c>
      <c r="I4021" s="14">
        <f t="shared" si="313"/>
        <v>133.82982171799028</v>
      </c>
      <c r="J4021" t="s">
        <v>12</v>
      </c>
      <c r="K4021" s="5">
        <v>20250000</v>
      </c>
      <c r="L4021" s="5" t="str">
        <f t="shared" si="314"/>
        <v>high-income earners</v>
      </c>
      <c r="M4021" t="s">
        <v>20</v>
      </c>
    </row>
    <row r="4022" spans="1:13" x14ac:dyDescent="0.25">
      <c r="A4022">
        <v>4020</v>
      </c>
      <c r="B4022" t="s">
        <v>9</v>
      </c>
      <c r="C4022">
        <v>2006</v>
      </c>
      <c r="D4022">
        <f>2023-DATA[[#This Row],[YEAR OF MANUFACTURE]]</f>
        <v>17</v>
      </c>
      <c r="E4022" t="s">
        <v>19</v>
      </c>
      <c r="F4022">
        <v>244964</v>
      </c>
      <c r="G4022">
        <v>1800</v>
      </c>
      <c r="H4022" t="s">
        <v>11</v>
      </c>
      <c r="I4022" s="14">
        <f t="shared" si="313"/>
        <v>397.02431118314422</v>
      </c>
      <c r="J4022" t="s">
        <v>12</v>
      </c>
      <c r="K4022" s="5">
        <v>1968750</v>
      </c>
      <c r="L4022" s="5" t="str">
        <f t="shared" si="314"/>
        <v>low-income earners</v>
      </c>
      <c r="M4022" t="str">
        <f>M4021</f>
        <v>SUV</v>
      </c>
    </row>
    <row r="4023" spans="1:13" x14ac:dyDescent="0.25">
      <c r="A4023">
        <v>4021</v>
      </c>
      <c r="B4023" t="s">
        <v>54</v>
      </c>
      <c r="C4023">
        <f>C4022</f>
        <v>2006</v>
      </c>
      <c r="D4023">
        <f>2023-DATA[[#This Row],[YEAR OF MANUFACTURE]]</f>
        <v>17</v>
      </c>
      <c r="E4023" t="str">
        <f>E4022</f>
        <v>Foreign Used</v>
      </c>
      <c r="F4023">
        <v>276633</v>
      </c>
      <c r="G4023">
        <f>G4022</f>
        <v>1800</v>
      </c>
      <c r="H4023" t="str">
        <f>H4022</f>
        <v>Petrol</v>
      </c>
      <c r="I4023" s="14">
        <f t="shared" si="313"/>
        <v>448.3517017828201</v>
      </c>
      <c r="J4023" t="s">
        <v>16</v>
      </c>
      <c r="K4023" s="5">
        <v>458000</v>
      </c>
      <c r="L4023" s="5" t="str">
        <f t="shared" si="314"/>
        <v>low-income earners</v>
      </c>
      <c r="M4023" t="str">
        <f>M4022</f>
        <v>SUV</v>
      </c>
    </row>
    <row r="4024" spans="1:13" x14ac:dyDescent="0.25">
      <c r="A4024">
        <v>4022</v>
      </c>
      <c r="B4024" t="s">
        <v>54</v>
      </c>
      <c r="C4024">
        <v>2011</v>
      </c>
      <c r="D4024">
        <f>2023-DATA[[#This Row],[YEAR OF MANUFACTURE]]</f>
        <v>12</v>
      </c>
      <c r="E4024" t="s">
        <v>10</v>
      </c>
      <c r="F4024">
        <v>160179</v>
      </c>
      <c r="G4024">
        <v>2400</v>
      </c>
      <c r="H4024" t="s">
        <v>11</v>
      </c>
      <c r="I4024" s="14">
        <f t="shared" si="313"/>
        <v>259.60940032414914</v>
      </c>
      <c r="J4024" t="s">
        <v>12</v>
      </c>
      <c r="K4024" s="5">
        <v>2025000</v>
      </c>
      <c r="L4024" s="5" t="str">
        <f t="shared" si="314"/>
        <v>low-income earners</v>
      </c>
      <c r="M4024" t="str">
        <f>M4023</f>
        <v>SUV</v>
      </c>
    </row>
    <row r="4025" spans="1:13" x14ac:dyDescent="0.25">
      <c r="A4025">
        <v>4023</v>
      </c>
      <c r="B4025" t="s">
        <v>54</v>
      </c>
      <c r="C4025">
        <v>1998</v>
      </c>
      <c r="D4025">
        <f>2023-DATA[[#This Row],[YEAR OF MANUFACTURE]]</f>
        <v>25</v>
      </c>
      <c r="E4025" t="s">
        <v>10</v>
      </c>
      <c r="F4025">
        <v>297656</v>
      </c>
      <c r="G4025">
        <v>2300</v>
      </c>
      <c r="H4025" t="s">
        <v>11</v>
      </c>
      <c r="I4025" s="14">
        <f t="shared" si="313"/>
        <v>482.42463533225282</v>
      </c>
      <c r="J4025" t="s">
        <v>12</v>
      </c>
      <c r="K4025" s="5">
        <v>577500</v>
      </c>
      <c r="L4025" s="5" t="str">
        <f t="shared" si="314"/>
        <v>low-income earners</v>
      </c>
      <c r="M4025" t="str">
        <f>M4024</f>
        <v>SUV</v>
      </c>
    </row>
    <row r="4026" spans="1:13" x14ac:dyDescent="0.25">
      <c r="A4026">
        <v>4024</v>
      </c>
      <c r="B4026" t="s">
        <v>9</v>
      </c>
      <c r="C4026">
        <v>2014</v>
      </c>
      <c r="D4026">
        <f>2023-DATA[[#This Row],[YEAR OF MANUFACTURE]]</f>
        <v>9</v>
      </c>
      <c r="E4026" t="s">
        <v>10</v>
      </c>
      <c r="F4026">
        <v>234583</v>
      </c>
      <c r="G4026">
        <v>2500</v>
      </c>
      <c r="H4026" t="s">
        <v>11</v>
      </c>
      <c r="I4026" s="14">
        <f t="shared" si="313"/>
        <v>380.1993517017828</v>
      </c>
      <c r="J4026" t="s">
        <v>12</v>
      </c>
      <c r="K4026" s="5">
        <v>5625000</v>
      </c>
      <c r="L4026" s="5" t="str">
        <f t="shared" si="314"/>
        <v>middle-income earners</v>
      </c>
      <c r="M4026" t="str">
        <f>M4025</f>
        <v>SUV</v>
      </c>
    </row>
    <row r="4027" spans="1:13" x14ac:dyDescent="0.25">
      <c r="A4027">
        <v>4025</v>
      </c>
      <c r="B4027" t="s">
        <v>54</v>
      </c>
      <c r="C4027">
        <v>2006</v>
      </c>
      <c r="D4027">
        <f>2023-DATA[[#This Row],[YEAR OF MANUFACTURE]]</f>
        <v>17</v>
      </c>
      <c r="E4027" t="s">
        <v>10</v>
      </c>
      <c r="F4027">
        <v>55258</v>
      </c>
      <c r="G4027">
        <v>2400</v>
      </c>
      <c r="H4027" t="s">
        <v>11</v>
      </c>
      <c r="I4027" s="14">
        <f t="shared" si="313"/>
        <v>89.559157212317672</v>
      </c>
      <c r="J4027" t="s">
        <v>12</v>
      </c>
      <c r="K4027" s="5">
        <v>1800000</v>
      </c>
      <c r="L4027" s="5" t="str">
        <f t="shared" si="314"/>
        <v>low-income earners</v>
      </c>
      <c r="M4027" t="s">
        <v>20</v>
      </c>
    </row>
    <row r="4028" spans="1:13" x14ac:dyDescent="0.25">
      <c r="A4028">
        <v>4026</v>
      </c>
      <c r="B4028" t="s">
        <v>9</v>
      </c>
      <c r="C4028">
        <v>2002</v>
      </c>
      <c r="D4028">
        <f>2023-DATA[[#This Row],[YEAR OF MANUFACTURE]]</f>
        <v>21</v>
      </c>
      <c r="E4028" t="s">
        <v>10</v>
      </c>
      <c r="F4028">
        <v>818676</v>
      </c>
      <c r="G4028">
        <v>3000</v>
      </c>
      <c r="H4028" t="s">
        <v>11</v>
      </c>
      <c r="I4028" s="14">
        <f t="shared" si="313"/>
        <v>1326.8654781199352</v>
      </c>
      <c r="J4028" t="s">
        <v>12</v>
      </c>
      <c r="K4028" s="5">
        <v>2025000</v>
      </c>
      <c r="L4028" s="5" t="str">
        <f t="shared" si="314"/>
        <v>low-income earners</v>
      </c>
      <c r="M4028" t="str">
        <f>M4027</f>
        <v>SUV</v>
      </c>
    </row>
    <row r="4029" spans="1:13" x14ac:dyDescent="0.25">
      <c r="A4029">
        <v>4027</v>
      </c>
      <c r="B4029" t="s">
        <v>59</v>
      </c>
      <c r="C4029">
        <v>2020</v>
      </c>
      <c r="D4029">
        <f>2023-DATA[[#This Row],[YEAR OF MANUFACTURE]]</f>
        <v>3</v>
      </c>
      <c r="E4029" t="s">
        <v>10</v>
      </c>
      <c r="F4029">
        <v>24019</v>
      </c>
      <c r="G4029">
        <v>200</v>
      </c>
      <c r="H4029" t="s">
        <v>11</v>
      </c>
      <c r="I4029" s="14">
        <f t="shared" si="313"/>
        <v>38.928687196110211</v>
      </c>
      <c r="J4029" t="s">
        <v>12</v>
      </c>
      <c r="K4029" s="5">
        <v>20250000</v>
      </c>
      <c r="L4029" s="5" t="str">
        <f t="shared" si="314"/>
        <v>high-income earners</v>
      </c>
      <c r="M4029" t="s">
        <v>20</v>
      </c>
    </row>
    <row r="4030" spans="1:13" x14ac:dyDescent="0.25">
      <c r="A4030">
        <v>4028</v>
      </c>
      <c r="B4030" t="s">
        <v>9</v>
      </c>
      <c r="C4030">
        <v>2012</v>
      </c>
      <c r="D4030">
        <f>2023-DATA[[#This Row],[YEAR OF MANUFACTURE]]</f>
        <v>11</v>
      </c>
      <c r="E4030" t="s">
        <v>19</v>
      </c>
      <c r="F4030">
        <v>321483</v>
      </c>
      <c r="G4030">
        <v>2400</v>
      </c>
      <c r="H4030" t="s">
        <v>11</v>
      </c>
      <c r="I4030" s="14">
        <f t="shared" si="313"/>
        <v>521.04213938411669</v>
      </c>
      <c r="J4030" t="s">
        <v>12</v>
      </c>
      <c r="K4030" s="5">
        <v>7087500</v>
      </c>
      <c r="L4030" s="5" t="str">
        <f t="shared" si="314"/>
        <v>middle-income earners</v>
      </c>
      <c r="M4030" t="str">
        <f>M4029</f>
        <v>SUV</v>
      </c>
    </row>
    <row r="4031" spans="1:13" x14ac:dyDescent="0.25">
      <c r="A4031">
        <v>4029</v>
      </c>
      <c r="B4031" t="s">
        <v>9</v>
      </c>
      <c r="C4031">
        <v>2003</v>
      </c>
      <c r="D4031">
        <f>2023-DATA[[#This Row],[YEAR OF MANUFACTURE]]</f>
        <v>20</v>
      </c>
      <c r="E4031" t="s">
        <v>10</v>
      </c>
      <c r="F4031">
        <v>384892</v>
      </c>
      <c r="G4031">
        <v>2400</v>
      </c>
      <c r="H4031" t="s">
        <v>11</v>
      </c>
      <c r="I4031" s="14">
        <f t="shared" si="313"/>
        <v>623.81199351701787</v>
      </c>
      <c r="J4031" t="s">
        <v>12</v>
      </c>
      <c r="K4031" s="5">
        <v>1687500</v>
      </c>
      <c r="L4031" s="5" t="str">
        <f t="shared" si="314"/>
        <v>low-income earners</v>
      </c>
      <c r="M4031" t="str">
        <f>M4030</f>
        <v>SUV</v>
      </c>
    </row>
    <row r="4032" spans="1:13" x14ac:dyDescent="0.25">
      <c r="A4032">
        <v>4030</v>
      </c>
      <c r="B4032" t="s">
        <v>49</v>
      </c>
      <c r="C4032">
        <v>2009</v>
      </c>
      <c r="D4032">
        <f>2023-DATA[[#This Row],[YEAR OF MANUFACTURE]]</f>
        <v>14</v>
      </c>
      <c r="E4032" t="s">
        <v>10</v>
      </c>
      <c r="F4032">
        <v>111038</v>
      </c>
      <c r="G4032">
        <v>1100</v>
      </c>
      <c r="H4032" t="s">
        <v>11</v>
      </c>
      <c r="I4032" s="14">
        <f t="shared" si="313"/>
        <v>179.96434359805511</v>
      </c>
      <c r="J4032" t="s">
        <v>16</v>
      </c>
      <c r="K4032" s="5">
        <v>577500</v>
      </c>
      <c r="L4032" s="5" t="str">
        <f t="shared" si="314"/>
        <v>low-income earners</v>
      </c>
      <c r="M4032" t="str">
        <f>M4031</f>
        <v>SUV</v>
      </c>
    </row>
    <row r="4033" spans="1:13" x14ac:dyDescent="0.25">
      <c r="A4033">
        <v>4031</v>
      </c>
      <c r="B4033" t="s">
        <v>66</v>
      </c>
      <c r="C4033">
        <v>2004</v>
      </c>
      <c r="D4033">
        <f>2023-DATA[[#This Row],[YEAR OF MANUFACTURE]]</f>
        <v>19</v>
      </c>
      <c r="E4033" t="s">
        <v>19</v>
      </c>
      <c r="F4033">
        <v>367920</v>
      </c>
      <c r="G4033">
        <v>2900</v>
      </c>
      <c r="H4033" t="s">
        <v>11</v>
      </c>
      <c r="I4033" s="14">
        <f t="shared" si="313"/>
        <v>596.3047001620746</v>
      </c>
      <c r="J4033" t="s">
        <v>12</v>
      </c>
      <c r="K4033" s="5">
        <v>2625000</v>
      </c>
      <c r="L4033" s="5" t="str">
        <f t="shared" si="314"/>
        <v>low-income earners</v>
      </c>
      <c r="M4033" t="s">
        <v>20</v>
      </c>
    </row>
    <row r="4034" spans="1:13" x14ac:dyDescent="0.25">
      <c r="A4034">
        <v>4032</v>
      </c>
      <c r="B4034" t="s">
        <v>13</v>
      </c>
      <c r="C4034">
        <v>2004</v>
      </c>
      <c r="D4034">
        <f>2023-DATA[[#This Row],[YEAR OF MANUFACTURE]]</f>
        <v>19</v>
      </c>
      <c r="E4034" t="s">
        <v>10</v>
      </c>
      <c r="F4034">
        <v>274088</v>
      </c>
      <c r="G4034">
        <v>3300</v>
      </c>
      <c r="H4034" t="s">
        <v>11</v>
      </c>
      <c r="I4034" s="14">
        <f t="shared" ref="I4034:I4096" si="317">F4034/617</f>
        <v>444.22690437601295</v>
      </c>
      <c r="J4034" t="s">
        <v>12</v>
      </c>
      <c r="K4034" s="5">
        <v>2812500</v>
      </c>
      <c r="L4034" s="5" t="str">
        <f t="shared" ref="L4034:L4096" si="318">IF(K4034&gt;=25000000,"politicians",IF(K4034&gt;10000000,"high-income earners",IF(K4034&gt;=5000000,"middle-income earners",IF(K4034&lt;5000000,"low-income earners","invalid"))))</f>
        <v>low-income earners</v>
      </c>
      <c r="M4034" t="str">
        <f>M4033</f>
        <v>SUV</v>
      </c>
    </row>
    <row r="4035" spans="1:13" x14ac:dyDescent="0.25">
      <c r="A4035">
        <v>4033</v>
      </c>
      <c r="B4035" t="s">
        <v>59</v>
      </c>
      <c r="C4035">
        <v>2020</v>
      </c>
      <c r="D4035">
        <f>2023-DATA[[#This Row],[YEAR OF MANUFACTURE]]</f>
        <v>3</v>
      </c>
      <c r="E4035" t="s">
        <v>10</v>
      </c>
      <c r="F4035">
        <v>17688</v>
      </c>
      <c r="G4035">
        <v>1800</v>
      </c>
      <c r="H4035" t="s">
        <v>11</v>
      </c>
      <c r="I4035" s="14">
        <f t="shared" si="317"/>
        <v>28.667747163695299</v>
      </c>
      <c r="J4035" t="s">
        <v>12</v>
      </c>
      <c r="K4035" s="5">
        <v>10125000</v>
      </c>
      <c r="L4035" s="5" t="str">
        <f t="shared" si="318"/>
        <v>high-income earners</v>
      </c>
      <c r="M4035" t="s">
        <v>20</v>
      </c>
    </row>
    <row r="4036" spans="1:13" x14ac:dyDescent="0.25">
      <c r="A4036">
        <v>4034</v>
      </c>
      <c r="B4036" t="s">
        <v>54</v>
      </c>
      <c r="C4036">
        <f>C4035</f>
        <v>2020</v>
      </c>
      <c r="D4036">
        <f>2023-DATA[[#This Row],[YEAR OF MANUFACTURE]]</f>
        <v>3</v>
      </c>
      <c r="E4036" t="str">
        <f>E4035</f>
        <v>Nigerian Used</v>
      </c>
      <c r="F4036">
        <v>247664</v>
      </c>
      <c r="G4036">
        <f>G4035</f>
        <v>1800</v>
      </c>
      <c r="H4036" t="str">
        <f>H4035</f>
        <v>Petrol</v>
      </c>
      <c r="I4036" s="14">
        <f t="shared" si="317"/>
        <v>401.4003241491086</v>
      </c>
      <c r="J4036" t="s">
        <v>16</v>
      </c>
      <c r="K4036" s="5">
        <v>570000</v>
      </c>
      <c r="L4036" s="5" t="str">
        <f t="shared" si="318"/>
        <v>low-income earners</v>
      </c>
      <c r="M4036" t="str">
        <f>M4035</f>
        <v>SUV</v>
      </c>
    </row>
    <row r="4037" spans="1:13" x14ac:dyDescent="0.25">
      <c r="A4037">
        <v>4035</v>
      </c>
      <c r="B4037" t="s">
        <v>13</v>
      </c>
      <c r="C4037">
        <v>2008</v>
      </c>
      <c r="D4037">
        <f>2023-DATA[[#This Row],[YEAR OF MANUFACTURE]]</f>
        <v>15</v>
      </c>
      <c r="E4037" t="s">
        <v>19</v>
      </c>
      <c r="F4037">
        <v>210329</v>
      </c>
      <c r="G4037">
        <v>2500</v>
      </c>
      <c r="H4037" t="s">
        <v>11</v>
      </c>
      <c r="I4037" s="14">
        <f t="shared" si="317"/>
        <v>340.8897893030794</v>
      </c>
      <c r="J4037" t="s">
        <v>12</v>
      </c>
      <c r="K4037" s="5">
        <v>3885000</v>
      </c>
      <c r="L4037" s="5" t="str">
        <f t="shared" si="318"/>
        <v>low-income earners</v>
      </c>
      <c r="M4037" t="str">
        <f>M4036</f>
        <v>SUV</v>
      </c>
    </row>
    <row r="4038" spans="1:13" x14ac:dyDescent="0.25">
      <c r="A4038">
        <v>4036</v>
      </c>
      <c r="B4038" t="s">
        <v>13</v>
      </c>
      <c r="C4038">
        <v>2004</v>
      </c>
      <c r="D4038">
        <f>2023-DATA[[#This Row],[YEAR OF MANUFACTURE]]</f>
        <v>19</v>
      </c>
      <c r="E4038" t="s">
        <v>10</v>
      </c>
      <c r="F4038">
        <v>274088</v>
      </c>
      <c r="G4038">
        <v>3300</v>
      </c>
      <c r="H4038" t="s">
        <v>11</v>
      </c>
      <c r="I4038" s="14">
        <f t="shared" si="317"/>
        <v>444.22690437601295</v>
      </c>
      <c r="J4038" t="s">
        <v>12</v>
      </c>
      <c r="K4038" s="5">
        <v>2812500</v>
      </c>
      <c r="L4038" s="5" t="str">
        <f t="shared" si="318"/>
        <v>low-income earners</v>
      </c>
      <c r="M4038" t="str">
        <f>M4037</f>
        <v>SUV</v>
      </c>
    </row>
    <row r="4039" spans="1:13" x14ac:dyDescent="0.25">
      <c r="A4039">
        <v>4037</v>
      </c>
      <c r="B4039" t="s">
        <v>59</v>
      </c>
      <c r="C4039">
        <v>2020</v>
      </c>
      <c r="D4039">
        <f>2023-DATA[[#This Row],[YEAR OF MANUFACTURE]]</f>
        <v>3</v>
      </c>
      <c r="E4039" t="s">
        <v>10</v>
      </c>
      <c r="F4039">
        <v>17688</v>
      </c>
      <c r="G4039">
        <v>1800</v>
      </c>
      <c r="H4039" t="s">
        <v>11</v>
      </c>
      <c r="I4039" s="14">
        <f t="shared" si="317"/>
        <v>28.667747163695299</v>
      </c>
      <c r="J4039" t="s">
        <v>12</v>
      </c>
      <c r="K4039" s="5">
        <v>10125000</v>
      </c>
      <c r="L4039" s="5" t="str">
        <f t="shared" si="318"/>
        <v>high-income earners</v>
      </c>
      <c r="M4039" t="s">
        <v>20</v>
      </c>
    </row>
    <row r="4040" spans="1:13" x14ac:dyDescent="0.25">
      <c r="A4040">
        <v>4038</v>
      </c>
      <c r="B4040" t="s">
        <v>14</v>
      </c>
      <c r="C4040">
        <v>2000</v>
      </c>
      <c r="D4040">
        <f>2023-DATA[[#This Row],[YEAR OF MANUFACTURE]]</f>
        <v>23</v>
      </c>
      <c r="E4040" t="s">
        <v>10</v>
      </c>
      <c r="F4040">
        <v>142361</v>
      </c>
      <c r="G4040">
        <v>5000</v>
      </c>
      <c r="H4040" t="s">
        <v>11</v>
      </c>
      <c r="I4040" s="14">
        <f t="shared" si="317"/>
        <v>230.73095623987035</v>
      </c>
      <c r="J4040" t="s">
        <v>12</v>
      </c>
      <c r="K4040" s="5">
        <v>1687500</v>
      </c>
      <c r="L4040" s="5" t="str">
        <f t="shared" si="318"/>
        <v>low-income earners</v>
      </c>
      <c r="M4040" t="str">
        <f>M4039</f>
        <v>SUV</v>
      </c>
    </row>
    <row r="4041" spans="1:13" x14ac:dyDescent="0.25">
      <c r="A4041">
        <v>4039</v>
      </c>
      <c r="B4041" t="s">
        <v>54</v>
      </c>
      <c r="C4041">
        <v>2004</v>
      </c>
      <c r="D4041">
        <f>2023-DATA[[#This Row],[YEAR OF MANUFACTURE]]</f>
        <v>19</v>
      </c>
      <c r="E4041" t="s">
        <v>10</v>
      </c>
      <c r="F4041">
        <v>101748</v>
      </c>
      <c r="G4041">
        <v>24</v>
      </c>
      <c r="H4041" t="s">
        <v>11</v>
      </c>
      <c r="I4041" s="14">
        <f t="shared" si="317"/>
        <v>164.90761750405187</v>
      </c>
      <c r="J4041" t="s">
        <v>12</v>
      </c>
      <c r="K4041" s="5">
        <v>1350000</v>
      </c>
      <c r="L4041" s="5" t="str">
        <f t="shared" si="318"/>
        <v>low-income earners</v>
      </c>
      <c r="M4041" t="str">
        <f>M4040</f>
        <v>SUV</v>
      </c>
    </row>
    <row r="4042" spans="1:13" x14ac:dyDescent="0.25">
      <c r="A4042">
        <v>4040</v>
      </c>
      <c r="B4042" t="s">
        <v>9</v>
      </c>
      <c r="C4042">
        <v>2001</v>
      </c>
      <c r="D4042">
        <f>2023-DATA[[#This Row],[YEAR OF MANUFACTURE]]</f>
        <v>22</v>
      </c>
      <c r="E4042" t="s">
        <v>10</v>
      </c>
      <c r="F4042">
        <v>190597</v>
      </c>
      <c r="G4042">
        <v>3000</v>
      </c>
      <c r="H4042" t="s">
        <v>11</v>
      </c>
      <c r="I4042" s="14">
        <f t="shared" si="317"/>
        <v>308.90923824959481</v>
      </c>
      <c r="J4042" t="s">
        <v>12</v>
      </c>
      <c r="K4042" s="5">
        <v>2250000</v>
      </c>
      <c r="L4042" s="5" t="str">
        <f t="shared" si="318"/>
        <v>low-income earners</v>
      </c>
      <c r="M4042" t="s">
        <v>20</v>
      </c>
    </row>
    <row r="4043" spans="1:13" x14ac:dyDescent="0.25">
      <c r="A4043">
        <v>4041</v>
      </c>
      <c r="B4043" t="s">
        <v>9</v>
      </c>
      <c r="C4043">
        <v>2010</v>
      </c>
      <c r="D4043">
        <f>2023-DATA[[#This Row],[YEAR OF MANUFACTURE]]</f>
        <v>13</v>
      </c>
      <c r="E4043" t="s">
        <v>10</v>
      </c>
      <c r="F4043">
        <v>110131</v>
      </c>
      <c r="G4043">
        <v>2400</v>
      </c>
      <c r="H4043" t="s">
        <v>11</v>
      </c>
      <c r="I4043" s="14">
        <f t="shared" si="317"/>
        <v>178.49432739059966</v>
      </c>
      <c r="J4043" t="s">
        <v>12</v>
      </c>
      <c r="K4043" s="5">
        <v>3487500</v>
      </c>
      <c r="L4043" s="5" t="str">
        <f t="shared" si="318"/>
        <v>low-income earners</v>
      </c>
      <c r="M4043" t="str">
        <f>M4042</f>
        <v>SUV</v>
      </c>
    </row>
    <row r="4044" spans="1:13" x14ac:dyDescent="0.25">
      <c r="A4044">
        <v>4042</v>
      </c>
      <c r="B4044" t="s">
        <v>9</v>
      </c>
      <c r="C4044">
        <v>2010</v>
      </c>
      <c r="D4044">
        <f>2023-DATA[[#This Row],[YEAR OF MANUFACTURE]]</f>
        <v>13</v>
      </c>
      <c r="E4044" t="s">
        <v>10</v>
      </c>
      <c r="F4044">
        <v>143971</v>
      </c>
      <c r="G4044">
        <v>3600</v>
      </c>
      <c r="H4044" t="s">
        <v>11</v>
      </c>
      <c r="I4044" s="14">
        <f t="shared" si="317"/>
        <v>233.34035656401946</v>
      </c>
      <c r="J4044" t="s">
        <v>12</v>
      </c>
      <c r="K4044" s="5">
        <v>5625000</v>
      </c>
      <c r="L4044" s="5" t="str">
        <f t="shared" si="318"/>
        <v>middle-income earners</v>
      </c>
      <c r="M4044" t="s">
        <v>20</v>
      </c>
    </row>
    <row r="4045" spans="1:13" x14ac:dyDescent="0.25">
      <c r="A4045">
        <v>4043</v>
      </c>
      <c r="B4045" t="s">
        <v>58</v>
      </c>
      <c r="C4045">
        <v>2006</v>
      </c>
      <c r="D4045">
        <f>2023-DATA[[#This Row],[YEAR OF MANUFACTURE]]</f>
        <v>17</v>
      </c>
      <c r="E4045" t="s">
        <v>19</v>
      </c>
      <c r="F4045">
        <v>117961</v>
      </c>
      <c r="G4045">
        <v>2300</v>
      </c>
      <c r="H4045" t="s">
        <v>11</v>
      </c>
      <c r="I4045" s="14">
        <f t="shared" si="317"/>
        <v>191.18476499189626</v>
      </c>
      <c r="J4045" t="s">
        <v>12</v>
      </c>
      <c r="K4045" s="5">
        <v>2475000</v>
      </c>
      <c r="L4045" s="5" t="str">
        <f t="shared" si="318"/>
        <v>low-income earners</v>
      </c>
      <c r="M4045" t="str">
        <f>M4044</f>
        <v>SUV</v>
      </c>
    </row>
    <row r="4046" spans="1:13" x14ac:dyDescent="0.25">
      <c r="A4046">
        <v>4044</v>
      </c>
      <c r="B4046" t="s">
        <v>54</v>
      </c>
      <c r="C4046">
        <v>2001</v>
      </c>
      <c r="D4046">
        <f>2023-DATA[[#This Row],[YEAR OF MANUFACTURE]]</f>
        <v>22</v>
      </c>
      <c r="E4046" t="s">
        <v>10</v>
      </c>
      <c r="F4046">
        <v>201202</v>
      </c>
      <c r="G4046">
        <v>2000</v>
      </c>
      <c r="H4046" t="s">
        <v>11</v>
      </c>
      <c r="I4046" s="14">
        <f t="shared" si="317"/>
        <v>326.097244732577</v>
      </c>
      <c r="J4046" t="s">
        <v>12</v>
      </c>
      <c r="K4046" s="5">
        <v>618750</v>
      </c>
      <c r="L4046" s="5" t="str">
        <f t="shared" si="318"/>
        <v>low-income earners</v>
      </c>
      <c r="M4046" t="s">
        <v>20</v>
      </c>
    </row>
    <row r="4047" spans="1:13" x14ac:dyDescent="0.25">
      <c r="A4047">
        <v>4045</v>
      </c>
      <c r="B4047" t="s">
        <v>34</v>
      </c>
      <c r="C4047">
        <v>2002</v>
      </c>
      <c r="D4047">
        <f>2023-DATA[[#This Row],[YEAR OF MANUFACTURE]]</f>
        <v>21</v>
      </c>
      <c r="E4047" t="s">
        <v>10</v>
      </c>
      <c r="F4047">
        <v>239623</v>
      </c>
      <c r="G4047">
        <v>1900</v>
      </c>
      <c r="H4047" t="s">
        <v>22</v>
      </c>
      <c r="I4047" s="14">
        <f t="shared" si="317"/>
        <v>388.36790923824958</v>
      </c>
      <c r="J4047" t="s">
        <v>12</v>
      </c>
      <c r="K4047" s="5">
        <v>1856250</v>
      </c>
      <c r="L4047" s="5" t="str">
        <f t="shared" si="318"/>
        <v>low-income earners</v>
      </c>
      <c r="M4047" t="str">
        <f>M4046</f>
        <v>SUV</v>
      </c>
    </row>
    <row r="4048" spans="1:13" x14ac:dyDescent="0.25">
      <c r="A4048">
        <v>4046</v>
      </c>
      <c r="B4048" t="s">
        <v>14</v>
      </c>
      <c r="C4048">
        <v>1998</v>
      </c>
      <c r="D4048">
        <f>2023-DATA[[#This Row],[YEAR OF MANUFACTURE]]</f>
        <v>25</v>
      </c>
      <c r="E4048" t="s">
        <v>10</v>
      </c>
      <c r="F4048">
        <v>510275</v>
      </c>
      <c r="G4048">
        <v>2300</v>
      </c>
      <c r="H4048" t="s">
        <v>11</v>
      </c>
      <c r="I4048" s="14">
        <f t="shared" si="317"/>
        <v>827.02593192868721</v>
      </c>
      <c r="J4048" t="s">
        <v>12</v>
      </c>
      <c r="K4048" s="5">
        <v>1012500</v>
      </c>
      <c r="L4048" s="5" t="str">
        <f t="shared" si="318"/>
        <v>low-income earners</v>
      </c>
      <c r="M4048" t="str">
        <f>M4047</f>
        <v>SUV</v>
      </c>
    </row>
    <row r="4049" spans="1:13" x14ac:dyDescent="0.25">
      <c r="A4049">
        <v>4047</v>
      </c>
      <c r="B4049" t="s">
        <v>9</v>
      </c>
      <c r="C4049">
        <v>2013</v>
      </c>
      <c r="D4049">
        <f>2023-DATA[[#This Row],[YEAR OF MANUFACTURE]]</f>
        <v>10</v>
      </c>
      <c r="E4049" t="s">
        <v>19</v>
      </c>
      <c r="F4049">
        <v>163315</v>
      </c>
      <c r="G4049">
        <v>3500</v>
      </c>
      <c r="H4049" t="s">
        <v>11</v>
      </c>
      <c r="I4049" s="14">
        <f t="shared" si="317"/>
        <v>264.69205834683953</v>
      </c>
      <c r="J4049" t="s">
        <v>12</v>
      </c>
      <c r="K4049" s="5">
        <v>5163750</v>
      </c>
      <c r="L4049" s="5" t="str">
        <f t="shared" si="318"/>
        <v>middle-income earners</v>
      </c>
      <c r="M4049" t="s">
        <v>20</v>
      </c>
    </row>
    <row r="4050" spans="1:13" x14ac:dyDescent="0.25">
      <c r="A4050">
        <v>4048</v>
      </c>
      <c r="B4050" t="s">
        <v>34</v>
      </c>
      <c r="C4050">
        <v>2002</v>
      </c>
      <c r="D4050">
        <f>2023-DATA[[#This Row],[YEAR OF MANUFACTURE]]</f>
        <v>21</v>
      </c>
      <c r="E4050" t="s">
        <v>10</v>
      </c>
      <c r="F4050">
        <v>158318</v>
      </c>
      <c r="G4050">
        <v>3500</v>
      </c>
      <c r="H4050" t="s">
        <v>11</v>
      </c>
      <c r="I4050" s="14">
        <f t="shared" si="317"/>
        <v>256.5931928687196</v>
      </c>
      <c r="J4050" t="s">
        <v>12</v>
      </c>
      <c r="K4050" s="5">
        <v>1462500</v>
      </c>
      <c r="L4050" s="5" t="str">
        <f t="shared" si="318"/>
        <v>low-income earners</v>
      </c>
      <c r="M4050" t="s">
        <v>20</v>
      </c>
    </row>
    <row r="4051" spans="1:13" x14ac:dyDescent="0.25">
      <c r="A4051">
        <v>4049</v>
      </c>
      <c r="B4051" t="s">
        <v>54</v>
      </c>
      <c r="C4051">
        <v>2007</v>
      </c>
      <c r="D4051">
        <f>2023-DATA[[#This Row],[YEAR OF MANUFACTURE]]</f>
        <v>16</v>
      </c>
      <c r="E4051" t="s">
        <v>10</v>
      </c>
      <c r="F4051">
        <v>136866</v>
      </c>
      <c r="G4051">
        <v>3500</v>
      </c>
      <c r="H4051" t="s">
        <v>11</v>
      </c>
      <c r="I4051" s="14">
        <f t="shared" si="317"/>
        <v>221.82495948136142</v>
      </c>
      <c r="J4051" t="s">
        <v>12</v>
      </c>
      <c r="K4051" s="5">
        <v>2250000</v>
      </c>
      <c r="L4051" s="5" t="str">
        <f t="shared" si="318"/>
        <v>low-income earners</v>
      </c>
      <c r="M4051" t="s">
        <v>20</v>
      </c>
    </row>
    <row r="4052" spans="1:13" x14ac:dyDescent="0.25">
      <c r="A4052">
        <v>4050</v>
      </c>
      <c r="B4052" t="s">
        <v>54</v>
      </c>
      <c r="C4052">
        <v>2007</v>
      </c>
      <c r="D4052">
        <f>2023-DATA[[#This Row],[YEAR OF MANUFACTURE]]</f>
        <v>16</v>
      </c>
      <c r="E4052" t="s">
        <v>10</v>
      </c>
      <c r="F4052">
        <v>136866</v>
      </c>
      <c r="G4052">
        <v>3500</v>
      </c>
      <c r="H4052" t="s">
        <v>11</v>
      </c>
      <c r="I4052" s="14">
        <f t="shared" si="317"/>
        <v>221.82495948136142</v>
      </c>
      <c r="J4052" t="s">
        <v>12</v>
      </c>
      <c r="K4052" s="5">
        <v>2250000</v>
      </c>
      <c r="L4052" s="5" t="str">
        <f t="shared" si="318"/>
        <v>low-income earners</v>
      </c>
      <c r="M4052" t="s">
        <v>20</v>
      </c>
    </row>
    <row r="4053" spans="1:13" x14ac:dyDescent="0.25">
      <c r="A4053">
        <v>4051</v>
      </c>
      <c r="B4053" t="s">
        <v>65</v>
      </c>
      <c r="C4053">
        <v>1999</v>
      </c>
      <c r="D4053">
        <f>2023-DATA[[#This Row],[YEAR OF MANUFACTURE]]</f>
        <v>24</v>
      </c>
      <c r="E4053" t="s">
        <v>10</v>
      </c>
      <c r="F4053">
        <v>216265</v>
      </c>
      <c r="G4053">
        <v>2000</v>
      </c>
      <c r="H4053" t="s">
        <v>11</v>
      </c>
      <c r="I4053" s="14">
        <f t="shared" si="317"/>
        <v>350.51053484602915</v>
      </c>
      <c r="J4053" t="s">
        <v>16</v>
      </c>
      <c r="K4053" s="5">
        <v>675000</v>
      </c>
      <c r="L4053" s="5" t="str">
        <f t="shared" si="318"/>
        <v>low-income earners</v>
      </c>
      <c r="M4053" t="str">
        <f>M4052</f>
        <v>SUV</v>
      </c>
    </row>
    <row r="4054" spans="1:13" x14ac:dyDescent="0.25">
      <c r="A4054">
        <v>4052</v>
      </c>
      <c r="B4054" t="s">
        <v>9</v>
      </c>
      <c r="C4054">
        <v>2011</v>
      </c>
      <c r="D4054">
        <f>2023-DATA[[#This Row],[YEAR OF MANUFACTURE]]</f>
        <v>12</v>
      </c>
      <c r="E4054" t="s">
        <v>19</v>
      </c>
      <c r="F4054">
        <v>66821</v>
      </c>
      <c r="G4054">
        <v>2500</v>
      </c>
      <c r="H4054" t="s">
        <v>11</v>
      </c>
      <c r="I4054" s="14">
        <f t="shared" si="317"/>
        <v>108.2998379254457</v>
      </c>
      <c r="J4054" t="s">
        <v>12</v>
      </c>
      <c r="K4054" s="5">
        <v>6032000</v>
      </c>
      <c r="L4054" s="5" t="str">
        <f t="shared" si="318"/>
        <v>middle-income earners</v>
      </c>
      <c r="M4054" t="s">
        <v>20</v>
      </c>
    </row>
    <row r="4055" spans="1:13" x14ac:dyDescent="0.25">
      <c r="A4055">
        <v>4053</v>
      </c>
      <c r="B4055" t="s">
        <v>26</v>
      </c>
      <c r="C4055">
        <v>2006</v>
      </c>
      <c r="D4055">
        <f>2023-DATA[[#This Row],[YEAR OF MANUFACTURE]]</f>
        <v>17</v>
      </c>
      <c r="E4055" t="s">
        <v>19</v>
      </c>
      <c r="F4055">
        <v>215921</v>
      </c>
      <c r="G4055">
        <v>4500</v>
      </c>
      <c r="H4055" t="s">
        <v>11</v>
      </c>
      <c r="I4055" s="14">
        <f t="shared" si="317"/>
        <v>349.95299837925444</v>
      </c>
      <c r="J4055" t="s">
        <v>12</v>
      </c>
      <c r="K4055" s="5">
        <v>5775000</v>
      </c>
      <c r="L4055" s="5" t="str">
        <f t="shared" si="318"/>
        <v>middle-income earners</v>
      </c>
      <c r="M4055" t="s">
        <v>20</v>
      </c>
    </row>
    <row r="4056" spans="1:13" x14ac:dyDescent="0.25">
      <c r="A4056">
        <v>4054</v>
      </c>
      <c r="B4056" t="s">
        <v>49</v>
      </c>
      <c r="C4056">
        <v>2012</v>
      </c>
      <c r="D4056">
        <f>2023-DATA[[#This Row],[YEAR OF MANUFACTURE]]</f>
        <v>11</v>
      </c>
      <c r="E4056" t="s">
        <v>10</v>
      </c>
      <c r="F4056">
        <v>106015</v>
      </c>
      <c r="G4056">
        <v>1600</v>
      </c>
      <c r="H4056" t="s">
        <v>11</v>
      </c>
      <c r="I4056" s="14">
        <f t="shared" si="317"/>
        <v>171.82333873581848</v>
      </c>
      <c r="J4056" t="s">
        <v>12</v>
      </c>
      <c r="K4056" s="5">
        <v>2475000</v>
      </c>
      <c r="L4056" s="5" t="str">
        <f t="shared" si="318"/>
        <v>low-income earners</v>
      </c>
      <c r="M4056" t="str">
        <f>M4055</f>
        <v>SUV</v>
      </c>
    </row>
    <row r="4057" spans="1:13" x14ac:dyDescent="0.25">
      <c r="A4057">
        <v>4055</v>
      </c>
      <c r="B4057" t="s">
        <v>13</v>
      </c>
      <c r="C4057">
        <v>2006</v>
      </c>
      <c r="D4057">
        <f>2023-DATA[[#This Row],[YEAR OF MANUFACTURE]]</f>
        <v>17</v>
      </c>
      <c r="E4057" t="s">
        <v>10</v>
      </c>
      <c r="F4057">
        <v>193684</v>
      </c>
      <c r="G4057">
        <v>2500</v>
      </c>
      <c r="H4057" t="s">
        <v>11</v>
      </c>
      <c r="I4057" s="14">
        <f t="shared" si="317"/>
        <v>313.91247974068074</v>
      </c>
      <c r="J4057" t="s">
        <v>12</v>
      </c>
      <c r="K4057" s="5">
        <v>2475000</v>
      </c>
      <c r="L4057" s="5" t="str">
        <f t="shared" si="318"/>
        <v>low-income earners</v>
      </c>
      <c r="M4057" t="str">
        <f>M4056</f>
        <v>SUV</v>
      </c>
    </row>
    <row r="4058" spans="1:13" x14ac:dyDescent="0.25">
      <c r="A4058">
        <v>4056</v>
      </c>
      <c r="B4058" t="s">
        <v>9</v>
      </c>
      <c r="C4058">
        <v>2007</v>
      </c>
      <c r="D4058">
        <f>2023-DATA[[#This Row],[YEAR OF MANUFACTURE]]</f>
        <v>16</v>
      </c>
      <c r="E4058" t="s">
        <v>19</v>
      </c>
      <c r="F4058">
        <v>248026</v>
      </c>
      <c r="G4058">
        <v>3500</v>
      </c>
      <c r="H4058" t="s">
        <v>11</v>
      </c>
      <c r="I4058" s="14">
        <f t="shared" si="317"/>
        <v>401.98703403565639</v>
      </c>
      <c r="J4058" t="s">
        <v>12</v>
      </c>
      <c r="K4058" s="5">
        <v>4680000</v>
      </c>
      <c r="L4058" s="5" t="str">
        <f t="shared" si="318"/>
        <v>low-income earners</v>
      </c>
      <c r="M4058" t="str">
        <f>M4057</f>
        <v>SUV</v>
      </c>
    </row>
    <row r="4059" spans="1:13" x14ac:dyDescent="0.25">
      <c r="A4059">
        <v>4057</v>
      </c>
      <c r="B4059" t="s">
        <v>9</v>
      </c>
      <c r="C4059">
        <v>2009</v>
      </c>
      <c r="D4059">
        <f>2023-DATA[[#This Row],[YEAR OF MANUFACTURE]]</f>
        <v>14</v>
      </c>
      <c r="E4059" t="s">
        <v>10</v>
      </c>
      <c r="F4059">
        <v>117409</v>
      </c>
      <c r="G4059">
        <v>2700</v>
      </c>
      <c r="H4059" t="s">
        <v>11</v>
      </c>
      <c r="I4059" s="14">
        <f t="shared" si="317"/>
        <v>190.290113452188</v>
      </c>
      <c r="J4059" t="s">
        <v>12</v>
      </c>
      <c r="K4059" s="5">
        <v>4387500</v>
      </c>
      <c r="L4059" s="5" t="str">
        <f t="shared" si="318"/>
        <v>low-income earners</v>
      </c>
      <c r="M4059" t="s">
        <v>20</v>
      </c>
    </row>
    <row r="4060" spans="1:13" x14ac:dyDescent="0.25">
      <c r="A4060">
        <v>4058</v>
      </c>
      <c r="B4060" t="s">
        <v>9</v>
      </c>
      <c r="C4060">
        <v>2018</v>
      </c>
      <c r="D4060">
        <f>2023-DATA[[#This Row],[YEAR OF MANUFACTURE]]</f>
        <v>5</v>
      </c>
      <c r="E4060" t="s">
        <v>19</v>
      </c>
      <c r="F4060">
        <v>64098</v>
      </c>
      <c r="G4060">
        <v>2700</v>
      </c>
      <c r="H4060" t="s">
        <v>11</v>
      </c>
      <c r="I4060" s="14">
        <f t="shared" si="317"/>
        <v>103.88654781199352</v>
      </c>
      <c r="J4060" t="s">
        <v>12</v>
      </c>
      <c r="K4060" s="5">
        <v>45000000</v>
      </c>
      <c r="L4060" s="5" t="str">
        <f t="shared" si="318"/>
        <v>politicians</v>
      </c>
      <c r="M4060" t="s">
        <v>20</v>
      </c>
    </row>
    <row r="4061" spans="1:13" x14ac:dyDescent="0.25">
      <c r="A4061">
        <v>4059</v>
      </c>
      <c r="B4061" t="s">
        <v>9</v>
      </c>
      <c r="C4061">
        <v>1997</v>
      </c>
      <c r="D4061">
        <f>2023-DATA[[#This Row],[YEAR OF MANUFACTURE]]</f>
        <v>26</v>
      </c>
      <c r="E4061" t="s">
        <v>10</v>
      </c>
      <c r="F4061">
        <f>F4060</f>
        <v>64098</v>
      </c>
      <c r="G4061">
        <v>2200</v>
      </c>
      <c r="H4061" t="s">
        <v>11</v>
      </c>
      <c r="I4061" s="14">
        <f t="shared" si="317"/>
        <v>103.88654781199352</v>
      </c>
      <c r="J4061" t="s">
        <v>12</v>
      </c>
      <c r="K4061" s="5">
        <v>1237500</v>
      </c>
      <c r="L4061" s="5" t="str">
        <f t="shared" si="318"/>
        <v>low-income earners</v>
      </c>
      <c r="M4061" t="str">
        <f>M4060</f>
        <v>SUV</v>
      </c>
    </row>
    <row r="4062" spans="1:13" x14ac:dyDescent="0.25">
      <c r="A4062">
        <v>4060</v>
      </c>
      <c r="B4062" t="s">
        <v>54</v>
      </c>
      <c r="C4062">
        <v>2007</v>
      </c>
      <c r="D4062">
        <f>2023-DATA[[#This Row],[YEAR OF MANUFACTURE]]</f>
        <v>16</v>
      </c>
      <c r="E4062" t="s">
        <v>19</v>
      </c>
      <c r="F4062">
        <v>210950</v>
      </c>
      <c r="G4062">
        <v>1800</v>
      </c>
      <c r="H4062" t="s">
        <v>11</v>
      </c>
      <c r="I4062" s="14">
        <f t="shared" si="317"/>
        <v>341.8962722852512</v>
      </c>
      <c r="J4062" t="s">
        <v>12</v>
      </c>
      <c r="K4062" s="5">
        <v>2362500</v>
      </c>
      <c r="L4062" s="5" t="str">
        <f t="shared" si="318"/>
        <v>low-income earners</v>
      </c>
      <c r="M4062" t="str">
        <f>M4061</f>
        <v>SUV</v>
      </c>
    </row>
    <row r="4063" spans="1:13" x14ac:dyDescent="0.25">
      <c r="A4063">
        <v>4061</v>
      </c>
      <c r="B4063" t="s">
        <v>65</v>
      </c>
      <c r="C4063">
        <v>2018</v>
      </c>
      <c r="D4063">
        <f>2023-DATA[[#This Row],[YEAR OF MANUFACTURE]]</f>
        <v>5</v>
      </c>
      <c r="E4063" t="s">
        <v>19</v>
      </c>
      <c r="F4063">
        <v>28634</v>
      </c>
      <c r="G4063">
        <v>3600</v>
      </c>
      <c r="H4063" t="s">
        <v>11</v>
      </c>
      <c r="I4063" s="14">
        <f t="shared" si="317"/>
        <v>46.408427876823339</v>
      </c>
      <c r="J4063" t="s">
        <v>12</v>
      </c>
      <c r="K4063" s="5">
        <v>12937500</v>
      </c>
      <c r="L4063" s="5" t="str">
        <f t="shared" si="318"/>
        <v>high-income earners</v>
      </c>
      <c r="M4063" t="str">
        <f>M4062</f>
        <v>SUV</v>
      </c>
    </row>
    <row r="4064" spans="1:13" x14ac:dyDescent="0.25">
      <c r="A4064">
        <v>4062</v>
      </c>
      <c r="B4064" t="s">
        <v>14</v>
      </c>
      <c r="C4064">
        <v>2003</v>
      </c>
      <c r="D4064">
        <f>2023-DATA[[#This Row],[YEAR OF MANUFACTURE]]</f>
        <v>20</v>
      </c>
      <c r="E4064" t="s">
        <v>10</v>
      </c>
      <c r="F4064">
        <v>110458</v>
      </c>
      <c r="G4064">
        <v>1800</v>
      </c>
      <c r="H4064" t="s">
        <v>39</v>
      </c>
      <c r="I4064" s="14">
        <f t="shared" si="317"/>
        <v>179.02431118314425</v>
      </c>
      <c r="J4064" t="s">
        <v>12</v>
      </c>
      <c r="K4064" s="5">
        <v>1237500</v>
      </c>
      <c r="L4064" s="5" t="str">
        <f t="shared" si="318"/>
        <v>low-income earners</v>
      </c>
      <c r="M4064" t="str">
        <f>M4063</f>
        <v>SUV</v>
      </c>
    </row>
    <row r="4065" spans="1:13" x14ac:dyDescent="0.25">
      <c r="A4065">
        <v>4063</v>
      </c>
      <c r="B4065" t="s">
        <v>48</v>
      </c>
      <c r="C4065">
        <v>2005</v>
      </c>
      <c r="D4065">
        <f>2023-DATA[[#This Row],[YEAR OF MANUFACTURE]]</f>
        <v>18</v>
      </c>
      <c r="E4065" t="s">
        <v>10</v>
      </c>
      <c r="F4065">
        <v>254848</v>
      </c>
      <c r="G4065">
        <v>1500</v>
      </c>
      <c r="H4065" t="s">
        <v>11</v>
      </c>
      <c r="I4065" s="14">
        <f t="shared" si="317"/>
        <v>413.04376012965963</v>
      </c>
      <c r="J4065" t="s">
        <v>16</v>
      </c>
      <c r="K4065" s="5">
        <v>843750</v>
      </c>
      <c r="L4065" s="5" t="str">
        <f t="shared" si="318"/>
        <v>low-income earners</v>
      </c>
      <c r="M4065" t="str">
        <f>M4064</f>
        <v>SUV</v>
      </c>
    </row>
    <row r="4066" spans="1:13" x14ac:dyDescent="0.25">
      <c r="A4066">
        <v>4064</v>
      </c>
      <c r="B4066" t="s">
        <v>17</v>
      </c>
      <c r="C4066">
        <v>2005</v>
      </c>
      <c r="D4066">
        <f>2023-DATA[[#This Row],[YEAR OF MANUFACTURE]]</f>
        <v>18</v>
      </c>
      <c r="E4066" t="s">
        <v>10</v>
      </c>
      <c r="F4066">
        <v>205158</v>
      </c>
      <c r="G4066">
        <v>4400</v>
      </c>
      <c r="H4066" t="s">
        <v>11</v>
      </c>
      <c r="I4066" s="14">
        <f t="shared" si="317"/>
        <v>332.50891410048621</v>
      </c>
      <c r="J4066" t="s">
        <v>12</v>
      </c>
      <c r="K4066" s="5">
        <v>3600000</v>
      </c>
      <c r="L4066" s="5" t="str">
        <f t="shared" si="318"/>
        <v>low-income earners</v>
      </c>
      <c r="M4066" t="s">
        <v>20</v>
      </c>
    </row>
    <row r="4067" spans="1:13" x14ac:dyDescent="0.25">
      <c r="A4067">
        <v>4065</v>
      </c>
      <c r="B4067" t="s">
        <v>54</v>
      </c>
      <c r="C4067">
        <v>2004</v>
      </c>
      <c r="D4067">
        <f>2023-DATA[[#This Row],[YEAR OF MANUFACTURE]]</f>
        <v>19</v>
      </c>
      <c r="E4067" t="s">
        <v>19</v>
      </c>
      <c r="F4067">
        <v>160130</v>
      </c>
      <c r="G4067">
        <v>2400</v>
      </c>
      <c r="H4067" t="s">
        <v>11</v>
      </c>
      <c r="I4067" s="14">
        <f t="shared" si="317"/>
        <v>259.52998379254456</v>
      </c>
      <c r="J4067" t="s">
        <v>12</v>
      </c>
      <c r="K4067" s="5">
        <v>2912000</v>
      </c>
      <c r="L4067" s="5" t="str">
        <f t="shared" si="318"/>
        <v>low-income earners</v>
      </c>
      <c r="M4067" t="str">
        <f>M4066</f>
        <v>SUV</v>
      </c>
    </row>
    <row r="4068" spans="1:13" x14ac:dyDescent="0.25">
      <c r="A4068">
        <v>4066</v>
      </c>
      <c r="B4068" t="s">
        <v>23</v>
      </c>
      <c r="C4068">
        <v>2014</v>
      </c>
      <c r="D4068">
        <f>2023-DATA[[#This Row],[YEAR OF MANUFACTURE]]</f>
        <v>9</v>
      </c>
      <c r="E4068" t="s">
        <v>10</v>
      </c>
      <c r="F4068">
        <v>209975</v>
      </c>
      <c r="G4068">
        <v>2300</v>
      </c>
      <c r="H4068" t="s">
        <v>11</v>
      </c>
      <c r="I4068" s="14">
        <f t="shared" si="317"/>
        <v>340.31604538087521</v>
      </c>
      <c r="J4068" t="s">
        <v>12</v>
      </c>
      <c r="K4068" s="5">
        <v>5250000</v>
      </c>
      <c r="L4068" s="5" t="str">
        <f t="shared" si="318"/>
        <v>middle-income earners</v>
      </c>
      <c r="M4068" t="str">
        <f>M4067</f>
        <v>SUV</v>
      </c>
    </row>
    <row r="4069" spans="1:13" x14ac:dyDescent="0.25">
      <c r="A4069">
        <v>4067</v>
      </c>
      <c r="B4069" t="s">
        <v>9</v>
      </c>
      <c r="C4069">
        <v>2001</v>
      </c>
      <c r="D4069">
        <f>2023-DATA[[#This Row],[YEAR OF MANUFACTURE]]</f>
        <v>22</v>
      </c>
      <c r="E4069" t="s">
        <v>10</v>
      </c>
      <c r="F4069">
        <v>151916</v>
      </c>
      <c r="G4069">
        <v>3000</v>
      </c>
      <c r="H4069" t="s">
        <v>11</v>
      </c>
      <c r="I4069" s="14">
        <f t="shared" si="317"/>
        <v>246.21717990275528</v>
      </c>
      <c r="J4069" t="s">
        <v>12</v>
      </c>
      <c r="K4069" s="5">
        <v>1575000</v>
      </c>
      <c r="L4069" s="5" t="str">
        <f t="shared" si="318"/>
        <v>low-income earners</v>
      </c>
      <c r="M4069" t="s">
        <v>20</v>
      </c>
    </row>
    <row r="4070" spans="1:13" x14ac:dyDescent="0.25">
      <c r="A4070">
        <v>4068</v>
      </c>
      <c r="B4070" t="s">
        <v>9</v>
      </c>
      <c r="C4070">
        <v>2009</v>
      </c>
      <c r="D4070">
        <f>2023-DATA[[#This Row],[YEAR OF MANUFACTURE]]</f>
        <v>14</v>
      </c>
      <c r="E4070" t="s">
        <v>10</v>
      </c>
      <c r="F4070">
        <v>117432</v>
      </c>
      <c r="G4070">
        <v>3500</v>
      </c>
      <c r="H4070" t="s">
        <v>11</v>
      </c>
      <c r="I4070" s="14">
        <f t="shared" si="317"/>
        <v>190.32739059967585</v>
      </c>
      <c r="J4070" t="s">
        <v>12</v>
      </c>
      <c r="K4070" s="5">
        <v>2025000</v>
      </c>
      <c r="L4070" s="5" t="str">
        <f t="shared" si="318"/>
        <v>low-income earners</v>
      </c>
      <c r="M4070" t="str">
        <f t="shared" ref="M4070:M4076" si="319">M4069</f>
        <v>SUV</v>
      </c>
    </row>
    <row r="4071" spans="1:13" x14ac:dyDescent="0.25">
      <c r="A4071">
        <v>4069</v>
      </c>
      <c r="B4071" t="s">
        <v>9</v>
      </c>
      <c r="C4071">
        <v>2005</v>
      </c>
      <c r="D4071">
        <f>2023-DATA[[#This Row],[YEAR OF MANUFACTURE]]</f>
        <v>18</v>
      </c>
      <c r="E4071" t="s">
        <v>19</v>
      </c>
      <c r="F4071">
        <v>97890</v>
      </c>
      <c r="G4071">
        <v>1800</v>
      </c>
      <c r="H4071" t="s">
        <v>11</v>
      </c>
      <c r="I4071" s="14">
        <f t="shared" si="317"/>
        <v>158.6547811993517</v>
      </c>
      <c r="J4071" t="s">
        <v>12</v>
      </c>
      <c r="K4071" s="5">
        <v>3150000</v>
      </c>
      <c r="L4071" s="5" t="str">
        <f t="shared" si="318"/>
        <v>low-income earners</v>
      </c>
      <c r="M4071" t="str">
        <f t="shared" si="319"/>
        <v>SUV</v>
      </c>
    </row>
    <row r="4072" spans="1:13" x14ac:dyDescent="0.25">
      <c r="A4072">
        <v>4070</v>
      </c>
      <c r="B4072" t="s">
        <v>9</v>
      </c>
      <c r="C4072">
        <v>2005</v>
      </c>
      <c r="D4072">
        <f>2023-DATA[[#This Row],[YEAR OF MANUFACTURE]]</f>
        <v>18</v>
      </c>
      <c r="E4072" t="s">
        <v>10</v>
      </c>
      <c r="F4072">
        <v>166407</v>
      </c>
      <c r="G4072">
        <v>2400</v>
      </c>
      <c r="H4072" t="s">
        <v>11</v>
      </c>
      <c r="I4072" s="14">
        <f t="shared" si="317"/>
        <v>269.7034035656402</v>
      </c>
      <c r="J4072" t="s">
        <v>12</v>
      </c>
      <c r="K4072" s="5">
        <v>2025000</v>
      </c>
      <c r="L4072" s="5" t="str">
        <f t="shared" si="318"/>
        <v>low-income earners</v>
      </c>
      <c r="M4072" t="str">
        <f t="shared" si="319"/>
        <v>SUV</v>
      </c>
    </row>
    <row r="4073" spans="1:13" x14ac:dyDescent="0.25">
      <c r="A4073">
        <v>4071</v>
      </c>
      <c r="B4073" t="s">
        <v>48</v>
      </c>
      <c r="C4073">
        <v>1997</v>
      </c>
      <c r="D4073">
        <f>2023-DATA[[#This Row],[YEAR OF MANUFACTURE]]</f>
        <v>26</v>
      </c>
      <c r="E4073" t="s">
        <v>10</v>
      </c>
      <c r="F4073">
        <v>223390</v>
      </c>
      <c r="G4073">
        <v>1600</v>
      </c>
      <c r="H4073" t="s">
        <v>11</v>
      </c>
      <c r="I4073" s="14">
        <f t="shared" si="317"/>
        <v>362.05834683954618</v>
      </c>
      <c r="J4073" t="s">
        <v>16</v>
      </c>
      <c r="K4073" s="5">
        <v>731250</v>
      </c>
      <c r="L4073" s="5" t="str">
        <f t="shared" si="318"/>
        <v>low-income earners</v>
      </c>
      <c r="M4073" t="str">
        <f t="shared" si="319"/>
        <v>SUV</v>
      </c>
    </row>
    <row r="4074" spans="1:13" x14ac:dyDescent="0.25">
      <c r="A4074">
        <v>4072</v>
      </c>
      <c r="B4074" t="s">
        <v>9</v>
      </c>
      <c r="C4074">
        <v>2016</v>
      </c>
      <c r="D4074">
        <f>2023-DATA[[#This Row],[YEAR OF MANUFACTURE]]</f>
        <v>7</v>
      </c>
      <c r="E4074" t="s">
        <v>10</v>
      </c>
      <c r="F4074">
        <v>46373</v>
      </c>
      <c r="G4074">
        <v>2500</v>
      </c>
      <c r="H4074" t="s">
        <v>11</v>
      </c>
      <c r="I4074" s="14">
        <f t="shared" si="317"/>
        <v>75.158833063209073</v>
      </c>
      <c r="J4074" t="s">
        <v>12</v>
      </c>
      <c r="K4074" s="5">
        <v>12375000</v>
      </c>
      <c r="L4074" s="5" t="str">
        <f t="shared" si="318"/>
        <v>high-income earners</v>
      </c>
      <c r="M4074" t="str">
        <f t="shared" si="319"/>
        <v>SUV</v>
      </c>
    </row>
    <row r="4075" spans="1:13" x14ac:dyDescent="0.25">
      <c r="A4075">
        <v>4073</v>
      </c>
      <c r="B4075" t="s">
        <v>34</v>
      </c>
      <c r="C4075">
        <v>2001</v>
      </c>
      <c r="D4075">
        <f>2023-DATA[[#This Row],[YEAR OF MANUFACTURE]]</f>
        <v>22</v>
      </c>
      <c r="E4075" t="s">
        <v>10</v>
      </c>
      <c r="F4075">
        <v>207337</v>
      </c>
      <c r="G4075">
        <v>2000</v>
      </c>
      <c r="H4075" t="s">
        <v>11</v>
      </c>
      <c r="I4075" s="14">
        <f t="shared" si="317"/>
        <v>336.04051863857376</v>
      </c>
      <c r="J4075" t="s">
        <v>12</v>
      </c>
      <c r="K4075" s="5">
        <v>840000</v>
      </c>
      <c r="L4075" s="5" t="str">
        <f t="shared" si="318"/>
        <v>low-income earners</v>
      </c>
      <c r="M4075" t="str">
        <f t="shared" si="319"/>
        <v>SUV</v>
      </c>
    </row>
    <row r="4076" spans="1:13" x14ac:dyDescent="0.25">
      <c r="A4076">
        <v>4074</v>
      </c>
      <c r="B4076" t="s">
        <v>48</v>
      </c>
      <c r="C4076">
        <v>2014</v>
      </c>
      <c r="D4076">
        <f>2023-DATA[[#This Row],[YEAR OF MANUFACTURE]]</f>
        <v>9</v>
      </c>
      <c r="E4076" t="s">
        <v>10</v>
      </c>
      <c r="F4076">
        <v>221833</v>
      </c>
      <c r="G4076">
        <v>1800</v>
      </c>
      <c r="H4076" t="s">
        <v>11</v>
      </c>
      <c r="I4076" s="14">
        <f t="shared" si="317"/>
        <v>359.53484602917342</v>
      </c>
      <c r="J4076" t="s">
        <v>38</v>
      </c>
      <c r="K4076" s="5">
        <v>2812500</v>
      </c>
      <c r="L4076" s="5" t="str">
        <f t="shared" si="318"/>
        <v>low-income earners</v>
      </c>
      <c r="M4076" t="str">
        <f t="shared" si="319"/>
        <v>SUV</v>
      </c>
    </row>
    <row r="4077" spans="1:13" x14ac:dyDescent="0.25">
      <c r="A4077">
        <v>4075</v>
      </c>
      <c r="B4077" t="s">
        <v>9</v>
      </c>
      <c r="C4077">
        <v>2007</v>
      </c>
      <c r="D4077">
        <f>2023-DATA[[#This Row],[YEAR OF MANUFACTURE]]</f>
        <v>16</v>
      </c>
      <c r="E4077" t="s">
        <v>10</v>
      </c>
      <c r="F4077">
        <v>126793</v>
      </c>
      <c r="G4077">
        <v>3300</v>
      </c>
      <c r="H4077" t="s">
        <v>28</v>
      </c>
      <c r="I4077" s="14">
        <f t="shared" si="317"/>
        <v>205.49918962722853</v>
      </c>
      <c r="J4077" t="s">
        <v>12</v>
      </c>
      <c r="K4077" s="5">
        <v>2981250</v>
      </c>
      <c r="L4077" s="5" t="str">
        <f t="shared" si="318"/>
        <v>low-income earners</v>
      </c>
      <c r="M4077" t="s">
        <v>20</v>
      </c>
    </row>
    <row r="4078" spans="1:13" x14ac:dyDescent="0.25">
      <c r="A4078">
        <v>4076</v>
      </c>
      <c r="B4078" t="s">
        <v>14</v>
      </c>
      <c r="C4078">
        <v>2007</v>
      </c>
      <c r="D4078">
        <f>2023-DATA[[#This Row],[YEAR OF MANUFACTURE]]</f>
        <v>16</v>
      </c>
      <c r="E4078" t="s">
        <v>10</v>
      </c>
      <c r="F4078">
        <v>201183</v>
      </c>
      <c r="G4078">
        <v>4700</v>
      </c>
      <c r="H4078" t="s">
        <v>11</v>
      </c>
      <c r="I4078" s="14">
        <f t="shared" si="317"/>
        <v>326.06645056726092</v>
      </c>
      <c r="J4078" t="s">
        <v>12</v>
      </c>
      <c r="K4078" s="5">
        <v>5625000</v>
      </c>
      <c r="L4078" s="5" t="str">
        <f t="shared" si="318"/>
        <v>middle-income earners</v>
      </c>
      <c r="M4078" t="s">
        <v>20</v>
      </c>
    </row>
    <row r="4079" spans="1:13" x14ac:dyDescent="0.25">
      <c r="A4079">
        <v>4077</v>
      </c>
      <c r="B4079" t="s">
        <v>49</v>
      </c>
      <c r="C4079">
        <v>2008</v>
      </c>
      <c r="D4079">
        <f>2023-DATA[[#This Row],[YEAR OF MANUFACTURE]]</f>
        <v>15</v>
      </c>
      <c r="E4079" t="s">
        <v>10</v>
      </c>
      <c r="F4079">
        <f>F4078</f>
        <v>201183</v>
      </c>
      <c r="G4079">
        <v>1600</v>
      </c>
      <c r="H4079" t="s">
        <v>11</v>
      </c>
      <c r="I4079" s="14">
        <f t="shared" si="317"/>
        <v>326.06645056726092</v>
      </c>
      <c r="J4079" t="s">
        <v>12</v>
      </c>
      <c r="K4079" s="5">
        <v>787500</v>
      </c>
      <c r="L4079" s="5" t="str">
        <f t="shared" si="318"/>
        <v>low-income earners</v>
      </c>
      <c r="M4079" t="str">
        <f t="shared" ref="M4079:M4085" si="320">M4078</f>
        <v>SUV</v>
      </c>
    </row>
    <row r="4080" spans="1:13" x14ac:dyDescent="0.25">
      <c r="A4080">
        <v>4078</v>
      </c>
      <c r="B4080" t="s">
        <v>54</v>
      </c>
      <c r="C4080">
        <v>2005</v>
      </c>
      <c r="D4080">
        <f>2023-DATA[[#This Row],[YEAR OF MANUFACTURE]]</f>
        <v>18</v>
      </c>
      <c r="E4080" t="s">
        <v>19</v>
      </c>
      <c r="F4080">
        <v>356821</v>
      </c>
      <c r="G4080">
        <v>3000</v>
      </c>
      <c r="H4080" t="s">
        <v>11</v>
      </c>
      <c r="I4080" s="14">
        <f t="shared" si="317"/>
        <v>578.31604538087515</v>
      </c>
      <c r="J4080" t="s">
        <v>12</v>
      </c>
      <c r="K4080" s="5">
        <v>2362500</v>
      </c>
      <c r="L4080" s="5" t="str">
        <f t="shared" si="318"/>
        <v>low-income earners</v>
      </c>
      <c r="M4080" t="str">
        <f t="shared" si="320"/>
        <v>SUV</v>
      </c>
    </row>
    <row r="4081" spans="1:13" x14ac:dyDescent="0.25">
      <c r="A4081">
        <v>4079</v>
      </c>
      <c r="B4081" t="s">
        <v>48</v>
      </c>
      <c r="C4081">
        <v>2007</v>
      </c>
      <c r="D4081">
        <f>2023-DATA[[#This Row],[YEAR OF MANUFACTURE]]</f>
        <v>16</v>
      </c>
      <c r="E4081" t="s">
        <v>10</v>
      </c>
      <c r="F4081">
        <v>200583</v>
      </c>
      <c r="G4081">
        <v>2500</v>
      </c>
      <c r="H4081" t="s">
        <v>11</v>
      </c>
      <c r="I4081" s="14">
        <f t="shared" si="317"/>
        <v>325.09400324149107</v>
      </c>
      <c r="J4081" t="s">
        <v>12</v>
      </c>
      <c r="K4081" s="5">
        <v>787500</v>
      </c>
      <c r="L4081" s="5" t="str">
        <f t="shared" si="318"/>
        <v>low-income earners</v>
      </c>
      <c r="M4081" t="str">
        <f t="shared" si="320"/>
        <v>SUV</v>
      </c>
    </row>
    <row r="4082" spans="1:13" x14ac:dyDescent="0.25">
      <c r="A4082">
        <v>4080</v>
      </c>
      <c r="B4082" t="s">
        <v>14</v>
      </c>
      <c r="C4082">
        <v>1998</v>
      </c>
      <c r="D4082">
        <f>2023-DATA[[#This Row],[YEAR OF MANUFACTURE]]</f>
        <v>25</v>
      </c>
      <c r="E4082" t="s">
        <v>10</v>
      </c>
      <c r="F4082">
        <v>281693</v>
      </c>
      <c r="G4082">
        <v>1800</v>
      </c>
      <c r="H4082" t="s">
        <v>11</v>
      </c>
      <c r="I4082" s="14">
        <f t="shared" si="317"/>
        <v>456.55267423014584</v>
      </c>
      <c r="J4082" t="s">
        <v>12</v>
      </c>
      <c r="K4082" s="5">
        <v>1237500</v>
      </c>
      <c r="L4082" s="5" t="str">
        <f t="shared" si="318"/>
        <v>low-income earners</v>
      </c>
      <c r="M4082" t="str">
        <f t="shared" si="320"/>
        <v>SUV</v>
      </c>
    </row>
    <row r="4083" spans="1:13" x14ac:dyDescent="0.25">
      <c r="A4083">
        <v>4081</v>
      </c>
      <c r="B4083" t="s">
        <v>9</v>
      </c>
      <c r="C4083">
        <v>2001</v>
      </c>
      <c r="D4083">
        <f>2023-DATA[[#This Row],[YEAR OF MANUFACTURE]]</f>
        <v>22</v>
      </c>
      <c r="E4083" t="s">
        <v>10</v>
      </c>
      <c r="F4083">
        <v>276365</v>
      </c>
      <c r="G4083">
        <v>1800</v>
      </c>
      <c r="H4083" t="s">
        <v>11</v>
      </c>
      <c r="I4083" s="14">
        <f t="shared" si="317"/>
        <v>447.91734197730955</v>
      </c>
      <c r="J4083" t="s">
        <v>16</v>
      </c>
      <c r="K4083" s="5">
        <v>1912500</v>
      </c>
      <c r="L4083" s="5" t="str">
        <f t="shared" si="318"/>
        <v>low-income earners</v>
      </c>
      <c r="M4083" t="str">
        <f t="shared" si="320"/>
        <v>SUV</v>
      </c>
    </row>
    <row r="4084" spans="1:13" x14ac:dyDescent="0.25">
      <c r="A4084">
        <v>4082</v>
      </c>
      <c r="B4084" t="s">
        <v>9</v>
      </c>
      <c r="C4084">
        <v>2007</v>
      </c>
      <c r="D4084">
        <f>2023-DATA[[#This Row],[YEAR OF MANUFACTURE]]</f>
        <v>16</v>
      </c>
      <c r="E4084" t="s">
        <v>10</v>
      </c>
      <c r="F4084">
        <v>210560</v>
      </c>
      <c r="G4084">
        <v>2400</v>
      </c>
      <c r="H4084" t="s">
        <v>11</v>
      </c>
      <c r="I4084" s="14">
        <f t="shared" si="317"/>
        <v>341.26418152350084</v>
      </c>
      <c r="J4084" t="s">
        <v>12</v>
      </c>
      <c r="K4084" s="5">
        <v>2812500</v>
      </c>
      <c r="L4084" s="5" t="str">
        <f t="shared" si="318"/>
        <v>low-income earners</v>
      </c>
      <c r="M4084" t="str">
        <f t="shared" si="320"/>
        <v>SUV</v>
      </c>
    </row>
    <row r="4085" spans="1:13" x14ac:dyDescent="0.25">
      <c r="A4085">
        <v>4083</v>
      </c>
      <c r="B4085" t="s">
        <v>49</v>
      </c>
      <c r="C4085">
        <v>2020</v>
      </c>
      <c r="D4085">
        <f>2023-DATA[[#This Row],[YEAR OF MANUFACTURE]]</f>
        <v>3</v>
      </c>
      <c r="E4085" t="s">
        <v>10</v>
      </c>
      <c r="F4085">
        <v>4675</v>
      </c>
      <c r="G4085">
        <v>1600</v>
      </c>
      <c r="H4085" t="s">
        <v>11</v>
      </c>
      <c r="I4085" s="14">
        <f t="shared" si="317"/>
        <v>7.5769854132901138</v>
      </c>
      <c r="J4085" t="s">
        <v>12</v>
      </c>
      <c r="K4085" s="5">
        <v>11250000</v>
      </c>
      <c r="L4085" s="5" t="str">
        <f t="shared" si="318"/>
        <v>high-income earners</v>
      </c>
      <c r="M4085" t="str">
        <f t="shared" si="320"/>
        <v>SUV</v>
      </c>
    </row>
    <row r="4086" spans="1:13" x14ac:dyDescent="0.25">
      <c r="A4086">
        <v>4084</v>
      </c>
      <c r="B4086" t="s">
        <v>13</v>
      </c>
      <c r="C4086">
        <v>2006</v>
      </c>
      <c r="D4086">
        <f>2023-DATA[[#This Row],[YEAR OF MANUFACTURE]]</f>
        <v>17</v>
      </c>
      <c r="E4086" t="s">
        <v>10</v>
      </c>
      <c r="F4086">
        <v>183979</v>
      </c>
      <c r="G4086">
        <v>4700</v>
      </c>
      <c r="H4086" t="s">
        <v>11</v>
      </c>
      <c r="I4086" s="14">
        <f t="shared" si="317"/>
        <v>298.18314424635332</v>
      </c>
      <c r="J4086" t="s">
        <v>12</v>
      </c>
      <c r="K4086" s="5">
        <v>5720000</v>
      </c>
      <c r="L4086" s="5" t="str">
        <f t="shared" si="318"/>
        <v>middle-income earners</v>
      </c>
      <c r="M4086" t="s">
        <v>20</v>
      </c>
    </row>
    <row r="4087" spans="1:13" x14ac:dyDescent="0.25">
      <c r="A4087">
        <v>4085</v>
      </c>
      <c r="B4087" t="s">
        <v>54</v>
      </c>
      <c r="C4087">
        <v>2013</v>
      </c>
      <c r="D4087">
        <f>2023-DATA[[#This Row],[YEAR OF MANUFACTURE]]</f>
        <v>10</v>
      </c>
      <c r="E4087" t="s">
        <v>10</v>
      </c>
      <c r="F4087">
        <v>103704</v>
      </c>
      <c r="G4087">
        <v>25</v>
      </c>
      <c r="H4087" t="s">
        <v>11</v>
      </c>
      <c r="I4087" s="14">
        <f t="shared" si="317"/>
        <v>168.07779578606159</v>
      </c>
      <c r="J4087" t="s">
        <v>12</v>
      </c>
      <c r="K4087" s="5">
        <v>5625000</v>
      </c>
      <c r="L4087" s="5" t="str">
        <f t="shared" si="318"/>
        <v>middle-income earners</v>
      </c>
      <c r="M4087" t="s">
        <v>20</v>
      </c>
    </row>
    <row r="4088" spans="1:13" x14ac:dyDescent="0.25">
      <c r="A4088">
        <v>4086</v>
      </c>
      <c r="B4088" t="s">
        <v>9</v>
      </c>
      <c r="C4088">
        <v>2012</v>
      </c>
      <c r="D4088">
        <f>2023-DATA[[#This Row],[YEAR OF MANUFACTURE]]</f>
        <v>11</v>
      </c>
      <c r="E4088" t="s">
        <v>10</v>
      </c>
      <c r="F4088">
        <v>154109</v>
      </c>
      <c r="G4088">
        <v>24</v>
      </c>
      <c r="H4088" t="s">
        <v>11</v>
      </c>
      <c r="I4088" s="14">
        <f t="shared" si="317"/>
        <v>249.77147487844408</v>
      </c>
      <c r="J4088" t="s">
        <v>12</v>
      </c>
      <c r="K4088" s="5">
        <v>4500000</v>
      </c>
      <c r="L4088" s="5" t="str">
        <f t="shared" si="318"/>
        <v>low-income earners</v>
      </c>
      <c r="M4088" t="str">
        <f t="shared" ref="M4088:M4096" si="321">M4087</f>
        <v>SUV</v>
      </c>
    </row>
    <row r="4089" spans="1:13" x14ac:dyDescent="0.25">
      <c r="A4089">
        <v>4087</v>
      </c>
      <c r="B4089" t="s">
        <v>9</v>
      </c>
      <c r="C4089">
        <v>2007</v>
      </c>
      <c r="D4089">
        <f>2023-DATA[[#This Row],[YEAR OF MANUFACTURE]]</f>
        <v>16</v>
      </c>
      <c r="E4089" t="s">
        <v>10</v>
      </c>
      <c r="F4089">
        <v>157462</v>
      </c>
      <c r="G4089">
        <v>3500</v>
      </c>
      <c r="H4089" t="s">
        <v>11</v>
      </c>
      <c r="I4089" s="14">
        <f t="shared" si="317"/>
        <v>255.20583468395461</v>
      </c>
      <c r="J4089" t="s">
        <v>12</v>
      </c>
      <c r="K4089" s="5">
        <v>1687500</v>
      </c>
      <c r="L4089" s="5" t="str">
        <f t="shared" si="318"/>
        <v>low-income earners</v>
      </c>
      <c r="M4089" t="str">
        <f t="shared" si="321"/>
        <v>SUV</v>
      </c>
    </row>
    <row r="4090" spans="1:13" x14ac:dyDescent="0.25">
      <c r="A4090">
        <v>4088</v>
      </c>
      <c r="B4090" t="s">
        <v>14</v>
      </c>
      <c r="C4090">
        <v>2008</v>
      </c>
      <c r="D4090">
        <f>2023-DATA[[#This Row],[YEAR OF MANUFACTURE]]</f>
        <v>15</v>
      </c>
      <c r="E4090" t="s">
        <v>10</v>
      </c>
      <c r="F4090">
        <v>15032</v>
      </c>
      <c r="G4090">
        <v>3500</v>
      </c>
      <c r="H4090" t="s">
        <v>11</v>
      </c>
      <c r="I4090" s="14">
        <f t="shared" si="317"/>
        <v>24.363047001620746</v>
      </c>
      <c r="J4090" t="s">
        <v>12</v>
      </c>
      <c r="K4090" s="5">
        <v>3375000</v>
      </c>
      <c r="L4090" s="5" t="str">
        <f t="shared" si="318"/>
        <v>low-income earners</v>
      </c>
      <c r="M4090" t="str">
        <f t="shared" si="321"/>
        <v>SUV</v>
      </c>
    </row>
    <row r="4091" spans="1:13" x14ac:dyDescent="0.25">
      <c r="A4091">
        <v>4089</v>
      </c>
      <c r="B4091" t="s">
        <v>9</v>
      </c>
      <c r="C4091">
        <v>2005</v>
      </c>
      <c r="D4091">
        <f>2023-DATA[[#This Row],[YEAR OF MANUFACTURE]]</f>
        <v>18</v>
      </c>
      <c r="E4091" t="s">
        <v>19</v>
      </c>
      <c r="F4091">
        <v>452660</v>
      </c>
      <c r="G4091">
        <v>2200</v>
      </c>
      <c r="H4091" t="s">
        <v>22</v>
      </c>
      <c r="I4091" s="14">
        <f t="shared" si="317"/>
        <v>733.64667747163696</v>
      </c>
      <c r="J4091" t="s">
        <v>16</v>
      </c>
      <c r="K4091" s="5">
        <v>2812500</v>
      </c>
      <c r="L4091" s="5" t="str">
        <f t="shared" si="318"/>
        <v>low-income earners</v>
      </c>
      <c r="M4091" t="str">
        <f t="shared" si="321"/>
        <v>SUV</v>
      </c>
    </row>
    <row r="4092" spans="1:13" x14ac:dyDescent="0.25">
      <c r="A4092">
        <v>4090</v>
      </c>
      <c r="B4092" t="s">
        <v>54</v>
      </c>
      <c r="C4092">
        <v>2004</v>
      </c>
      <c r="D4092">
        <f>2023-DATA[[#This Row],[YEAR OF MANUFACTURE]]</f>
        <v>19</v>
      </c>
      <c r="E4092" t="s">
        <v>10</v>
      </c>
      <c r="F4092">
        <v>207446</v>
      </c>
      <c r="G4092">
        <v>3500</v>
      </c>
      <c r="H4092" t="s">
        <v>11</v>
      </c>
      <c r="I4092" s="14">
        <f t="shared" si="317"/>
        <v>336.21717990275528</v>
      </c>
      <c r="J4092" t="s">
        <v>12</v>
      </c>
      <c r="K4092" s="5">
        <v>1125000</v>
      </c>
      <c r="L4092" s="5" t="str">
        <f t="shared" si="318"/>
        <v>low-income earners</v>
      </c>
      <c r="M4092" t="str">
        <f t="shared" si="321"/>
        <v>SUV</v>
      </c>
    </row>
    <row r="4093" spans="1:13" x14ac:dyDescent="0.25">
      <c r="A4093">
        <v>4091</v>
      </c>
      <c r="B4093" t="s">
        <v>9</v>
      </c>
      <c r="C4093">
        <v>2005</v>
      </c>
      <c r="D4093">
        <f>2023-DATA[[#This Row],[YEAR OF MANUFACTURE]]</f>
        <v>18</v>
      </c>
      <c r="E4093" t="s">
        <v>10</v>
      </c>
      <c r="F4093">
        <v>106914</v>
      </c>
      <c r="G4093">
        <v>1800</v>
      </c>
      <c r="H4093" t="s">
        <v>11</v>
      </c>
      <c r="I4093" s="14">
        <f t="shared" si="317"/>
        <v>173.28038897893032</v>
      </c>
      <c r="J4093" t="s">
        <v>12</v>
      </c>
      <c r="K4093" s="5">
        <v>2643750</v>
      </c>
      <c r="L4093" s="5" t="str">
        <f t="shared" si="318"/>
        <v>low-income earners</v>
      </c>
      <c r="M4093" t="str">
        <f t="shared" si="321"/>
        <v>SUV</v>
      </c>
    </row>
    <row r="4094" spans="1:13" x14ac:dyDescent="0.25">
      <c r="A4094">
        <v>4092</v>
      </c>
      <c r="B4094" t="s">
        <v>54</v>
      </c>
      <c r="C4094">
        <v>2006</v>
      </c>
      <c r="D4094">
        <f>2023-DATA[[#This Row],[YEAR OF MANUFACTURE]]</f>
        <v>17</v>
      </c>
      <c r="E4094" t="s">
        <v>10</v>
      </c>
      <c r="F4094">
        <v>247149</v>
      </c>
      <c r="G4094">
        <v>1800</v>
      </c>
      <c r="H4094" t="s">
        <v>11</v>
      </c>
      <c r="I4094" s="14">
        <f t="shared" si="317"/>
        <v>400.56564019448945</v>
      </c>
      <c r="J4094" t="s">
        <v>12</v>
      </c>
      <c r="K4094" s="5">
        <v>1462500</v>
      </c>
      <c r="L4094" s="5" t="str">
        <f t="shared" si="318"/>
        <v>low-income earners</v>
      </c>
      <c r="M4094" t="str">
        <f t="shared" si="321"/>
        <v>SUV</v>
      </c>
    </row>
    <row r="4095" spans="1:13" x14ac:dyDescent="0.25">
      <c r="A4095">
        <v>4093</v>
      </c>
      <c r="B4095" t="s">
        <v>9</v>
      </c>
      <c r="C4095">
        <v>2007</v>
      </c>
      <c r="D4095">
        <f>2023-DATA[[#This Row],[YEAR OF MANUFACTURE]]</f>
        <v>16</v>
      </c>
      <c r="E4095" t="s">
        <v>10</v>
      </c>
      <c r="F4095">
        <v>249325</v>
      </c>
      <c r="G4095">
        <v>2500</v>
      </c>
      <c r="H4095" t="s">
        <v>11</v>
      </c>
      <c r="I4095" s="14">
        <f t="shared" si="317"/>
        <v>404.09238249594813</v>
      </c>
      <c r="J4095" t="s">
        <v>12</v>
      </c>
      <c r="K4095" s="5">
        <v>2475000</v>
      </c>
      <c r="L4095" s="5" t="str">
        <f t="shared" si="318"/>
        <v>low-income earners</v>
      </c>
      <c r="M4095" t="str">
        <f t="shared" si="321"/>
        <v>SUV</v>
      </c>
    </row>
    <row r="4096" spans="1:13" x14ac:dyDescent="0.25">
      <c r="A4096">
        <v>4094</v>
      </c>
      <c r="B4096" t="s">
        <v>9</v>
      </c>
      <c r="C4096">
        <v>2013</v>
      </c>
      <c r="D4096">
        <f>2023-DATA[[#This Row],[YEAR OF MANUFACTURE]]</f>
        <v>10</v>
      </c>
      <c r="E4096" t="s">
        <v>19</v>
      </c>
      <c r="F4096">
        <v>235184</v>
      </c>
      <c r="G4096">
        <v>2500</v>
      </c>
      <c r="H4096" t="s">
        <v>11</v>
      </c>
      <c r="I4096" s="14">
        <f t="shared" si="317"/>
        <v>381.17341977309565</v>
      </c>
      <c r="J4096" t="s">
        <v>12</v>
      </c>
      <c r="K4096" s="5">
        <v>6300000</v>
      </c>
      <c r="L4096" s="5" t="str">
        <f t="shared" si="318"/>
        <v>middle-income earners</v>
      </c>
      <c r="M4096" t="str">
        <f t="shared" si="321"/>
        <v>SUV</v>
      </c>
    </row>
  </sheetData>
  <conditionalFormatting sqref="K1:L1048576">
    <cfRule type="aboveAverage" dxfId="102" priority="1" aboveAverage="0"/>
    <cfRule type="aboveAverage" dxfId="101" priority="2" aboveAverage="0"/>
    <cfRule type="colorScale" priority="3">
      <colorScale>
        <cfvo type="min"/>
        <cfvo type="percentile" val="50"/>
        <cfvo type="max"/>
        <color rgb="FFF8696B"/>
        <color rgb="FFFCFCFF"/>
        <color rgb="FF5A8AC6"/>
      </colorScale>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F764D-0AF4-479E-AA69-625E46D74E55}">
  <dimension ref="C2:G399"/>
  <sheetViews>
    <sheetView topLeftCell="B5" zoomScaleNormal="100" workbookViewId="0">
      <selection activeCell="G5" sqref="G5"/>
    </sheetView>
  </sheetViews>
  <sheetFormatPr defaultRowHeight="15" x14ac:dyDescent="0.25"/>
  <cols>
    <col min="3" max="3" width="16.85546875" bestFit="1" customWidth="1"/>
    <col min="4" max="4" width="23.5703125" style="10" bestFit="1" customWidth="1"/>
    <col min="5" max="5" width="16.140625" style="10" bestFit="1" customWidth="1"/>
    <col min="6" max="6" width="16.85546875" bestFit="1" customWidth="1"/>
    <col min="7" max="7" width="23.5703125" bestFit="1" customWidth="1"/>
    <col min="8" max="8" width="20.42578125" bestFit="1" customWidth="1"/>
    <col min="9" max="9" width="23.5703125" bestFit="1" customWidth="1"/>
    <col min="10" max="10" width="16.140625" bestFit="1" customWidth="1"/>
    <col min="11" max="132" width="15.140625" bestFit="1" customWidth="1"/>
    <col min="133" max="133" width="27.140625" bestFit="1" customWidth="1"/>
    <col min="134" max="134" width="12.7109375" bestFit="1" customWidth="1"/>
  </cols>
  <sheetData>
    <row r="2" spans="3:7" ht="23.25" x14ac:dyDescent="0.35">
      <c r="C2" s="41" t="s">
        <v>89</v>
      </c>
      <c r="D2" s="42"/>
      <c r="E2" s="11"/>
      <c r="F2" s="34" t="s">
        <v>90</v>
      </c>
      <c r="G2" s="34"/>
    </row>
    <row r="3" spans="3:7" ht="23.25" x14ac:dyDescent="0.35">
      <c r="D3" s="44"/>
      <c r="E3" s="11"/>
      <c r="F3" s="45"/>
      <c r="G3" s="45"/>
    </row>
    <row r="4" spans="3:7" x14ac:dyDescent="0.25">
      <c r="C4" s="35" t="s">
        <v>86</v>
      </c>
      <c r="D4" s="43" t="s">
        <v>123</v>
      </c>
      <c r="E4"/>
      <c r="F4" s="35" t="s">
        <v>86</v>
      </c>
      <c r="G4" s="35" t="s">
        <v>123</v>
      </c>
    </row>
    <row r="5" spans="3:7" x14ac:dyDescent="0.25">
      <c r="C5" s="35" t="s">
        <v>88</v>
      </c>
      <c r="D5" s="43" t="s">
        <v>129</v>
      </c>
      <c r="E5"/>
      <c r="F5" s="35" t="s">
        <v>84</v>
      </c>
      <c r="G5" s="43" t="s">
        <v>129</v>
      </c>
    </row>
    <row r="6" spans="3:7" x14ac:dyDescent="0.25">
      <c r="C6" s="8" t="s">
        <v>9</v>
      </c>
      <c r="D6" s="10">
        <v>1476598750</v>
      </c>
      <c r="E6"/>
      <c r="F6" s="8" t="s">
        <v>9</v>
      </c>
      <c r="G6" s="10">
        <v>1476598750</v>
      </c>
    </row>
    <row r="7" spans="3:7" x14ac:dyDescent="0.25">
      <c r="C7" s="9" t="s">
        <v>20</v>
      </c>
      <c r="D7" s="10">
        <v>1476598750</v>
      </c>
      <c r="E7"/>
      <c r="F7" s="9" t="s">
        <v>20</v>
      </c>
      <c r="G7" s="10">
        <v>1476598750</v>
      </c>
    </row>
    <row r="8" spans="3:7" x14ac:dyDescent="0.25">
      <c r="C8" s="8" t="s">
        <v>14</v>
      </c>
      <c r="D8" s="10">
        <v>864671500</v>
      </c>
      <c r="E8"/>
      <c r="F8" s="8" t="s">
        <v>14</v>
      </c>
      <c r="G8" s="10">
        <v>864671500</v>
      </c>
    </row>
    <row r="9" spans="3:7" x14ac:dyDescent="0.25">
      <c r="C9" s="9" t="s">
        <v>20</v>
      </c>
      <c r="D9" s="10">
        <v>823621500</v>
      </c>
      <c r="E9"/>
      <c r="F9" s="9" t="s">
        <v>82</v>
      </c>
      <c r="G9" s="10">
        <v>20580000</v>
      </c>
    </row>
    <row r="10" spans="3:7" x14ac:dyDescent="0.25">
      <c r="C10" s="9" t="s">
        <v>82</v>
      </c>
      <c r="D10" s="10">
        <v>20580000</v>
      </c>
      <c r="E10"/>
      <c r="F10" s="9" t="s">
        <v>81</v>
      </c>
      <c r="G10" s="10">
        <v>20470000</v>
      </c>
    </row>
    <row r="11" spans="3:7" x14ac:dyDescent="0.25">
      <c r="C11" s="9" t="s">
        <v>81</v>
      </c>
      <c r="D11" s="10">
        <v>20470000</v>
      </c>
      <c r="E11"/>
      <c r="F11" s="9" t="s">
        <v>20</v>
      </c>
      <c r="G11" s="10">
        <v>823621500</v>
      </c>
    </row>
    <row r="12" spans="3:7" x14ac:dyDescent="0.25">
      <c r="C12" s="8" t="s">
        <v>13</v>
      </c>
      <c r="D12" s="10">
        <v>639119900</v>
      </c>
      <c r="E12"/>
      <c r="F12" s="8" t="s">
        <v>13</v>
      </c>
      <c r="G12" s="10">
        <v>639119900</v>
      </c>
    </row>
    <row r="13" spans="3:7" x14ac:dyDescent="0.25">
      <c r="C13" s="9" t="s">
        <v>20</v>
      </c>
      <c r="D13" s="10">
        <v>598625900</v>
      </c>
      <c r="E13"/>
      <c r="F13" s="9" t="s">
        <v>82</v>
      </c>
      <c r="G13" s="10">
        <v>6506000</v>
      </c>
    </row>
    <row r="14" spans="3:7" x14ac:dyDescent="0.25">
      <c r="C14" s="9" t="s">
        <v>81</v>
      </c>
      <c r="D14" s="10">
        <v>33988000</v>
      </c>
      <c r="E14"/>
      <c r="F14" s="9" t="s">
        <v>81</v>
      </c>
      <c r="G14" s="10">
        <v>33988000</v>
      </c>
    </row>
    <row r="15" spans="3:7" x14ac:dyDescent="0.25">
      <c r="C15" s="9" t="s">
        <v>82</v>
      </c>
      <c r="D15" s="10">
        <v>6506000</v>
      </c>
      <c r="E15"/>
      <c r="F15" s="9" t="s">
        <v>20</v>
      </c>
      <c r="G15" s="10">
        <v>598625900</v>
      </c>
    </row>
    <row r="16" spans="3:7" x14ac:dyDescent="0.25">
      <c r="C16" s="8" t="s">
        <v>54</v>
      </c>
      <c r="D16" s="10">
        <v>285302000</v>
      </c>
      <c r="E16"/>
      <c r="F16" s="8" t="s">
        <v>54</v>
      </c>
      <c r="G16" s="10">
        <v>285302000</v>
      </c>
    </row>
    <row r="17" spans="3:7" x14ac:dyDescent="0.25">
      <c r="C17" s="9" t="s">
        <v>20</v>
      </c>
      <c r="D17" s="10">
        <v>285302000</v>
      </c>
      <c r="E17"/>
      <c r="F17" s="9" t="s">
        <v>20</v>
      </c>
      <c r="G17" s="10">
        <v>285302000</v>
      </c>
    </row>
    <row r="18" spans="3:7" x14ac:dyDescent="0.25">
      <c r="C18" s="8" t="s">
        <v>49</v>
      </c>
      <c r="D18" s="10">
        <v>257379000</v>
      </c>
      <c r="E18"/>
      <c r="F18" s="8" t="s">
        <v>49</v>
      </c>
      <c r="G18" s="10">
        <v>257379000</v>
      </c>
    </row>
    <row r="19" spans="3:7" x14ac:dyDescent="0.25">
      <c r="C19" s="9" t="s">
        <v>20</v>
      </c>
      <c r="D19" s="10">
        <v>257379000</v>
      </c>
      <c r="E19"/>
      <c r="F19" s="9" t="s">
        <v>20</v>
      </c>
      <c r="G19" s="10">
        <v>257379000</v>
      </c>
    </row>
    <row r="20" spans="3:7" x14ac:dyDescent="0.25">
      <c r="C20" s="8" t="s">
        <v>34</v>
      </c>
      <c r="D20" s="10">
        <v>203089000</v>
      </c>
      <c r="E20"/>
      <c r="F20" s="8" t="s">
        <v>85</v>
      </c>
      <c r="G20" s="10">
        <v>3523071150</v>
      </c>
    </row>
    <row r="21" spans="3:7" x14ac:dyDescent="0.25">
      <c r="C21" s="9" t="s">
        <v>20</v>
      </c>
      <c r="D21" s="10">
        <v>203089000</v>
      </c>
      <c r="E21"/>
    </row>
    <row r="22" spans="3:7" x14ac:dyDescent="0.25">
      <c r="C22" s="8" t="s">
        <v>56</v>
      </c>
      <c r="D22" s="10">
        <v>110712500</v>
      </c>
      <c r="E22"/>
    </row>
    <row r="23" spans="3:7" x14ac:dyDescent="0.25">
      <c r="C23" s="9" t="s">
        <v>20</v>
      </c>
      <c r="D23" s="10">
        <v>110712500</v>
      </c>
      <c r="E23"/>
    </row>
    <row r="24" spans="3:7" x14ac:dyDescent="0.25">
      <c r="C24" s="8" t="s">
        <v>61</v>
      </c>
      <c r="D24" s="10">
        <v>106020000</v>
      </c>
      <c r="E24"/>
    </row>
    <row r="25" spans="3:7" x14ac:dyDescent="0.25">
      <c r="C25" s="9" t="s">
        <v>20</v>
      </c>
      <c r="D25" s="10">
        <v>106020000</v>
      </c>
      <c r="E25"/>
    </row>
    <row r="26" spans="3:7" x14ac:dyDescent="0.25">
      <c r="C26" s="8" t="s">
        <v>17</v>
      </c>
      <c r="D26" s="10">
        <v>97571000</v>
      </c>
      <c r="E26"/>
    </row>
    <row r="27" spans="3:7" x14ac:dyDescent="0.25">
      <c r="C27" s="9" t="s">
        <v>20</v>
      </c>
      <c r="D27" s="10">
        <v>90661000</v>
      </c>
      <c r="E27"/>
    </row>
    <row r="28" spans="3:7" x14ac:dyDescent="0.25">
      <c r="C28" s="9" t="s">
        <v>82</v>
      </c>
      <c r="D28" s="10">
        <v>6910000</v>
      </c>
      <c r="E28"/>
    </row>
    <row r="29" spans="3:7" x14ac:dyDescent="0.25">
      <c r="C29" s="8" t="s">
        <v>48</v>
      </c>
      <c r="D29" s="10">
        <v>88933000</v>
      </c>
      <c r="E29"/>
    </row>
    <row r="30" spans="3:7" x14ac:dyDescent="0.25">
      <c r="C30" s="9" t="s">
        <v>20</v>
      </c>
      <c r="D30" s="10">
        <v>88933000</v>
      </c>
      <c r="E30"/>
    </row>
    <row r="31" spans="3:7" x14ac:dyDescent="0.25">
      <c r="C31" s="8" t="s">
        <v>23</v>
      </c>
      <c r="D31" s="10">
        <v>45996000</v>
      </c>
      <c r="E31"/>
    </row>
    <row r="32" spans="3:7" x14ac:dyDescent="0.25">
      <c r="C32" s="9" t="s">
        <v>20</v>
      </c>
      <c r="D32" s="10">
        <v>45996000</v>
      </c>
      <c r="E32"/>
    </row>
    <row r="33" spans="3:5" x14ac:dyDescent="0.25">
      <c r="C33" s="8" t="s">
        <v>40</v>
      </c>
      <c r="D33" s="10">
        <v>35610000</v>
      </c>
      <c r="E33"/>
    </row>
    <row r="34" spans="3:5" x14ac:dyDescent="0.25">
      <c r="C34" s="9" t="s">
        <v>20</v>
      </c>
      <c r="D34" s="10">
        <v>35610000</v>
      </c>
      <c r="E34"/>
    </row>
    <row r="35" spans="3:5" x14ac:dyDescent="0.25">
      <c r="C35" s="8" t="s">
        <v>62</v>
      </c>
      <c r="D35" s="10">
        <v>30985000</v>
      </c>
      <c r="E35"/>
    </row>
    <row r="36" spans="3:5" x14ac:dyDescent="0.25">
      <c r="C36" s="9" t="s">
        <v>20</v>
      </c>
      <c r="D36" s="10">
        <v>30985000</v>
      </c>
      <c r="E36"/>
    </row>
    <row r="37" spans="3:5" x14ac:dyDescent="0.25">
      <c r="C37" s="8" t="s">
        <v>26</v>
      </c>
      <c r="D37" s="10">
        <v>18585000</v>
      </c>
      <c r="E37"/>
    </row>
    <row r="38" spans="3:5" x14ac:dyDescent="0.25">
      <c r="C38" s="9" t="s">
        <v>20</v>
      </c>
      <c r="D38" s="10">
        <v>18585000</v>
      </c>
      <c r="E38"/>
    </row>
    <row r="39" spans="3:5" x14ac:dyDescent="0.25">
      <c r="C39" s="8" t="s">
        <v>44</v>
      </c>
      <c r="D39" s="10">
        <v>17850000</v>
      </c>
      <c r="E39"/>
    </row>
    <row r="40" spans="3:5" x14ac:dyDescent="0.25">
      <c r="C40" s="9" t="s">
        <v>20</v>
      </c>
      <c r="D40" s="10">
        <v>17850000</v>
      </c>
      <c r="E40"/>
    </row>
    <row r="41" spans="3:5" x14ac:dyDescent="0.25">
      <c r="C41" s="8" t="s">
        <v>65</v>
      </c>
      <c r="D41" s="10">
        <v>17130000</v>
      </c>
      <c r="E41"/>
    </row>
    <row r="42" spans="3:5" x14ac:dyDescent="0.25">
      <c r="C42" s="9" t="s">
        <v>20</v>
      </c>
      <c r="D42" s="10">
        <v>17130000</v>
      </c>
      <c r="E42"/>
    </row>
    <row r="43" spans="3:5" x14ac:dyDescent="0.25">
      <c r="C43" s="8" t="s">
        <v>41</v>
      </c>
      <c r="D43" s="10">
        <v>16995000</v>
      </c>
      <c r="E43"/>
    </row>
    <row r="44" spans="3:5" x14ac:dyDescent="0.25">
      <c r="C44" s="9" t="s">
        <v>20</v>
      </c>
      <c r="D44" s="10">
        <v>16995000</v>
      </c>
      <c r="E44"/>
    </row>
    <row r="45" spans="3:5" x14ac:dyDescent="0.25">
      <c r="C45" s="8" t="s">
        <v>58</v>
      </c>
      <c r="D45" s="10">
        <v>15262500</v>
      </c>
      <c r="E45"/>
    </row>
    <row r="46" spans="3:5" x14ac:dyDescent="0.25">
      <c r="C46" s="9" t="s">
        <v>20</v>
      </c>
      <c r="D46" s="10">
        <v>15262500</v>
      </c>
      <c r="E46"/>
    </row>
    <row r="47" spans="3:5" x14ac:dyDescent="0.25">
      <c r="C47" s="8" t="s">
        <v>21</v>
      </c>
      <c r="D47" s="10">
        <v>14580000</v>
      </c>
      <c r="E47"/>
    </row>
    <row r="48" spans="3:5" x14ac:dyDescent="0.25">
      <c r="C48" s="9" t="s">
        <v>20</v>
      </c>
      <c r="D48" s="10">
        <v>14580000</v>
      </c>
      <c r="E48"/>
    </row>
    <row r="49" spans="3:5" x14ac:dyDescent="0.25">
      <c r="C49" s="8" t="s">
        <v>43</v>
      </c>
      <c r="D49" s="10">
        <v>13650000</v>
      </c>
      <c r="E49"/>
    </row>
    <row r="50" spans="3:5" x14ac:dyDescent="0.25">
      <c r="C50" s="9" t="s">
        <v>20</v>
      </c>
      <c r="D50" s="10">
        <v>13650000</v>
      </c>
      <c r="E50"/>
    </row>
    <row r="51" spans="3:5" x14ac:dyDescent="0.25">
      <c r="C51" s="8" t="s">
        <v>51</v>
      </c>
      <c r="D51" s="10">
        <v>12600000</v>
      </c>
      <c r="E51"/>
    </row>
    <row r="52" spans="3:5" x14ac:dyDescent="0.25">
      <c r="C52" s="9" t="s">
        <v>20</v>
      </c>
      <c r="D52" s="10">
        <v>12600000</v>
      </c>
      <c r="E52"/>
    </row>
    <row r="53" spans="3:5" x14ac:dyDescent="0.25">
      <c r="C53" s="8" t="s">
        <v>33</v>
      </c>
      <c r="D53" s="10">
        <v>12600000</v>
      </c>
      <c r="E53"/>
    </row>
    <row r="54" spans="3:5" x14ac:dyDescent="0.25">
      <c r="C54" s="9" t="s">
        <v>20</v>
      </c>
      <c r="D54" s="10">
        <v>12600000</v>
      </c>
      <c r="E54"/>
    </row>
    <row r="55" spans="3:5" x14ac:dyDescent="0.25">
      <c r="C55" s="8" t="s">
        <v>52</v>
      </c>
      <c r="D55" s="10">
        <v>12134000</v>
      </c>
      <c r="E55"/>
    </row>
    <row r="56" spans="3:5" x14ac:dyDescent="0.25">
      <c r="C56" s="9" t="s">
        <v>20</v>
      </c>
      <c r="D56" s="10">
        <v>12134000</v>
      </c>
      <c r="E56"/>
    </row>
    <row r="57" spans="3:5" x14ac:dyDescent="0.25">
      <c r="C57" s="8" t="s">
        <v>15</v>
      </c>
      <c r="D57" s="10">
        <v>8500000</v>
      </c>
      <c r="E57"/>
    </row>
    <row r="58" spans="3:5" x14ac:dyDescent="0.25">
      <c r="C58" s="9" t="s">
        <v>81</v>
      </c>
      <c r="D58" s="10">
        <v>8500000</v>
      </c>
      <c r="E58"/>
    </row>
    <row r="59" spans="3:5" x14ac:dyDescent="0.25">
      <c r="C59" s="8" t="s">
        <v>59</v>
      </c>
      <c r="D59" s="10">
        <v>8400000</v>
      </c>
      <c r="E59"/>
    </row>
    <row r="60" spans="3:5" x14ac:dyDescent="0.25">
      <c r="C60" s="9" t="s">
        <v>20</v>
      </c>
      <c r="D60" s="10">
        <v>8400000</v>
      </c>
      <c r="E60"/>
    </row>
    <row r="61" spans="3:5" x14ac:dyDescent="0.25">
      <c r="C61" s="8" t="s">
        <v>66</v>
      </c>
      <c r="D61" s="10">
        <v>7850000</v>
      </c>
      <c r="E61"/>
    </row>
    <row r="62" spans="3:5" x14ac:dyDescent="0.25">
      <c r="C62" s="9" t="s">
        <v>20</v>
      </c>
      <c r="D62" s="10">
        <v>7850000</v>
      </c>
      <c r="E62"/>
    </row>
    <row r="63" spans="3:5" x14ac:dyDescent="0.25">
      <c r="C63" s="8" t="s">
        <v>36</v>
      </c>
      <c r="D63" s="10">
        <v>6730000</v>
      </c>
      <c r="E63"/>
    </row>
    <row r="64" spans="3:5" x14ac:dyDescent="0.25">
      <c r="C64" s="9" t="s">
        <v>20</v>
      </c>
      <c r="D64" s="10">
        <v>6730000</v>
      </c>
      <c r="E64"/>
    </row>
    <row r="65" spans="3:5" x14ac:dyDescent="0.25">
      <c r="C65" s="8" t="s">
        <v>37</v>
      </c>
      <c r="D65" s="10">
        <v>6300000</v>
      </c>
      <c r="E65"/>
    </row>
    <row r="66" spans="3:5" x14ac:dyDescent="0.25">
      <c r="C66" s="9" t="s">
        <v>20</v>
      </c>
      <c r="D66" s="10">
        <v>6300000</v>
      </c>
      <c r="E66"/>
    </row>
    <row r="67" spans="3:5" x14ac:dyDescent="0.25">
      <c r="C67" s="8" t="s">
        <v>29</v>
      </c>
      <c r="D67" s="10">
        <v>6090000</v>
      </c>
      <c r="E67"/>
    </row>
    <row r="68" spans="3:5" x14ac:dyDescent="0.25">
      <c r="C68" s="9" t="s">
        <v>20</v>
      </c>
      <c r="D68" s="10">
        <v>6090000</v>
      </c>
      <c r="E68"/>
    </row>
    <row r="69" spans="3:5" x14ac:dyDescent="0.25">
      <c r="C69" s="8" t="s">
        <v>30</v>
      </c>
      <c r="D69" s="10">
        <v>5775000</v>
      </c>
      <c r="E69"/>
    </row>
    <row r="70" spans="3:5" x14ac:dyDescent="0.25">
      <c r="C70" s="9" t="s">
        <v>20</v>
      </c>
      <c r="D70" s="10">
        <v>5775000</v>
      </c>
      <c r="E70"/>
    </row>
    <row r="71" spans="3:5" x14ac:dyDescent="0.25">
      <c r="C71" s="8" t="s">
        <v>55</v>
      </c>
      <c r="D71" s="10">
        <v>5040000</v>
      </c>
      <c r="E71"/>
    </row>
    <row r="72" spans="3:5" x14ac:dyDescent="0.25">
      <c r="C72" s="9" t="s">
        <v>20</v>
      </c>
      <c r="D72" s="10">
        <v>5040000</v>
      </c>
      <c r="E72"/>
    </row>
    <row r="73" spans="3:5" x14ac:dyDescent="0.25">
      <c r="C73" s="8" t="s">
        <v>85</v>
      </c>
      <c r="D73" s="10">
        <v>4448059150</v>
      </c>
      <c r="E73"/>
    </row>
    <row r="74" spans="3:5" x14ac:dyDescent="0.25">
      <c r="E74"/>
    </row>
    <row r="75" spans="3:5" x14ac:dyDescent="0.25">
      <c r="E75"/>
    </row>
    <row r="76" spans="3:5" x14ac:dyDescent="0.25">
      <c r="E76"/>
    </row>
    <row r="77" spans="3:5" x14ac:dyDescent="0.25">
      <c r="E77"/>
    </row>
    <row r="78" spans="3:5" x14ac:dyDescent="0.25">
      <c r="E78"/>
    </row>
    <row r="79" spans="3:5" x14ac:dyDescent="0.25">
      <c r="E79"/>
    </row>
    <row r="80" spans="3:5" x14ac:dyDescent="0.25">
      <c r="E80"/>
    </row>
    <row r="81" spans="5:5" x14ac:dyDescent="0.25">
      <c r="E81"/>
    </row>
    <row r="82" spans="5:5" x14ac:dyDescent="0.25">
      <c r="E82"/>
    </row>
    <row r="83" spans="5:5" x14ac:dyDescent="0.25">
      <c r="E83"/>
    </row>
    <row r="84" spans="5:5" x14ac:dyDescent="0.25">
      <c r="E84"/>
    </row>
    <row r="85" spans="5:5" x14ac:dyDescent="0.25">
      <c r="E85"/>
    </row>
    <row r="86" spans="5:5" x14ac:dyDescent="0.25">
      <c r="E86"/>
    </row>
    <row r="87" spans="5:5" x14ac:dyDescent="0.25">
      <c r="E87"/>
    </row>
    <row r="88" spans="5:5" x14ac:dyDescent="0.25">
      <c r="E88"/>
    </row>
    <row r="89" spans="5:5" x14ac:dyDescent="0.25">
      <c r="E89"/>
    </row>
    <row r="90" spans="5:5" x14ac:dyDescent="0.25">
      <c r="E90"/>
    </row>
    <row r="91" spans="5:5" x14ac:dyDescent="0.25">
      <c r="E91"/>
    </row>
    <row r="92" spans="5:5" x14ac:dyDescent="0.25">
      <c r="E92"/>
    </row>
    <row r="93" spans="5:5" x14ac:dyDescent="0.25">
      <c r="E93"/>
    </row>
    <row r="94" spans="5:5" x14ac:dyDescent="0.25">
      <c r="E94"/>
    </row>
    <row r="95" spans="5:5" x14ac:dyDescent="0.25">
      <c r="E95"/>
    </row>
    <row r="96" spans="5:5" x14ac:dyDescent="0.25">
      <c r="E96"/>
    </row>
    <row r="97" spans="5:5" x14ac:dyDescent="0.25">
      <c r="E97"/>
    </row>
    <row r="98" spans="5:5" x14ac:dyDescent="0.25">
      <c r="E98"/>
    </row>
    <row r="99" spans="5:5" x14ac:dyDescent="0.25">
      <c r="E99"/>
    </row>
    <row r="100" spans="5:5" x14ac:dyDescent="0.25">
      <c r="E100"/>
    </row>
    <row r="101" spans="5:5" x14ac:dyDescent="0.25">
      <c r="E101"/>
    </row>
    <row r="102" spans="5:5" x14ac:dyDescent="0.25">
      <c r="E102"/>
    </row>
    <row r="103" spans="5:5" x14ac:dyDescent="0.25">
      <c r="E103"/>
    </row>
    <row r="104" spans="5:5" x14ac:dyDescent="0.25">
      <c r="E104"/>
    </row>
    <row r="105" spans="5:5" x14ac:dyDescent="0.25">
      <c r="E105"/>
    </row>
    <row r="106" spans="5:5" x14ac:dyDescent="0.25">
      <c r="E106"/>
    </row>
    <row r="107" spans="5:5" x14ac:dyDescent="0.25">
      <c r="E107"/>
    </row>
    <row r="108" spans="5:5" x14ac:dyDescent="0.25">
      <c r="E108"/>
    </row>
    <row r="109" spans="5:5" x14ac:dyDescent="0.25">
      <c r="E109"/>
    </row>
    <row r="110" spans="5:5" x14ac:dyDescent="0.25">
      <c r="E110"/>
    </row>
    <row r="111" spans="5:5" x14ac:dyDescent="0.25">
      <c r="E111"/>
    </row>
    <row r="112" spans="5:5" x14ac:dyDescent="0.25">
      <c r="E112"/>
    </row>
    <row r="113" spans="5:5" x14ac:dyDescent="0.25">
      <c r="E113"/>
    </row>
    <row r="114" spans="5:5" x14ac:dyDescent="0.25">
      <c r="E114"/>
    </row>
    <row r="115" spans="5:5" x14ac:dyDescent="0.25">
      <c r="E115"/>
    </row>
    <row r="116" spans="5:5" x14ac:dyDescent="0.25">
      <c r="E116"/>
    </row>
    <row r="117" spans="5:5" x14ac:dyDescent="0.25">
      <c r="E117"/>
    </row>
    <row r="118" spans="5:5" x14ac:dyDescent="0.25">
      <c r="E118"/>
    </row>
    <row r="119" spans="5:5" x14ac:dyDescent="0.25">
      <c r="E119"/>
    </row>
    <row r="120" spans="5:5" x14ac:dyDescent="0.25">
      <c r="E120"/>
    </row>
    <row r="121" spans="5:5" x14ac:dyDescent="0.25">
      <c r="E121"/>
    </row>
    <row r="122" spans="5:5" x14ac:dyDescent="0.25">
      <c r="E122"/>
    </row>
    <row r="123" spans="5:5" x14ac:dyDescent="0.25">
      <c r="E123"/>
    </row>
    <row r="124" spans="5:5" x14ac:dyDescent="0.25">
      <c r="E124"/>
    </row>
    <row r="125" spans="5:5" x14ac:dyDescent="0.25">
      <c r="E125"/>
    </row>
    <row r="126" spans="5:5" x14ac:dyDescent="0.25">
      <c r="E126"/>
    </row>
    <row r="127" spans="5:5" x14ac:dyDescent="0.25">
      <c r="E127"/>
    </row>
    <row r="128" spans="5:5" x14ac:dyDescent="0.25">
      <c r="E128"/>
    </row>
    <row r="129" spans="5:5" x14ac:dyDescent="0.25">
      <c r="E129"/>
    </row>
    <row r="130" spans="5:5" x14ac:dyDescent="0.25">
      <c r="E130"/>
    </row>
    <row r="131" spans="5:5" x14ac:dyDescent="0.25">
      <c r="E131"/>
    </row>
    <row r="132" spans="5:5" x14ac:dyDescent="0.25">
      <c r="E132"/>
    </row>
    <row r="133" spans="5:5" x14ac:dyDescent="0.25">
      <c r="E133"/>
    </row>
    <row r="134" spans="5:5" x14ac:dyDescent="0.25">
      <c r="E134"/>
    </row>
    <row r="135" spans="5:5" x14ac:dyDescent="0.25">
      <c r="E135"/>
    </row>
    <row r="136" spans="5:5" x14ac:dyDescent="0.25">
      <c r="E136"/>
    </row>
    <row r="137" spans="5:5" x14ac:dyDescent="0.25">
      <c r="E137"/>
    </row>
    <row r="138" spans="5:5" x14ac:dyDescent="0.25">
      <c r="E138"/>
    </row>
    <row r="139" spans="5:5" x14ac:dyDescent="0.25">
      <c r="E139"/>
    </row>
    <row r="140" spans="5:5" x14ac:dyDescent="0.25">
      <c r="E140"/>
    </row>
    <row r="141" spans="5:5" x14ac:dyDescent="0.25">
      <c r="E141"/>
    </row>
    <row r="142" spans="5:5" x14ac:dyDescent="0.25">
      <c r="E142"/>
    </row>
    <row r="143" spans="5:5" x14ac:dyDescent="0.25">
      <c r="E143"/>
    </row>
    <row r="144" spans="5:5" x14ac:dyDescent="0.25">
      <c r="E144"/>
    </row>
    <row r="145" spans="5:5" x14ac:dyDescent="0.25">
      <c r="E145"/>
    </row>
    <row r="146" spans="5:5" x14ac:dyDescent="0.25">
      <c r="E146"/>
    </row>
    <row r="147" spans="5:5" x14ac:dyDescent="0.25">
      <c r="E147"/>
    </row>
    <row r="148" spans="5:5" x14ac:dyDescent="0.25">
      <c r="E148"/>
    </row>
    <row r="149" spans="5:5" x14ac:dyDescent="0.25">
      <c r="E149"/>
    </row>
    <row r="150" spans="5:5" x14ac:dyDescent="0.25">
      <c r="E150"/>
    </row>
    <row r="151" spans="5:5" x14ac:dyDescent="0.25">
      <c r="E151"/>
    </row>
    <row r="152" spans="5:5" x14ac:dyDescent="0.25">
      <c r="E152"/>
    </row>
    <row r="153" spans="5:5" x14ac:dyDescent="0.25">
      <c r="E153"/>
    </row>
    <row r="154" spans="5:5" x14ac:dyDescent="0.25">
      <c r="E154"/>
    </row>
    <row r="155" spans="5:5" x14ac:dyDescent="0.25">
      <c r="E155"/>
    </row>
    <row r="156" spans="5:5" x14ac:dyDescent="0.25">
      <c r="E156"/>
    </row>
    <row r="157" spans="5:5" x14ac:dyDescent="0.25">
      <c r="E157"/>
    </row>
    <row r="158" spans="5:5" x14ac:dyDescent="0.25">
      <c r="E158"/>
    </row>
    <row r="159" spans="5:5" x14ac:dyDescent="0.25">
      <c r="E159"/>
    </row>
    <row r="160" spans="5:5" x14ac:dyDescent="0.25">
      <c r="E160"/>
    </row>
    <row r="161" spans="5:5" x14ac:dyDescent="0.25">
      <c r="E161"/>
    </row>
    <row r="162" spans="5:5" x14ac:dyDescent="0.25">
      <c r="E162"/>
    </row>
    <row r="163" spans="5:5" x14ac:dyDescent="0.25">
      <c r="E163"/>
    </row>
    <row r="164" spans="5:5" x14ac:dyDescent="0.25">
      <c r="E164"/>
    </row>
    <row r="165" spans="5:5" x14ac:dyDescent="0.25">
      <c r="E165"/>
    </row>
    <row r="166" spans="5:5" x14ac:dyDescent="0.25">
      <c r="E166"/>
    </row>
    <row r="167" spans="5:5" x14ac:dyDescent="0.25">
      <c r="E167"/>
    </row>
    <row r="168" spans="5:5" x14ac:dyDescent="0.25">
      <c r="E168"/>
    </row>
    <row r="169" spans="5:5" x14ac:dyDescent="0.25">
      <c r="E169"/>
    </row>
    <row r="170" spans="5:5" x14ac:dyDescent="0.25">
      <c r="E170"/>
    </row>
    <row r="171" spans="5:5" x14ac:dyDescent="0.25">
      <c r="E171"/>
    </row>
    <row r="172" spans="5:5" x14ac:dyDescent="0.25">
      <c r="E172"/>
    </row>
    <row r="173" spans="5:5" x14ac:dyDescent="0.25">
      <c r="E173"/>
    </row>
    <row r="174" spans="5:5" x14ac:dyDescent="0.25">
      <c r="E174"/>
    </row>
    <row r="175" spans="5:5" x14ac:dyDescent="0.25">
      <c r="E175"/>
    </row>
    <row r="176" spans="5:5" x14ac:dyDescent="0.25">
      <c r="E176"/>
    </row>
    <row r="177" spans="5:5" x14ac:dyDescent="0.25">
      <c r="E177"/>
    </row>
    <row r="178" spans="5:5" x14ac:dyDescent="0.25">
      <c r="E178"/>
    </row>
    <row r="179" spans="5:5" x14ac:dyDescent="0.25">
      <c r="E179"/>
    </row>
    <row r="180" spans="5:5" x14ac:dyDescent="0.25">
      <c r="E180"/>
    </row>
    <row r="181" spans="5:5" x14ac:dyDescent="0.25">
      <c r="E181"/>
    </row>
    <row r="182" spans="5:5" x14ac:dyDescent="0.25">
      <c r="E182"/>
    </row>
    <row r="183" spans="5:5" x14ac:dyDescent="0.25">
      <c r="E183"/>
    </row>
    <row r="184" spans="5:5" x14ac:dyDescent="0.25">
      <c r="E184"/>
    </row>
    <row r="185" spans="5:5" x14ac:dyDescent="0.25">
      <c r="E185"/>
    </row>
    <row r="186" spans="5:5" x14ac:dyDescent="0.25">
      <c r="E186"/>
    </row>
    <row r="187" spans="5:5" x14ac:dyDescent="0.25">
      <c r="E187"/>
    </row>
    <row r="188" spans="5:5" x14ac:dyDescent="0.25">
      <c r="E188"/>
    </row>
    <row r="189" spans="5:5" x14ac:dyDescent="0.25">
      <c r="E189"/>
    </row>
    <row r="190" spans="5:5" x14ac:dyDescent="0.25">
      <c r="E190"/>
    </row>
    <row r="191" spans="5:5" x14ac:dyDescent="0.25">
      <c r="E191"/>
    </row>
    <row r="192" spans="5:5" x14ac:dyDescent="0.25">
      <c r="E192"/>
    </row>
    <row r="193" spans="5:5" x14ac:dyDescent="0.25">
      <c r="E193"/>
    </row>
    <row r="194" spans="5:5" x14ac:dyDescent="0.25">
      <c r="E194"/>
    </row>
    <row r="195" spans="5:5" x14ac:dyDescent="0.25">
      <c r="E195"/>
    </row>
    <row r="196" spans="5:5" x14ac:dyDescent="0.25">
      <c r="E196"/>
    </row>
    <row r="197" spans="5:5" x14ac:dyDescent="0.25">
      <c r="E197"/>
    </row>
    <row r="198" spans="5:5" x14ac:dyDescent="0.25">
      <c r="E198"/>
    </row>
    <row r="199" spans="5:5" x14ac:dyDescent="0.25">
      <c r="E199"/>
    </row>
    <row r="200" spans="5:5" x14ac:dyDescent="0.25">
      <c r="E200"/>
    </row>
    <row r="201" spans="5:5" x14ac:dyDescent="0.25">
      <c r="E201"/>
    </row>
    <row r="202" spans="5:5" x14ac:dyDescent="0.25">
      <c r="E202"/>
    </row>
    <row r="203" spans="5:5" x14ac:dyDescent="0.25">
      <c r="E203"/>
    </row>
    <row r="204" spans="5:5" x14ac:dyDescent="0.25">
      <c r="E204"/>
    </row>
    <row r="205" spans="5:5" x14ac:dyDescent="0.25">
      <c r="E205"/>
    </row>
    <row r="206" spans="5:5" x14ac:dyDescent="0.25">
      <c r="E206"/>
    </row>
    <row r="207" spans="5:5" x14ac:dyDescent="0.25">
      <c r="E207"/>
    </row>
    <row r="208" spans="5:5" x14ac:dyDescent="0.25">
      <c r="E208"/>
    </row>
    <row r="209" spans="5:5" x14ac:dyDescent="0.25">
      <c r="E209"/>
    </row>
    <row r="210" spans="5:5" x14ac:dyDescent="0.25">
      <c r="E210"/>
    </row>
    <row r="211" spans="5:5" x14ac:dyDescent="0.25">
      <c r="E211"/>
    </row>
    <row r="212" spans="5:5" x14ac:dyDescent="0.25">
      <c r="E212"/>
    </row>
    <row r="213" spans="5:5" x14ac:dyDescent="0.25">
      <c r="E213"/>
    </row>
    <row r="214" spans="5:5" x14ac:dyDescent="0.25">
      <c r="E214"/>
    </row>
    <row r="215" spans="5:5" x14ac:dyDescent="0.25">
      <c r="E215"/>
    </row>
    <row r="216" spans="5:5" x14ac:dyDescent="0.25">
      <c r="E216"/>
    </row>
    <row r="217" spans="5:5" x14ac:dyDescent="0.25">
      <c r="E217"/>
    </row>
    <row r="218" spans="5:5" x14ac:dyDescent="0.25">
      <c r="E218"/>
    </row>
    <row r="219" spans="5:5" x14ac:dyDescent="0.25">
      <c r="E219"/>
    </row>
    <row r="220" spans="5:5" x14ac:dyDescent="0.25">
      <c r="E220"/>
    </row>
    <row r="221" spans="5:5" x14ac:dyDescent="0.25">
      <c r="E221"/>
    </row>
    <row r="222" spans="5:5" x14ac:dyDescent="0.25">
      <c r="E222"/>
    </row>
    <row r="223" spans="5:5" x14ac:dyDescent="0.25">
      <c r="E223"/>
    </row>
    <row r="224" spans="5:5" x14ac:dyDescent="0.25">
      <c r="E224"/>
    </row>
    <row r="225" spans="5:5" x14ac:dyDescent="0.25">
      <c r="E225"/>
    </row>
    <row r="226" spans="5:5" x14ac:dyDescent="0.25">
      <c r="E226"/>
    </row>
    <row r="227" spans="5:5" x14ac:dyDescent="0.25">
      <c r="E227"/>
    </row>
    <row r="228" spans="5:5" x14ac:dyDescent="0.25">
      <c r="E228"/>
    </row>
    <row r="229" spans="5:5" x14ac:dyDescent="0.25">
      <c r="E229"/>
    </row>
    <row r="230" spans="5:5" x14ac:dyDescent="0.25">
      <c r="E230"/>
    </row>
    <row r="231" spans="5:5" x14ac:dyDescent="0.25">
      <c r="E231"/>
    </row>
    <row r="232" spans="5:5" x14ac:dyDescent="0.25">
      <c r="E232"/>
    </row>
    <row r="233" spans="5:5" x14ac:dyDescent="0.25">
      <c r="E233"/>
    </row>
    <row r="234" spans="5:5" x14ac:dyDescent="0.25">
      <c r="E234"/>
    </row>
    <row r="235" spans="5:5" x14ac:dyDescent="0.25">
      <c r="E235"/>
    </row>
    <row r="236" spans="5:5" x14ac:dyDescent="0.25">
      <c r="E236"/>
    </row>
    <row r="237" spans="5:5" x14ac:dyDescent="0.25">
      <c r="E237"/>
    </row>
    <row r="238" spans="5:5" x14ac:dyDescent="0.25">
      <c r="E238"/>
    </row>
    <row r="239" spans="5:5" x14ac:dyDescent="0.25">
      <c r="E239"/>
    </row>
    <row r="240" spans="5:5" x14ac:dyDescent="0.25">
      <c r="E240"/>
    </row>
    <row r="241" spans="5:5" x14ac:dyDescent="0.25">
      <c r="E241"/>
    </row>
    <row r="242" spans="5:5" x14ac:dyDescent="0.25">
      <c r="E242"/>
    </row>
    <row r="243" spans="5:5" x14ac:dyDescent="0.25">
      <c r="E243"/>
    </row>
    <row r="244" spans="5:5" x14ac:dyDescent="0.25">
      <c r="E244"/>
    </row>
    <row r="245" spans="5:5" x14ac:dyDescent="0.25">
      <c r="E245"/>
    </row>
    <row r="246" spans="5:5" x14ac:dyDescent="0.25">
      <c r="E246"/>
    </row>
    <row r="247" spans="5:5" x14ac:dyDescent="0.25">
      <c r="E247"/>
    </row>
    <row r="248" spans="5:5" x14ac:dyDescent="0.25">
      <c r="E248"/>
    </row>
    <row r="249" spans="5:5" x14ac:dyDescent="0.25">
      <c r="E249"/>
    </row>
    <row r="250" spans="5:5" x14ac:dyDescent="0.25">
      <c r="E250"/>
    </row>
    <row r="251" spans="5:5" x14ac:dyDescent="0.25">
      <c r="E251"/>
    </row>
    <row r="252" spans="5:5" x14ac:dyDescent="0.25">
      <c r="E252"/>
    </row>
    <row r="253" spans="5:5" x14ac:dyDescent="0.25">
      <c r="E253"/>
    </row>
    <row r="254" spans="5:5" x14ac:dyDescent="0.25">
      <c r="E254"/>
    </row>
    <row r="255" spans="5:5" x14ac:dyDescent="0.25">
      <c r="E255"/>
    </row>
    <row r="256" spans="5:5" x14ac:dyDescent="0.25">
      <c r="E256"/>
    </row>
    <row r="257" spans="5:5" x14ac:dyDescent="0.25">
      <c r="E257"/>
    </row>
    <row r="258" spans="5:5" x14ac:dyDescent="0.25">
      <c r="E258"/>
    </row>
    <row r="259" spans="5:5" x14ac:dyDescent="0.25">
      <c r="E259"/>
    </row>
    <row r="260" spans="5:5" x14ac:dyDescent="0.25">
      <c r="E260"/>
    </row>
    <row r="261" spans="5:5" x14ac:dyDescent="0.25">
      <c r="E261"/>
    </row>
    <row r="262" spans="5:5" x14ac:dyDescent="0.25">
      <c r="E262"/>
    </row>
    <row r="263" spans="5:5" x14ac:dyDescent="0.25">
      <c r="E263"/>
    </row>
    <row r="264" spans="5:5" x14ac:dyDescent="0.25">
      <c r="E264"/>
    </row>
    <row r="265" spans="5:5" x14ac:dyDescent="0.25">
      <c r="E265"/>
    </row>
    <row r="266" spans="5:5" x14ac:dyDescent="0.25">
      <c r="E266"/>
    </row>
    <row r="267" spans="5:5" x14ac:dyDescent="0.25">
      <c r="E267"/>
    </row>
    <row r="268" spans="5:5" x14ac:dyDescent="0.25">
      <c r="E268"/>
    </row>
    <row r="269" spans="5:5" x14ac:dyDescent="0.25">
      <c r="E269"/>
    </row>
    <row r="270" spans="5:5" x14ac:dyDescent="0.25">
      <c r="E270"/>
    </row>
    <row r="271" spans="5:5" x14ac:dyDescent="0.25">
      <c r="E271"/>
    </row>
    <row r="272" spans="5:5" x14ac:dyDescent="0.25">
      <c r="E272"/>
    </row>
    <row r="273" spans="5:5" x14ac:dyDescent="0.25">
      <c r="E273"/>
    </row>
    <row r="274" spans="5:5" x14ac:dyDescent="0.25">
      <c r="E274"/>
    </row>
    <row r="275" spans="5:5" x14ac:dyDescent="0.25">
      <c r="E275"/>
    </row>
    <row r="276" spans="5:5" x14ac:dyDescent="0.25">
      <c r="E276"/>
    </row>
    <row r="277" spans="5:5" x14ac:dyDescent="0.25">
      <c r="E277"/>
    </row>
    <row r="278" spans="5:5" x14ac:dyDescent="0.25">
      <c r="E278"/>
    </row>
    <row r="279" spans="5:5" x14ac:dyDescent="0.25">
      <c r="E279"/>
    </row>
    <row r="280" spans="5:5" x14ac:dyDescent="0.25">
      <c r="E280"/>
    </row>
    <row r="281" spans="5:5" x14ac:dyDescent="0.25">
      <c r="E281"/>
    </row>
    <row r="282" spans="5:5" x14ac:dyDescent="0.25">
      <c r="E282"/>
    </row>
    <row r="283" spans="5:5" x14ac:dyDescent="0.25">
      <c r="E283"/>
    </row>
    <row r="284" spans="5:5" x14ac:dyDescent="0.25">
      <c r="E284"/>
    </row>
    <row r="285" spans="5:5" x14ac:dyDescent="0.25">
      <c r="E285"/>
    </row>
    <row r="286" spans="5:5" x14ac:dyDescent="0.25">
      <c r="E286"/>
    </row>
    <row r="287" spans="5:5" x14ac:dyDescent="0.25">
      <c r="E287"/>
    </row>
    <row r="288" spans="5:5" x14ac:dyDescent="0.25">
      <c r="E288"/>
    </row>
    <row r="289" spans="5:5" x14ac:dyDescent="0.25">
      <c r="E289"/>
    </row>
    <row r="290" spans="5:5" x14ac:dyDescent="0.25">
      <c r="E290"/>
    </row>
    <row r="291" spans="5:5" x14ac:dyDescent="0.25">
      <c r="E291"/>
    </row>
    <row r="292" spans="5:5" x14ac:dyDescent="0.25">
      <c r="E292"/>
    </row>
    <row r="293" spans="5:5" x14ac:dyDescent="0.25">
      <c r="E293"/>
    </row>
    <row r="294" spans="5:5" x14ac:dyDescent="0.25">
      <c r="E294"/>
    </row>
    <row r="295" spans="5:5" x14ac:dyDescent="0.25">
      <c r="E295"/>
    </row>
    <row r="296" spans="5:5" x14ac:dyDescent="0.25">
      <c r="E296"/>
    </row>
    <row r="297" spans="5:5" x14ac:dyDescent="0.25">
      <c r="E297"/>
    </row>
    <row r="298" spans="5:5" x14ac:dyDescent="0.25">
      <c r="E298"/>
    </row>
    <row r="299" spans="5:5" x14ac:dyDescent="0.25">
      <c r="E299"/>
    </row>
    <row r="300" spans="5:5" x14ac:dyDescent="0.25">
      <c r="E300"/>
    </row>
    <row r="301" spans="5:5" x14ac:dyDescent="0.25">
      <c r="E301"/>
    </row>
    <row r="302" spans="5:5" x14ac:dyDescent="0.25">
      <c r="E302"/>
    </row>
    <row r="303" spans="5:5" x14ac:dyDescent="0.25">
      <c r="E303"/>
    </row>
    <row r="304" spans="5:5" x14ac:dyDescent="0.25">
      <c r="E304"/>
    </row>
    <row r="305" spans="5:5" x14ac:dyDescent="0.25">
      <c r="E305"/>
    </row>
    <row r="306" spans="5:5" x14ac:dyDescent="0.25">
      <c r="E306"/>
    </row>
    <row r="307" spans="5:5" x14ac:dyDescent="0.25">
      <c r="E307"/>
    </row>
    <row r="308" spans="5:5" x14ac:dyDescent="0.25">
      <c r="E308"/>
    </row>
    <row r="309" spans="5:5" x14ac:dyDescent="0.25">
      <c r="E309"/>
    </row>
    <row r="310" spans="5:5" x14ac:dyDescent="0.25">
      <c r="E310"/>
    </row>
    <row r="311" spans="5:5" x14ac:dyDescent="0.25">
      <c r="E311"/>
    </row>
    <row r="312" spans="5:5" x14ac:dyDescent="0.25">
      <c r="E312"/>
    </row>
    <row r="313" spans="5:5" x14ac:dyDescent="0.25">
      <c r="E313"/>
    </row>
    <row r="314" spans="5:5" x14ac:dyDescent="0.25">
      <c r="E314"/>
    </row>
    <row r="315" spans="5:5" x14ac:dyDescent="0.25">
      <c r="E315"/>
    </row>
    <row r="316" spans="5:5" x14ac:dyDescent="0.25">
      <c r="E316"/>
    </row>
    <row r="317" spans="5:5" x14ac:dyDescent="0.25">
      <c r="E317"/>
    </row>
    <row r="318" spans="5:5" x14ac:dyDescent="0.25">
      <c r="E318"/>
    </row>
    <row r="319" spans="5:5" x14ac:dyDescent="0.25">
      <c r="E319"/>
    </row>
    <row r="320" spans="5:5" x14ac:dyDescent="0.25">
      <c r="E320"/>
    </row>
    <row r="321" spans="5:5" x14ac:dyDescent="0.25">
      <c r="E321"/>
    </row>
    <row r="322" spans="5:5" x14ac:dyDescent="0.25">
      <c r="E322"/>
    </row>
    <row r="323" spans="5:5" x14ac:dyDescent="0.25">
      <c r="E323"/>
    </row>
    <row r="324" spans="5:5" x14ac:dyDescent="0.25">
      <c r="E324"/>
    </row>
    <row r="325" spans="5:5" x14ac:dyDescent="0.25">
      <c r="E325"/>
    </row>
    <row r="326" spans="5:5" x14ac:dyDescent="0.25">
      <c r="E326"/>
    </row>
    <row r="327" spans="5:5" x14ac:dyDescent="0.25">
      <c r="E327"/>
    </row>
    <row r="328" spans="5:5" x14ac:dyDescent="0.25">
      <c r="E328"/>
    </row>
    <row r="329" spans="5:5" x14ac:dyDescent="0.25">
      <c r="E329"/>
    </row>
    <row r="330" spans="5:5" x14ac:dyDescent="0.25">
      <c r="E330"/>
    </row>
    <row r="331" spans="5:5" x14ac:dyDescent="0.25">
      <c r="E331"/>
    </row>
    <row r="332" spans="5:5" x14ac:dyDescent="0.25">
      <c r="E332"/>
    </row>
    <row r="333" spans="5:5" x14ac:dyDescent="0.25">
      <c r="E333"/>
    </row>
    <row r="334" spans="5:5" x14ac:dyDescent="0.25">
      <c r="E334"/>
    </row>
    <row r="335" spans="5:5" x14ac:dyDescent="0.25">
      <c r="E335"/>
    </row>
    <row r="336" spans="5:5" x14ac:dyDescent="0.25">
      <c r="E336"/>
    </row>
    <row r="337" spans="5:5" x14ac:dyDescent="0.25">
      <c r="E337"/>
    </row>
    <row r="338" spans="5:5" x14ac:dyDescent="0.25">
      <c r="E338"/>
    </row>
    <row r="339" spans="5:5" x14ac:dyDescent="0.25">
      <c r="E339"/>
    </row>
    <row r="340" spans="5:5" x14ac:dyDescent="0.25">
      <c r="E340"/>
    </row>
    <row r="341" spans="5:5" x14ac:dyDescent="0.25">
      <c r="E341"/>
    </row>
    <row r="342" spans="5:5" x14ac:dyDescent="0.25">
      <c r="E342"/>
    </row>
    <row r="343" spans="5:5" x14ac:dyDescent="0.25">
      <c r="E343"/>
    </row>
    <row r="344" spans="5:5" x14ac:dyDescent="0.25">
      <c r="E344"/>
    </row>
    <row r="345" spans="5:5" x14ac:dyDescent="0.25">
      <c r="E345"/>
    </row>
    <row r="346" spans="5:5" x14ac:dyDescent="0.25">
      <c r="E346"/>
    </row>
    <row r="347" spans="5:5" x14ac:dyDescent="0.25">
      <c r="E347"/>
    </row>
    <row r="348" spans="5:5" x14ac:dyDescent="0.25">
      <c r="E348"/>
    </row>
    <row r="349" spans="5:5" x14ac:dyDescent="0.25">
      <c r="E349"/>
    </row>
    <row r="350" spans="5:5" x14ac:dyDescent="0.25">
      <c r="E350"/>
    </row>
    <row r="351" spans="5:5" x14ac:dyDescent="0.25">
      <c r="E351"/>
    </row>
    <row r="352" spans="5:5" x14ac:dyDescent="0.25">
      <c r="E352"/>
    </row>
    <row r="353" spans="5:5" x14ac:dyDescent="0.25">
      <c r="E353"/>
    </row>
    <row r="354" spans="5:5" x14ac:dyDescent="0.25">
      <c r="E354"/>
    </row>
    <row r="355" spans="5:5" x14ac:dyDescent="0.25">
      <c r="E355"/>
    </row>
    <row r="356" spans="5:5" x14ac:dyDescent="0.25">
      <c r="E356"/>
    </row>
    <row r="357" spans="5:5" x14ac:dyDescent="0.25">
      <c r="E357"/>
    </row>
    <row r="358" spans="5:5" x14ac:dyDescent="0.25">
      <c r="E358"/>
    </row>
    <row r="359" spans="5:5" x14ac:dyDescent="0.25">
      <c r="E359"/>
    </row>
    <row r="360" spans="5:5" x14ac:dyDescent="0.25">
      <c r="E360"/>
    </row>
    <row r="361" spans="5:5" x14ac:dyDescent="0.25">
      <c r="E361"/>
    </row>
    <row r="362" spans="5:5" x14ac:dyDescent="0.25">
      <c r="E362"/>
    </row>
    <row r="363" spans="5:5" x14ac:dyDescent="0.25">
      <c r="E363"/>
    </row>
    <row r="364" spans="5:5" x14ac:dyDescent="0.25">
      <c r="E364"/>
    </row>
    <row r="365" spans="5:5" x14ac:dyDescent="0.25">
      <c r="E365"/>
    </row>
    <row r="366" spans="5:5" x14ac:dyDescent="0.25">
      <c r="E366"/>
    </row>
    <row r="367" spans="5:5" x14ac:dyDescent="0.25">
      <c r="E367"/>
    </row>
    <row r="368" spans="5:5" x14ac:dyDescent="0.25">
      <c r="E368"/>
    </row>
    <row r="369" spans="5:5" x14ac:dyDescent="0.25">
      <c r="E369"/>
    </row>
    <row r="370" spans="5:5" x14ac:dyDescent="0.25">
      <c r="E370"/>
    </row>
    <row r="371" spans="5:5" x14ac:dyDescent="0.25">
      <c r="E371"/>
    </row>
    <row r="372" spans="5:5" x14ac:dyDescent="0.25">
      <c r="E372"/>
    </row>
    <row r="373" spans="5:5" x14ac:dyDescent="0.25">
      <c r="E373"/>
    </row>
    <row r="374" spans="5:5" x14ac:dyDescent="0.25">
      <c r="E374"/>
    </row>
    <row r="375" spans="5:5" x14ac:dyDescent="0.25">
      <c r="E375"/>
    </row>
    <row r="376" spans="5:5" x14ac:dyDescent="0.25">
      <c r="E376"/>
    </row>
    <row r="377" spans="5:5" x14ac:dyDescent="0.25">
      <c r="E377"/>
    </row>
    <row r="378" spans="5:5" x14ac:dyDescent="0.25">
      <c r="E378"/>
    </row>
    <row r="379" spans="5:5" x14ac:dyDescent="0.25">
      <c r="E379"/>
    </row>
    <row r="380" spans="5:5" x14ac:dyDescent="0.25">
      <c r="E380"/>
    </row>
    <row r="381" spans="5:5" x14ac:dyDescent="0.25">
      <c r="E381"/>
    </row>
    <row r="382" spans="5:5" x14ac:dyDescent="0.25">
      <c r="E382"/>
    </row>
    <row r="383" spans="5:5" x14ac:dyDescent="0.25">
      <c r="E383"/>
    </row>
    <row r="384" spans="5:5" x14ac:dyDescent="0.25">
      <c r="E384"/>
    </row>
    <row r="385" spans="5:5" x14ac:dyDescent="0.25">
      <c r="E385"/>
    </row>
    <row r="386" spans="5:5" x14ac:dyDescent="0.25">
      <c r="E386"/>
    </row>
    <row r="387" spans="5:5" x14ac:dyDescent="0.25">
      <c r="E387"/>
    </row>
    <row r="388" spans="5:5" x14ac:dyDescent="0.25">
      <c r="E388"/>
    </row>
    <row r="389" spans="5:5" x14ac:dyDescent="0.25">
      <c r="E389"/>
    </row>
    <row r="390" spans="5:5" x14ac:dyDescent="0.25">
      <c r="E390"/>
    </row>
    <row r="391" spans="5:5" x14ac:dyDescent="0.25">
      <c r="E391"/>
    </row>
    <row r="392" spans="5:5" x14ac:dyDescent="0.25">
      <c r="E392"/>
    </row>
    <row r="393" spans="5:5" x14ac:dyDescent="0.25">
      <c r="E393"/>
    </row>
    <row r="394" spans="5:5" x14ac:dyDescent="0.25">
      <c r="E394"/>
    </row>
    <row r="395" spans="5:5" x14ac:dyDescent="0.25">
      <c r="E395"/>
    </row>
    <row r="396" spans="5:5" x14ac:dyDescent="0.25">
      <c r="E396"/>
    </row>
    <row r="397" spans="5:5" x14ac:dyDescent="0.25">
      <c r="E397"/>
    </row>
    <row r="398" spans="5:5" x14ac:dyDescent="0.25">
      <c r="E398"/>
    </row>
    <row r="399" spans="5:5" x14ac:dyDescent="0.25">
      <c r="E399"/>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3ABBF-3AE6-403F-B778-E52BFE2A87BC}">
  <dimension ref="B1:K111"/>
  <sheetViews>
    <sheetView topLeftCell="C1" zoomScale="95" zoomScaleNormal="95" workbookViewId="0">
      <selection activeCell="E6" sqref="E6"/>
    </sheetView>
  </sheetViews>
  <sheetFormatPr defaultRowHeight="15" x14ac:dyDescent="0.25"/>
  <cols>
    <col min="2" max="2" width="16.85546875" bestFit="1" customWidth="1"/>
    <col min="3" max="3" width="22.140625" bestFit="1" customWidth="1"/>
    <col min="4" max="4" width="22.7109375" bestFit="1" customWidth="1"/>
    <col min="5" max="5" width="17.7109375" bestFit="1" customWidth="1"/>
    <col min="6" max="6" width="27.7109375" bestFit="1" customWidth="1"/>
    <col min="7" max="7" width="22.7109375" bestFit="1" customWidth="1"/>
    <col min="8" max="8" width="22.140625" style="16" bestFit="1" customWidth="1"/>
    <col min="9" max="9" width="19" bestFit="1" customWidth="1"/>
    <col min="10" max="10" width="22.140625" bestFit="1" customWidth="1"/>
    <col min="11" max="11" width="10.140625" bestFit="1" customWidth="1"/>
    <col min="12" max="12" width="22.42578125" bestFit="1" customWidth="1"/>
    <col min="13" max="13" width="19" bestFit="1" customWidth="1"/>
    <col min="14" max="14" width="22.140625" bestFit="1" customWidth="1"/>
    <col min="15" max="15" width="10.140625" bestFit="1" customWidth="1"/>
    <col min="16" max="16" width="17.7109375" bestFit="1" customWidth="1"/>
    <col min="17" max="17" width="27.42578125" bestFit="1" customWidth="1"/>
    <col min="18" max="18" width="14.140625" bestFit="1" customWidth="1"/>
    <col min="19" max="19" width="22.7109375" bestFit="1" customWidth="1"/>
    <col min="20" max="20" width="14.140625" bestFit="1" customWidth="1"/>
    <col min="21" max="21" width="22.7109375" bestFit="1" customWidth="1"/>
    <col min="22" max="22" width="14.140625" bestFit="1" customWidth="1"/>
    <col min="23" max="23" width="22.7109375" bestFit="1" customWidth="1"/>
    <col min="24" max="24" width="14.140625" bestFit="1" customWidth="1"/>
    <col min="25" max="25" width="22.7109375" bestFit="1" customWidth="1"/>
    <col min="26" max="26" width="14.140625" bestFit="1" customWidth="1"/>
    <col min="27" max="27" width="22.7109375" bestFit="1" customWidth="1"/>
    <col min="28" max="28" width="14.140625" bestFit="1" customWidth="1"/>
    <col min="29" max="29" width="22.7109375" bestFit="1" customWidth="1"/>
    <col min="30" max="30" width="14.140625" bestFit="1" customWidth="1"/>
    <col min="31" max="31" width="22.7109375" bestFit="1" customWidth="1"/>
    <col min="32" max="32" width="14.140625" bestFit="1" customWidth="1"/>
    <col min="33" max="33" width="22.7109375" bestFit="1" customWidth="1"/>
    <col min="34" max="34" width="14.140625" bestFit="1" customWidth="1"/>
    <col min="35" max="35" width="22.7109375" bestFit="1" customWidth="1"/>
    <col min="36" max="36" width="14.140625" bestFit="1" customWidth="1"/>
    <col min="37" max="37" width="22.7109375" bestFit="1" customWidth="1"/>
    <col min="38" max="38" width="14.140625" bestFit="1" customWidth="1"/>
    <col min="39" max="39" width="22.7109375" bestFit="1" customWidth="1"/>
    <col min="40" max="40" width="14.140625" bestFit="1" customWidth="1"/>
    <col min="41" max="41" width="22.7109375" bestFit="1" customWidth="1"/>
    <col min="42" max="42" width="14.140625" bestFit="1" customWidth="1"/>
    <col min="43" max="43" width="22.7109375" bestFit="1" customWidth="1"/>
    <col min="44" max="44" width="14.140625" bestFit="1" customWidth="1"/>
    <col min="45" max="45" width="22.7109375" bestFit="1" customWidth="1"/>
    <col min="46" max="46" width="14.140625" bestFit="1" customWidth="1"/>
    <col min="47" max="47" width="22.7109375" bestFit="1" customWidth="1"/>
    <col min="48" max="48" width="14.140625" bestFit="1" customWidth="1"/>
    <col min="49" max="49" width="22.7109375" bestFit="1" customWidth="1"/>
    <col min="50" max="50" width="14.140625" bestFit="1" customWidth="1"/>
    <col min="51" max="51" width="22.7109375" bestFit="1" customWidth="1"/>
    <col min="52" max="52" width="14.140625" bestFit="1" customWidth="1"/>
    <col min="53" max="53" width="22.7109375" bestFit="1" customWidth="1"/>
    <col min="54" max="54" width="14.140625" bestFit="1" customWidth="1"/>
    <col min="55" max="55" width="22.7109375" bestFit="1" customWidth="1"/>
    <col min="56" max="56" width="14.140625" bestFit="1" customWidth="1"/>
    <col min="57" max="57" width="22.7109375" bestFit="1" customWidth="1"/>
    <col min="58" max="58" width="14.140625" bestFit="1" customWidth="1"/>
    <col min="59" max="59" width="22.7109375" bestFit="1" customWidth="1"/>
    <col min="60" max="60" width="14.140625" bestFit="1" customWidth="1"/>
    <col min="61" max="61" width="22.7109375" bestFit="1" customWidth="1"/>
    <col min="62" max="62" width="14.140625" bestFit="1" customWidth="1"/>
    <col min="63" max="63" width="22.7109375" bestFit="1" customWidth="1"/>
    <col min="64" max="64" width="14.140625" bestFit="1" customWidth="1"/>
    <col min="65" max="65" width="22.7109375" bestFit="1" customWidth="1"/>
    <col min="66" max="66" width="14.140625" bestFit="1" customWidth="1"/>
    <col min="67" max="67" width="22.7109375" bestFit="1" customWidth="1"/>
    <col min="68" max="68" width="14.140625" bestFit="1" customWidth="1"/>
    <col min="69" max="69" width="22.7109375" bestFit="1" customWidth="1"/>
    <col min="70" max="70" width="14.140625" bestFit="1" customWidth="1"/>
    <col min="71" max="71" width="22.7109375" bestFit="1" customWidth="1"/>
    <col min="72" max="72" width="14.140625" bestFit="1" customWidth="1"/>
    <col min="73" max="73" width="22.7109375" bestFit="1" customWidth="1"/>
    <col min="74" max="74" width="14.140625" bestFit="1" customWidth="1"/>
    <col min="75" max="75" width="22.7109375" bestFit="1" customWidth="1"/>
    <col min="76" max="76" width="14.140625" bestFit="1" customWidth="1"/>
    <col min="77" max="77" width="22.7109375" bestFit="1" customWidth="1"/>
    <col min="78" max="78" width="14.140625" bestFit="1" customWidth="1"/>
    <col min="79" max="79" width="22.7109375" bestFit="1" customWidth="1"/>
    <col min="80" max="80" width="14.140625" bestFit="1" customWidth="1"/>
    <col min="81" max="81" width="22.7109375" bestFit="1" customWidth="1"/>
    <col min="82" max="82" width="14.140625" bestFit="1" customWidth="1"/>
    <col min="83" max="83" width="22.7109375" bestFit="1" customWidth="1"/>
    <col min="84" max="84" width="14.140625" bestFit="1" customWidth="1"/>
    <col min="85" max="85" width="22.7109375" bestFit="1" customWidth="1"/>
    <col min="86" max="86" width="14.140625" bestFit="1" customWidth="1"/>
    <col min="87" max="87" width="22.7109375" bestFit="1" customWidth="1"/>
    <col min="88" max="88" width="14.140625" bestFit="1" customWidth="1"/>
    <col min="89" max="89" width="22.7109375" bestFit="1" customWidth="1"/>
    <col min="90" max="90" width="14.140625" bestFit="1" customWidth="1"/>
    <col min="91" max="91" width="22.7109375" bestFit="1" customWidth="1"/>
    <col min="92" max="92" width="14.140625" bestFit="1" customWidth="1"/>
    <col min="93" max="93" width="22.7109375" bestFit="1" customWidth="1"/>
    <col min="94" max="94" width="14.140625" bestFit="1" customWidth="1"/>
    <col min="95" max="95" width="22.7109375" bestFit="1" customWidth="1"/>
    <col min="96" max="96" width="14.140625" bestFit="1" customWidth="1"/>
    <col min="97" max="97" width="22.7109375" bestFit="1" customWidth="1"/>
    <col min="98" max="98" width="14.140625" bestFit="1" customWidth="1"/>
    <col min="99" max="99" width="22.7109375" bestFit="1" customWidth="1"/>
    <col min="100" max="100" width="14.140625" bestFit="1" customWidth="1"/>
    <col min="101" max="101" width="22.7109375" bestFit="1" customWidth="1"/>
    <col min="102" max="102" width="14.140625" bestFit="1" customWidth="1"/>
    <col min="103" max="103" width="22.7109375" bestFit="1" customWidth="1"/>
    <col min="104" max="104" width="14.140625" bestFit="1" customWidth="1"/>
    <col min="105" max="105" width="22.7109375" bestFit="1" customWidth="1"/>
    <col min="106" max="106" width="14.140625" bestFit="1" customWidth="1"/>
    <col min="107" max="107" width="22.7109375" bestFit="1" customWidth="1"/>
    <col min="108" max="108" width="14.140625" bestFit="1" customWidth="1"/>
    <col min="109" max="109" width="22.7109375" bestFit="1" customWidth="1"/>
    <col min="110" max="110" width="14.140625" bestFit="1" customWidth="1"/>
    <col min="111" max="111" width="22.7109375" bestFit="1" customWidth="1"/>
    <col min="112" max="112" width="14.140625" bestFit="1" customWidth="1"/>
    <col min="113" max="113" width="22.7109375" bestFit="1" customWidth="1"/>
    <col min="114" max="114" width="14.140625" bestFit="1" customWidth="1"/>
    <col min="115" max="115" width="22.7109375" bestFit="1" customWidth="1"/>
    <col min="116" max="116" width="14.140625" bestFit="1" customWidth="1"/>
    <col min="117" max="117" width="22.7109375" bestFit="1" customWidth="1"/>
    <col min="118" max="118" width="14.140625" bestFit="1" customWidth="1"/>
    <col min="119" max="119" width="22.7109375" bestFit="1" customWidth="1"/>
    <col min="120" max="120" width="14.140625" bestFit="1" customWidth="1"/>
    <col min="121" max="121" width="22.7109375" bestFit="1" customWidth="1"/>
    <col min="122" max="122" width="14.140625" bestFit="1" customWidth="1"/>
    <col min="123" max="123" width="22.7109375" bestFit="1" customWidth="1"/>
    <col min="124" max="124" width="14.140625" bestFit="1" customWidth="1"/>
    <col min="125" max="125" width="22.7109375" bestFit="1" customWidth="1"/>
    <col min="126" max="126" width="14.140625" bestFit="1" customWidth="1"/>
    <col min="127" max="127" width="22.7109375" bestFit="1" customWidth="1"/>
    <col min="128" max="128" width="14.140625" bestFit="1" customWidth="1"/>
    <col min="129" max="129" width="22.7109375" bestFit="1" customWidth="1"/>
    <col min="130" max="130" width="14.140625" bestFit="1" customWidth="1"/>
    <col min="131" max="131" width="22.7109375" bestFit="1" customWidth="1"/>
    <col min="132" max="132" width="14.140625" bestFit="1" customWidth="1"/>
    <col min="133" max="133" width="22.7109375" bestFit="1" customWidth="1"/>
    <col min="134" max="134" width="14.140625" bestFit="1" customWidth="1"/>
    <col min="135" max="135" width="22.7109375" bestFit="1" customWidth="1"/>
    <col min="136" max="136" width="14.140625" bestFit="1" customWidth="1"/>
    <col min="137" max="137" width="22.7109375" bestFit="1" customWidth="1"/>
    <col min="138" max="138" width="14.140625" bestFit="1" customWidth="1"/>
    <col min="139" max="139" width="22.7109375" bestFit="1" customWidth="1"/>
    <col min="140" max="140" width="14.140625" bestFit="1" customWidth="1"/>
    <col min="141" max="141" width="22.7109375" bestFit="1" customWidth="1"/>
    <col min="142" max="142" width="14.140625" bestFit="1" customWidth="1"/>
    <col min="143" max="143" width="22.7109375" bestFit="1" customWidth="1"/>
    <col min="144" max="144" width="14.140625" bestFit="1" customWidth="1"/>
    <col min="145" max="145" width="22.7109375" bestFit="1" customWidth="1"/>
    <col min="146" max="146" width="14.140625" bestFit="1" customWidth="1"/>
    <col min="147" max="147" width="22.7109375" bestFit="1" customWidth="1"/>
    <col min="148" max="148" width="14.140625" bestFit="1" customWidth="1"/>
    <col min="149" max="149" width="22.7109375" bestFit="1" customWidth="1"/>
    <col min="150" max="150" width="14.140625" bestFit="1" customWidth="1"/>
    <col min="151" max="151" width="22.7109375" bestFit="1" customWidth="1"/>
    <col min="152" max="152" width="14.140625" bestFit="1" customWidth="1"/>
    <col min="153" max="153" width="22.7109375" bestFit="1" customWidth="1"/>
    <col min="154" max="154" width="14.140625" bestFit="1" customWidth="1"/>
    <col min="155" max="155" width="22.7109375" bestFit="1" customWidth="1"/>
    <col min="156" max="156" width="14.140625" bestFit="1" customWidth="1"/>
    <col min="157" max="157" width="22.7109375" bestFit="1" customWidth="1"/>
    <col min="158" max="158" width="14.140625" bestFit="1" customWidth="1"/>
    <col min="159" max="159" width="22.7109375" bestFit="1" customWidth="1"/>
    <col min="160" max="160" width="14.140625" bestFit="1" customWidth="1"/>
    <col min="161" max="161" width="22.7109375" bestFit="1" customWidth="1"/>
    <col min="162" max="162" width="14.140625" bestFit="1" customWidth="1"/>
    <col min="163" max="163" width="22.7109375" bestFit="1" customWidth="1"/>
    <col min="164" max="164" width="14.140625" bestFit="1" customWidth="1"/>
    <col min="165" max="165" width="22.7109375" bestFit="1" customWidth="1"/>
    <col min="166" max="166" width="14.140625" bestFit="1" customWidth="1"/>
    <col min="167" max="167" width="22.7109375" bestFit="1" customWidth="1"/>
    <col min="168" max="168" width="14.140625" bestFit="1" customWidth="1"/>
    <col min="169" max="169" width="22.7109375" bestFit="1" customWidth="1"/>
    <col min="170" max="170" width="17.7109375" bestFit="1" customWidth="1"/>
    <col min="171" max="171" width="27.7109375" bestFit="1" customWidth="1"/>
  </cols>
  <sheetData>
    <row r="1" spans="2:11" x14ac:dyDescent="0.25">
      <c r="H1"/>
    </row>
    <row r="2" spans="2:11" ht="18.75" x14ac:dyDescent="0.3">
      <c r="B2" s="20" t="s">
        <v>91</v>
      </c>
      <c r="C2" s="47"/>
      <c r="D2" s="47"/>
      <c r="E2" s="47"/>
      <c r="F2" s="46"/>
      <c r="G2" s="40" t="s">
        <v>95</v>
      </c>
      <c r="H2" s="34"/>
      <c r="I2" s="34"/>
      <c r="J2" s="34"/>
      <c r="K2" s="34"/>
    </row>
    <row r="3" spans="2:11" x14ac:dyDescent="0.25">
      <c r="C3" s="7" t="s">
        <v>123</v>
      </c>
      <c r="G3" s="7" t="s">
        <v>93</v>
      </c>
      <c r="H3" s="7" t="s">
        <v>123</v>
      </c>
    </row>
    <row r="4" spans="2:11" x14ac:dyDescent="0.25">
      <c r="C4" t="s">
        <v>86</v>
      </c>
      <c r="D4" t="s">
        <v>93</v>
      </c>
      <c r="G4" s="7" t="s">
        <v>87</v>
      </c>
      <c r="H4" t="s">
        <v>129</v>
      </c>
    </row>
    <row r="5" spans="2:11" x14ac:dyDescent="0.25">
      <c r="B5" s="7" t="s">
        <v>94</v>
      </c>
      <c r="C5" t="s">
        <v>129</v>
      </c>
      <c r="D5" t="s">
        <v>129</v>
      </c>
      <c r="G5" s="8" t="s">
        <v>34</v>
      </c>
      <c r="H5" s="15">
        <v>11032.481361426255</v>
      </c>
    </row>
    <row r="6" spans="2:11" x14ac:dyDescent="0.25">
      <c r="B6" s="8" t="s">
        <v>9</v>
      </c>
      <c r="C6" s="12">
        <v>1476598750</v>
      </c>
      <c r="D6" s="15">
        <v>47093.912479740684</v>
      </c>
      <c r="G6" s="8" t="s">
        <v>54</v>
      </c>
      <c r="H6" s="15">
        <v>7750.9902755267431</v>
      </c>
    </row>
    <row r="7" spans="2:11" x14ac:dyDescent="0.25">
      <c r="B7" s="9" t="s">
        <v>20</v>
      </c>
      <c r="C7" s="12">
        <v>1476598750</v>
      </c>
      <c r="D7" s="15">
        <v>47093.912479740684</v>
      </c>
      <c r="G7" s="8" t="s">
        <v>13</v>
      </c>
      <c r="H7" s="15">
        <v>22113.771474878442</v>
      </c>
    </row>
    <row r="8" spans="2:11" x14ac:dyDescent="0.25">
      <c r="B8" s="8" t="s">
        <v>14</v>
      </c>
      <c r="C8" s="12">
        <v>864671500</v>
      </c>
      <c r="D8" s="15">
        <v>26122.048622366292</v>
      </c>
      <c r="G8" s="8" t="s">
        <v>14</v>
      </c>
      <c r="H8" s="15">
        <v>26122.048622366296</v>
      </c>
    </row>
    <row r="9" spans="2:11" x14ac:dyDescent="0.25">
      <c r="B9" s="9" t="s">
        <v>20</v>
      </c>
      <c r="C9" s="12">
        <v>823621500</v>
      </c>
      <c r="D9" s="15">
        <v>24750.410048622369</v>
      </c>
      <c r="G9" s="8" t="s">
        <v>9</v>
      </c>
      <c r="H9" s="15">
        <v>47093.912479740684</v>
      </c>
    </row>
    <row r="10" spans="2:11" x14ac:dyDescent="0.25">
      <c r="B10" s="9" t="s">
        <v>82</v>
      </c>
      <c r="C10" s="12">
        <v>20580000</v>
      </c>
      <c r="D10" s="15">
        <v>912.51053484602915</v>
      </c>
      <c r="G10" s="8" t="s">
        <v>85</v>
      </c>
      <c r="H10" s="15">
        <v>114113.20421393841</v>
      </c>
    </row>
    <row r="11" spans="2:11" x14ac:dyDescent="0.25">
      <c r="B11" s="9" t="s">
        <v>81</v>
      </c>
      <c r="C11" s="12">
        <v>20470000</v>
      </c>
      <c r="D11" s="15">
        <v>459.12803889789302</v>
      </c>
      <c r="H11"/>
    </row>
    <row r="12" spans="2:11" x14ac:dyDescent="0.25">
      <c r="B12" s="8" t="s">
        <v>13</v>
      </c>
      <c r="C12" s="12">
        <v>639119900</v>
      </c>
      <c r="D12" s="15">
        <v>22113.771474878438</v>
      </c>
      <c r="H12"/>
    </row>
    <row r="13" spans="2:11" x14ac:dyDescent="0.25">
      <c r="B13" s="9" t="s">
        <v>20</v>
      </c>
      <c r="C13" s="12">
        <v>598625900</v>
      </c>
      <c r="D13" s="15">
        <v>21199.218800648294</v>
      </c>
      <c r="H13"/>
    </row>
    <row r="14" spans="2:11" x14ac:dyDescent="0.25">
      <c r="B14" s="9" t="s">
        <v>81</v>
      </c>
      <c r="C14" s="12">
        <v>33988000</v>
      </c>
      <c r="D14" s="15">
        <v>631.65964343598046</v>
      </c>
      <c r="H14"/>
    </row>
    <row r="15" spans="2:11" x14ac:dyDescent="0.25">
      <c r="B15" s="9" t="s">
        <v>82</v>
      </c>
      <c r="C15" s="12">
        <v>6506000</v>
      </c>
      <c r="D15" s="15">
        <v>282.89303079416533</v>
      </c>
      <c r="H15"/>
    </row>
    <row r="16" spans="2:11" x14ac:dyDescent="0.25">
      <c r="B16" s="8" t="s">
        <v>54</v>
      </c>
      <c r="C16" s="12">
        <v>285302000</v>
      </c>
      <c r="D16" s="15">
        <v>7750.9902755267431</v>
      </c>
      <c r="H16"/>
    </row>
    <row r="17" spans="2:8" x14ac:dyDescent="0.25">
      <c r="B17" s="9" t="s">
        <v>20</v>
      </c>
      <c r="C17" s="12">
        <v>285302000</v>
      </c>
      <c r="D17" s="15">
        <v>7750.9902755267431</v>
      </c>
      <c r="H17"/>
    </row>
    <row r="18" spans="2:8" x14ac:dyDescent="0.25">
      <c r="B18" s="8" t="s">
        <v>49</v>
      </c>
      <c r="C18" s="12">
        <v>257379000</v>
      </c>
      <c r="D18" s="15">
        <v>6079.9967585089144</v>
      </c>
      <c r="H18"/>
    </row>
    <row r="19" spans="2:8" x14ac:dyDescent="0.25">
      <c r="B19" s="9" t="s">
        <v>20</v>
      </c>
      <c r="C19" s="12">
        <v>257379000</v>
      </c>
      <c r="D19" s="15">
        <v>6079.9967585089144</v>
      </c>
      <c r="H19"/>
    </row>
    <row r="20" spans="2:8" x14ac:dyDescent="0.25">
      <c r="B20" s="8" t="s">
        <v>34</v>
      </c>
      <c r="C20" s="12">
        <v>203089000</v>
      </c>
      <c r="D20" s="15">
        <v>11032.481361426255</v>
      </c>
      <c r="H20"/>
    </row>
    <row r="21" spans="2:8" x14ac:dyDescent="0.25">
      <c r="B21" s="9" t="s">
        <v>20</v>
      </c>
      <c r="C21" s="12">
        <v>203089000</v>
      </c>
      <c r="D21" s="15">
        <v>11032.481361426255</v>
      </c>
      <c r="H21"/>
    </row>
    <row r="22" spans="2:8" x14ac:dyDescent="0.25">
      <c r="B22" s="8" t="s">
        <v>56</v>
      </c>
      <c r="C22" s="12">
        <v>110712500</v>
      </c>
      <c r="D22" s="15">
        <v>2665.6839546191254</v>
      </c>
      <c r="H22"/>
    </row>
    <row r="23" spans="2:8" x14ac:dyDescent="0.25">
      <c r="B23" s="9" t="s">
        <v>20</v>
      </c>
      <c r="C23" s="12">
        <v>110712500</v>
      </c>
      <c r="D23" s="15">
        <v>2665.6839546191254</v>
      </c>
      <c r="H23"/>
    </row>
    <row r="24" spans="2:8" x14ac:dyDescent="0.25">
      <c r="B24" s="8" t="s">
        <v>61</v>
      </c>
      <c r="C24" s="12">
        <v>106020000</v>
      </c>
      <c r="D24" s="15">
        <v>38.388978930307943</v>
      </c>
      <c r="H24"/>
    </row>
    <row r="25" spans="2:8" x14ac:dyDescent="0.25">
      <c r="B25" s="9" t="s">
        <v>20</v>
      </c>
      <c r="C25" s="12">
        <v>106020000</v>
      </c>
      <c r="D25" s="15">
        <v>38.388978930307943</v>
      </c>
      <c r="H25"/>
    </row>
    <row r="26" spans="2:8" x14ac:dyDescent="0.25">
      <c r="B26" s="8" t="s">
        <v>17</v>
      </c>
      <c r="C26" s="12">
        <v>97571000</v>
      </c>
      <c r="D26" s="15">
        <v>3898.2025931928688</v>
      </c>
      <c r="H26"/>
    </row>
    <row r="27" spans="2:8" x14ac:dyDescent="0.25">
      <c r="B27" s="9" t="s">
        <v>20</v>
      </c>
      <c r="C27" s="12">
        <v>90661000</v>
      </c>
      <c r="D27" s="15">
        <v>3795.6158833063209</v>
      </c>
      <c r="H27"/>
    </row>
    <row r="28" spans="2:8" x14ac:dyDescent="0.25">
      <c r="B28" s="9" t="s">
        <v>82</v>
      </c>
      <c r="C28" s="12">
        <v>6910000</v>
      </c>
      <c r="D28" s="15">
        <v>102.58670988654781</v>
      </c>
      <c r="H28"/>
    </row>
    <row r="29" spans="2:8" x14ac:dyDescent="0.25">
      <c r="B29" s="8" t="s">
        <v>48</v>
      </c>
      <c r="C29" s="12">
        <v>88933000</v>
      </c>
      <c r="D29" s="15">
        <v>1871.8573743922207</v>
      </c>
      <c r="H29"/>
    </row>
    <row r="30" spans="2:8" x14ac:dyDescent="0.25">
      <c r="B30" s="9" t="s">
        <v>20</v>
      </c>
      <c r="C30" s="12">
        <v>88933000</v>
      </c>
      <c r="D30" s="15">
        <v>1871.8573743922207</v>
      </c>
      <c r="H30"/>
    </row>
    <row r="31" spans="2:8" x14ac:dyDescent="0.25">
      <c r="B31" s="8" t="s">
        <v>23</v>
      </c>
      <c r="C31" s="12">
        <v>45996000</v>
      </c>
      <c r="D31" s="15">
        <v>2031.02755267423</v>
      </c>
      <c r="H31"/>
    </row>
    <row r="32" spans="2:8" x14ac:dyDescent="0.25">
      <c r="B32" s="9" t="s">
        <v>20</v>
      </c>
      <c r="C32" s="12">
        <v>45996000</v>
      </c>
      <c r="D32" s="15">
        <v>2031.02755267423</v>
      </c>
      <c r="H32"/>
    </row>
    <row r="33" spans="2:8" x14ac:dyDescent="0.25">
      <c r="B33" s="8" t="s">
        <v>40</v>
      </c>
      <c r="C33" s="12">
        <v>35610000</v>
      </c>
      <c r="D33" s="15">
        <v>781.8768233387359</v>
      </c>
      <c r="H33"/>
    </row>
    <row r="34" spans="2:8" x14ac:dyDescent="0.25">
      <c r="B34" s="9" t="s">
        <v>20</v>
      </c>
      <c r="C34" s="12">
        <v>35610000</v>
      </c>
      <c r="D34" s="15">
        <v>781.8768233387359</v>
      </c>
      <c r="H34"/>
    </row>
    <row r="35" spans="2:8" x14ac:dyDescent="0.25">
      <c r="B35" s="8" t="s">
        <v>62</v>
      </c>
      <c r="C35" s="12">
        <v>30985000</v>
      </c>
      <c r="D35" s="15">
        <v>1920.4424635332252</v>
      </c>
      <c r="H35"/>
    </row>
    <row r="36" spans="2:8" x14ac:dyDescent="0.25">
      <c r="B36" s="9" t="s">
        <v>20</v>
      </c>
      <c r="C36" s="12">
        <v>30985000</v>
      </c>
      <c r="D36" s="15">
        <v>1920.4424635332252</v>
      </c>
      <c r="H36"/>
    </row>
    <row r="37" spans="2:8" x14ac:dyDescent="0.25">
      <c r="B37" s="8" t="s">
        <v>26</v>
      </c>
      <c r="C37" s="12">
        <v>18585000</v>
      </c>
      <c r="D37" s="15">
        <v>809.43598055105349</v>
      </c>
      <c r="H37"/>
    </row>
    <row r="38" spans="2:8" x14ac:dyDescent="0.25">
      <c r="B38" s="9" t="s">
        <v>20</v>
      </c>
      <c r="C38" s="12">
        <v>18585000</v>
      </c>
      <c r="D38" s="15">
        <v>809.43598055105349</v>
      </c>
      <c r="H38"/>
    </row>
    <row r="39" spans="2:8" x14ac:dyDescent="0.25">
      <c r="B39" s="8" t="s">
        <v>44</v>
      </c>
      <c r="C39" s="12">
        <v>17850000</v>
      </c>
      <c r="D39" s="15">
        <v>529.59805510534852</v>
      </c>
      <c r="H39"/>
    </row>
    <row r="40" spans="2:8" x14ac:dyDescent="0.25">
      <c r="B40" s="9" t="s">
        <v>20</v>
      </c>
      <c r="C40" s="12">
        <v>17850000</v>
      </c>
      <c r="D40" s="15">
        <v>529.59805510534852</v>
      </c>
      <c r="H40"/>
    </row>
    <row r="41" spans="2:8" x14ac:dyDescent="0.25">
      <c r="B41" s="8" t="s">
        <v>65</v>
      </c>
      <c r="C41" s="12">
        <v>17130000</v>
      </c>
      <c r="D41" s="15">
        <v>651.78119935170173</v>
      </c>
      <c r="H41"/>
    </row>
    <row r="42" spans="2:8" x14ac:dyDescent="0.25">
      <c r="B42" s="9" t="s">
        <v>20</v>
      </c>
      <c r="C42" s="12">
        <v>17130000</v>
      </c>
      <c r="D42" s="15">
        <v>651.78119935170173</v>
      </c>
      <c r="H42"/>
    </row>
    <row r="43" spans="2:8" x14ac:dyDescent="0.25">
      <c r="B43" s="8" t="s">
        <v>41</v>
      </c>
      <c r="C43" s="12">
        <v>16995000</v>
      </c>
      <c r="D43" s="15">
        <v>1279.5931928687196</v>
      </c>
      <c r="H43"/>
    </row>
    <row r="44" spans="2:8" x14ac:dyDescent="0.25">
      <c r="B44" s="9" t="s">
        <v>20</v>
      </c>
      <c r="C44" s="12">
        <v>16995000</v>
      </c>
      <c r="D44" s="15">
        <v>1279.5931928687196</v>
      </c>
      <c r="H44"/>
    </row>
    <row r="45" spans="2:8" x14ac:dyDescent="0.25">
      <c r="B45" s="8" t="s">
        <v>58</v>
      </c>
      <c r="C45" s="12">
        <v>15262500</v>
      </c>
      <c r="D45" s="15">
        <v>287.02593192868721</v>
      </c>
      <c r="H45"/>
    </row>
    <row r="46" spans="2:8" x14ac:dyDescent="0.25">
      <c r="B46" s="9" t="s">
        <v>20</v>
      </c>
      <c r="C46" s="12">
        <v>15262500</v>
      </c>
      <c r="D46" s="15">
        <v>287.02593192868721</v>
      </c>
      <c r="H46"/>
    </row>
    <row r="47" spans="2:8" x14ac:dyDescent="0.25">
      <c r="B47" s="8" t="s">
        <v>21</v>
      </c>
      <c r="C47" s="12">
        <v>14580000</v>
      </c>
      <c r="D47" s="15">
        <v>73.541329011345226</v>
      </c>
      <c r="H47"/>
    </row>
    <row r="48" spans="2:8" x14ac:dyDescent="0.25">
      <c r="B48" s="9" t="s">
        <v>20</v>
      </c>
      <c r="C48" s="12">
        <v>14580000</v>
      </c>
      <c r="D48" s="15">
        <v>73.541329011345226</v>
      </c>
      <c r="H48"/>
    </row>
    <row r="49" spans="2:8" x14ac:dyDescent="0.25">
      <c r="B49" s="8" t="s">
        <v>43</v>
      </c>
      <c r="C49" s="12">
        <v>13650000</v>
      </c>
      <c r="D49" s="15">
        <v>518.57374392220424</v>
      </c>
      <c r="H49"/>
    </row>
    <row r="50" spans="2:8" x14ac:dyDescent="0.25">
      <c r="B50" s="9" t="s">
        <v>20</v>
      </c>
      <c r="C50" s="12">
        <v>13650000</v>
      </c>
      <c r="D50" s="15">
        <v>518.57374392220424</v>
      </c>
      <c r="H50"/>
    </row>
    <row r="51" spans="2:8" x14ac:dyDescent="0.25">
      <c r="B51" s="8" t="s">
        <v>51</v>
      </c>
      <c r="C51" s="12">
        <v>12600000</v>
      </c>
      <c r="D51" s="15">
        <v>453.18962722852513</v>
      </c>
      <c r="H51"/>
    </row>
    <row r="52" spans="2:8" x14ac:dyDescent="0.25">
      <c r="B52" s="9" t="s">
        <v>20</v>
      </c>
      <c r="C52" s="12">
        <v>12600000</v>
      </c>
      <c r="D52" s="15">
        <v>453.18962722852513</v>
      </c>
      <c r="H52"/>
    </row>
    <row r="53" spans="2:8" x14ac:dyDescent="0.25">
      <c r="B53" s="8" t="s">
        <v>33</v>
      </c>
      <c r="C53" s="12">
        <v>12600000</v>
      </c>
      <c r="D53" s="15">
        <v>374.42625607779576</v>
      </c>
      <c r="H53"/>
    </row>
    <row r="54" spans="2:8" x14ac:dyDescent="0.25">
      <c r="B54" s="9" t="s">
        <v>20</v>
      </c>
      <c r="C54" s="12">
        <v>12600000</v>
      </c>
      <c r="D54" s="15">
        <v>374.42625607779576</v>
      </c>
      <c r="H54"/>
    </row>
    <row r="55" spans="2:8" x14ac:dyDescent="0.25">
      <c r="B55" s="8" t="s">
        <v>52</v>
      </c>
      <c r="C55" s="12">
        <v>12134000</v>
      </c>
      <c r="D55" s="15">
        <v>503.8557536466775</v>
      </c>
      <c r="H55"/>
    </row>
    <row r="56" spans="2:8" x14ac:dyDescent="0.25">
      <c r="B56" s="9" t="s">
        <v>20</v>
      </c>
      <c r="C56" s="12">
        <v>12134000</v>
      </c>
      <c r="D56" s="15">
        <v>503.8557536466775</v>
      </c>
      <c r="H56"/>
    </row>
    <row r="57" spans="2:8" x14ac:dyDescent="0.25">
      <c r="B57" s="8" t="s">
        <v>15</v>
      </c>
      <c r="C57" s="12">
        <v>8500000</v>
      </c>
      <c r="D57" s="15">
        <v>0.1847649918962723</v>
      </c>
      <c r="H57"/>
    </row>
    <row r="58" spans="2:8" x14ac:dyDescent="0.25">
      <c r="B58" s="9" t="s">
        <v>81</v>
      </c>
      <c r="C58" s="12">
        <v>8500000</v>
      </c>
      <c r="D58" s="15">
        <v>0.1847649918962723</v>
      </c>
      <c r="H58"/>
    </row>
    <row r="59" spans="2:8" x14ac:dyDescent="0.25">
      <c r="B59" s="8" t="s">
        <v>59</v>
      </c>
      <c r="C59" s="12">
        <v>8400000</v>
      </c>
      <c r="D59" s="15">
        <v>92.11183144246354</v>
      </c>
      <c r="H59"/>
    </row>
    <row r="60" spans="2:8" x14ac:dyDescent="0.25">
      <c r="B60" s="9" t="s">
        <v>20</v>
      </c>
      <c r="C60" s="12">
        <v>8400000</v>
      </c>
      <c r="D60" s="15">
        <v>92.11183144246354</v>
      </c>
      <c r="H60"/>
    </row>
    <row r="61" spans="2:8" x14ac:dyDescent="0.25">
      <c r="B61" s="8" t="s">
        <v>66</v>
      </c>
      <c r="C61" s="12">
        <v>7850000</v>
      </c>
      <c r="D61" s="15">
        <v>92.330632090761753</v>
      </c>
      <c r="H61"/>
    </row>
    <row r="62" spans="2:8" x14ac:dyDescent="0.25">
      <c r="B62" s="9" t="s">
        <v>20</v>
      </c>
      <c r="C62" s="12">
        <v>7850000</v>
      </c>
      <c r="D62" s="15">
        <v>92.330632090761753</v>
      </c>
      <c r="H62"/>
    </row>
    <row r="63" spans="2:8" x14ac:dyDescent="0.25">
      <c r="B63" s="8" t="s">
        <v>36</v>
      </c>
      <c r="C63" s="12">
        <v>6730000</v>
      </c>
      <c r="D63" s="15">
        <v>469.33549432739062</v>
      </c>
      <c r="H63"/>
    </row>
    <row r="64" spans="2:8" x14ac:dyDescent="0.25">
      <c r="B64" s="9" t="s">
        <v>20</v>
      </c>
      <c r="C64" s="12">
        <v>6730000</v>
      </c>
      <c r="D64" s="15">
        <v>469.33549432739062</v>
      </c>
      <c r="H64"/>
    </row>
    <row r="65" spans="2:8" x14ac:dyDescent="0.25">
      <c r="B65" s="8" t="s">
        <v>37</v>
      </c>
      <c r="C65" s="12">
        <v>6300000</v>
      </c>
      <c r="D65" s="15">
        <v>258.2479740680713</v>
      </c>
      <c r="H65"/>
    </row>
    <row r="66" spans="2:8" x14ac:dyDescent="0.25">
      <c r="B66" s="9" t="s">
        <v>20</v>
      </c>
      <c r="C66" s="12">
        <v>6300000</v>
      </c>
      <c r="D66" s="15">
        <v>258.2479740680713</v>
      </c>
      <c r="H66"/>
    </row>
    <row r="67" spans="2:8" x14ac:dyDescent="0.25">
      <c r="B67" s="8" t="s">
        <v>29</v>
      </c>
      <c r="C67" s="12">
        <v>6090000</v>
      </c>
      <c r="D67" s="15">
        <v>193.98217179902755</v>
      </c>
      <c r="H67"/>
    </row>
    <row r="68" spans="2:8" x14ac:dyDescent="0.25">
      <c r="B68" s="9" t="s">
        <v>20</v>
      </c>
      <c r="C68" s="12">
        <v>6090000</v>
      </c>
      <c r="D68" s="15">
        <v>193.98217179902755</v>
      </c>
      <c r="H68"/>
    </row>
    <row r="69" spans="2:8" x14ac:dyDescent="0.25">
      <c r="B69" s="8" t="s">
        <v>30</v>
      </c>
      <c r="C69" s="12">
        <v>5775000</v>
      </c>
      <c r="D69" s="15">
        <v>145.7001620745543</v>
      </c>
      <c r="H69"/>
    </row>
    <row r="70" spans="2:8" x14ac:dyDescent="0.25">
      <c r="B70" s="9" t="s">
        <v>20</v>
      </c>
      <c r="C70" s="12">
        <v>5775000</v>
      </c>
      <c r="D70" s="15">
        <v>145.7001620745543</v>
      </c>
      <c r="H70"/>
    </row>
    <row r="71" spans="2:8" x14ac:dyDescent="0.25">
      <c r="B71" s="8" t="s">
        <v>55</v>
      </c>
      <c r="C71" s="12">
        <v>5040000</v>
      </c>
      <c r="D71" s="15">
        <v>93.847649918962716</v>
      </c>
      <c r="H71"/>
    </row>
    <row r="72" spans="2:8" x14ac:dyDescent="0.25">
      <c r="B72" s="9" t="s">
        <v>20</v>
      </c>
      <c r="C72" s="12">
        <v>5040000</v>
      </c>
      <c r="D72" s="15">
        <v>93.847649918962716</v>
      </c>
      <c r="H72"/>
    </row>
    <row r="73" spans="2:8" x14ac:dyDescent="0.25">
      <c r="B73" s="8" t="s">
        <v>85</v>
      </c>
      <c r="C73" s="12">
        <v>4448059150</v>
      </c>
      <c r="D73" s="15">
        <v>140227.44246353323</v>
      </c>
      <c r="H73"/>
    </row>
    <row r="74" spans="2:8" x14ac:dyDescent="0.25">
      <c r="H74"/>
    </row>
    <row r="75" spans="2:8" x14ac:dyDescent="0.25">
      <c r="H75"/>
    </row>
    <row r="76" spans="2:8" x14ac:dyDescent="0.25">
      <c r="H76"/>
    </row>
    <row r="77" spans="2:8" x14ac:dyDescent="0.25">
      <c r="H77"/>
    </row>
    <row r="78" spans="2:8" x14ac:dyDescent="0.25">
      <c r="H78"/>
    </row>
    <row r="79" spans="2:8" x14ac:dyDescent="0.25">
      <c r="H79"/>
    </row>
    <row r="80" spans="2:8" x14ac:dyDescent="0.25">
      <c r="H80"/>
    </row>
    <row r="81" spans="8:8" x14ac:dyDescent="0.25">
      <c r="H81"/>
    </row>
    <row r="82" spans="8:8" x14ac:dyDescent="0.25">
      <c r="H82"/>
    </row>
    <row r="83" spans="8:8" x14ac:dyDescent="0.25">
      <c r="H83"/>
    </row>
    <row r="84" spans="8:8" x14ac:dyDescent="0.25">
      <c r="H84"/>
    </row>
    <row r="85" spans="8:8" x14ac:dyDescent="0.25">
      <c r="H85"/>
    </row>
    <row r="86" spans="8:8" x14ac:dyDescent="0.25">
      <c r="H86"/>
    </row>
    <row r="87" spans="8:8" x14ac:dyDescent="0.25">
      <c r="H87"/>
    </row>
    <row r="88" spans="8:8" x14ac:dyDescent="0.25">
      <c r="H88"/>
    </row>
    <row r="89" spans="8:8" x14ac:dyDescent="0.25">
      <c r="H89"/>
    </row>
    <row r="90" spans="8:8" x14ac:dyDescent="0.25">
      <c r="H90"/>
    </row>
    <row r="91" spans="8:8" x14ac:dyDescent="0.25">
      <c r="H91"/>
    </row>
    <row r="92" spans="8:8" x14ac:dyDescent="0.25">
      <c r="H92"/>
    </row>
    <row r="93" spans="8:8" x14ac:dyDescent="0.25">
      <c r="H93"/>
    </row>
    <row r="94" spans="8:8" x14ac:dyDescent="0.25">
      <c r="H94"/>
    </row>
    <row r="95" spans="8:8" x14ac:dyDescent="0.25">
      <c r="H95"/>
    </row>
    <row r="96" spans="8:8" x14ac:dyDescent="0.25">
      <c r="H96"/>
    </row>
    <row r="97" spans="8:8" x14ac:dyDescent="0.25">
      <c r="H97"/>
    </row>
    <row r="98" spans="8:8" x14ac:dyDescent="0.25">
      <c r="H98"/>
    </row>
    <row r="99" spans="8:8" x14ac:dyDescent="0.25">
      <c r="H99"/>
    </row>
    <row r="100" spans="8:8" x14ac:dyDescent="0.25">
      <c r="H100"/>
    </row>
    <row r="101" spans="8:8" x14ac:dyDescent="0.25">
      <c r="H101"/>
    </row>
    <row r="102" spans="8:8" x14ac:dyDescent="0.25">
      <c r="H102"/>
    </row>
    <row r="103" spans="8:8" x14ac:dyDescent="0.25">
      <c r="H103"/>
    </row>
    <row r="104" spans="8:8" x14ac:dyDescent="0.25">
      <c r="H104"/>
    </row>
    <row r="105" spans="8:8" x14ac:dyDescent="0.25">
      <c r="H105"/>
    </row>
    <row r="106" spans="8:8" x14ac:dyDescent="0.25">
      <c r="H106"/>
    </row>
    <row r="107" spans="8:8" x14ac:dyDescent="0.25">
      <c r="H107"/>
    </row>
    <row r="108" spans="8:8" x14ac:dyDescent="0.25">
      <c r="H108"/>
    </row>
    <row r="109" spans="8:8" x14ac:dyDescent="0.25">
      <c r="H109"/>
    </row>
    <row r="110" spans="8:8" x14ac:dyDescent="0.25">
      <c r="H110"/>
    </row>
    <row r="111" spans="8:8" x14ac:dyDescent="0.25">
      <c r="H111"/>
    </row>
  </sheetData>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C0732-E288-40F3-99E6-8F0ED4CFA735}">
  <dimension ref="B14:E30"/>
  <sheetViews>
    <sheetView showGridLines="0" zoomScale="68" zoomScaleNormal="100" workbookViewId="0">
      <selection activeCell="E14" sqref="E14"/>
    </sheetView>
  </sheetViews>
  <sheetFormatPr defaultRowHeight="15" x14ac:dyDescent="0.25"/>
  <cols>
    <col min="2" max="2" width="15.42578125" bestFit="1" customWidth="1"/>
    <col min="3" max="3" width="18.5703125" bestFit="1" customWidth="1"/>
    <col min="4" max="4" width="25" bestFit="1" customWidth="1"/>
    <col min="5" max="5" width="26" bestFit="1" customWidth="1"/>
    <col min="6" max="50" width="16.28515625" bestFit="1" customWidth="1"/>
    <col min="51" max="51" width="11.28515625" bestFit="1" customWidth="1"/>
  </cols>
  <sheetData>
    <row r="14" spans="2:5" x14ac:dyDescent="0.25">
      <c r="B14" s="34" t="s">
        <v>87</v>
      </c>
      <c r="C14" s="34" t="s">
        <v>127</v>
      </c>
    </row>
    <row r="16" spans="2:5" x14ac:dyDescent="0.25">
      <c r="B16" s="7" t="s">
        <v>128</v>
      </c>
      <c r="C16" s="15" t="s">
        <v>118</v>
      </c>
      <c r="D16" s="10" t="s">
        <v>86</v>
      </c>
      <c r="E16" s="15" t="s">
        <v>120</v>
      </c>
    </row>
    <row r="17" spans="2:5" x14ac:dyDescent="0.25">
      <c r="B17" s="8" t="s">
        <v>31</v>
      </c>
      <c r="C17" s="15">
        <v>8702</v>
      </c>
      <c r="D17" s="10">
        <v>133500000</v>
      </c>
      <c r="E17" s="15">
        <v>138.22134753415142</v>
      </c>
    </row>
    <row r="18" spans="2:5" x14ac:dyDescent="0.25">
      <c r="B18" s="9" t="s">
        <v>12</v>
      </c>
      <c r="C18" s="15">
        <v>7102</v>
      </c>
      <c r="D18" s="10">
        <v>132135000</v>
      </c>
      <c r="E18" s="15">
        <v>133.60102647217721</v>
      </c>
    </row>
    <row r="19" spans="2:5" x14ac:dyDescent="0.25">
      <c r="B19" s="9" t="s">
        <v>16</v>
      </c>
      <c r="C19" s="15">
        <v>1600</v>
      </c>
      <c r="D19" s="10">
        <v>1365000</v>
      </c>
      <c r="E19" s="15">
        <v>165.94327390599676</v>
      </c>
    </row>
    <row r="20" spans="2:5" x14ac:dyDescent="0.25">
      <c r="B20" s="8" t="s">
        <v>19</v>
      </c>
      <c r="C20" s="15">
        <v>4645586</v>
      </c>
      <c r="D20" s="10">
        <v>7530498833</v>
      </c>
      <c r="E20" s="15">
        <v>285.95228482679767</v>
      </c>
    </row>
    <row r="21" spans="2:5" x14ac:dyDescent="0.25">
      <c r="B21" s="9" t="s">
        <v>27</v>
      </c>
      <c r="C21" s="15">
        <v>5900</v>
      </c>
      <c r="D21" s="10">
        <v>13335000</v>
      </c>
      <c r="E21" s="15">
        <v>151.9513776337115</v>
      </c>
    </row>
    <row r="22" spans="2:5" x14ac:dyDescent="0.25">
      <c r="B22" s="9" t="s">
        <v>12</v>
      </c>
      <c r="C22" s="15">
        <v>4025416</v>
      </c>
      <c r="D22" s="10">
        <v>7207209533</v>
      </c>
      <c r="E22" s="15">
        <v>284.43669666171428</v>
      </c>
    </row>
    <row r="23" spans="2:5" x14ac:dyDescent="0.25">
      <c r="B23" s="9" t="s">
        <v>38</v>
      </c>
      <c r="C23" s="15">
        <v>19470</v>
      </c>
      <c r="D23" s="10">
        <v>68250000</v>
      </c>
      <c r="E23" s="15">
        <v>235.34943273905998</v>
      </c>
    </row>
    <row r="24" spans="2:5" x14ac:dyDescent="0.25">
      <c r="B24" s="9" t="s">
        <v>16</v>
      </c>
      <c r="C24" s="15">
        <v>594800</v>
      </c>
      <c r="D24" s="10">
        <v>241704300</v>
      </c>
      <c r="E24" s="15">
        <v>329.4003520929972</v>
      </c>
    </row>
    <row r="25" spans="2:5" x14ac:dyDescent="0.25">
      <c r="B25" s="8" t="s">
        <v>10</v>
      </c>
      <c r="C25" s="15">
        <v>8891640</v>
      </c>
      <c r="D25" s="10">
        <v>9826924416</v>
      </c>
      <c r="E25" s="15">
        <v>299.81467063125427</v>
      </c>
    </row>
    <row r="26" spans="2:5" x14ac:dyDescent="0.25">
      <c r="B26" s="9" t="s">
        <v>27</v>
      </c>
      <c r="C26" s="15">
        <v>38900</v>
      </c>
      <c r="D26" s="10">
        <v>31137500</v>
      </c>
      <c r="E26" s="15">
        <v>233.75701284129167</v>
      </c>
    </row>
    <row r="27" spans="2:5" x14ac:dyDescent="0.25">
      <c r="B27" s="9" t="s">
        <v>12</v>
      </c>
      <c r="C27" s="15">
        <v>8467753</v>
      </c>
      <c r="D27" s="10">
        <v>9419302666</v>
      </c>
      <c r="E27" s="15">
        <v>300.06326010414602</v>
      </c>
    </row>
    <row r="28" spans="2:5" x14ac:dyDescent="0.25">
      <c r="B28" s="9" t="s">
        <v>38</v>
      </c>
      <c r="C28" s="15">
        <v>30000</v>
      </c>
      <c r="D28" s="10">
        <v>37800000</v>
      </c>
      <c r="E28" s="15">
        <v>213.54619124797406</v>
      </c>
    </row>
    <row r="29" spans="2:5" x14ac:dyDescent="0.25">
      <c r="B29" s="9" t="s">
        <v>16</v>
      </c>
      <c r="C29" s="15">
        <v>354987</v>
      </c>
      <c r="D29" s="10">
        <v>338684250</v>
      </c>
      <c r="E29" s="15">
        <v>306.92874340693822</v>
      </c>
    </row>
    <row r="30" spans="2:5" x14ac:dyDescent="0.25">
      <c r="B30" s="8" t="s">
        <v>85</v>
      </c>
      <c r="C30" s="15">
        <v>13545928</v>
      </c>
      <c r="D30" s="10">
        <v>17490923249</v>
      </c>
      <c r="E30" s="15">
        <v>295.40173077417734</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03EDE-2288-4A7B-9C9D-907B7E4B6F11}">
  <dimension ref="A2:M489"/>
  <sheetViews>
    <sheetView topLeftCell="A4" zoomScale="75" zoomScaleNormal="75" workbookViewId="0">
      <selection activeCell="F25" sqref="F25"/>
    </sheetView>
  </sheetViews>
  <sheetFormatPr defaultRowHeight="15" x14ac:dyDescent="0.25"/>
  <cols>
    <col min="1" max="1" width="23.7109375" bestFit="1" customWidth="1"/>
    <col min="2" max="2" width="27.7109375" style="17" bestFit="1" customWidth="1"/>
    <col min="3" max="3" width="14.7109375" style="19" bestFit="1" customWidth="1"/>
    <col min="4" max="4" width="20.7109375" style="19" bestFit="1" customWidth="1"/>
    <col min="5" max="5" width="14.7109375" style="19" bestFit="1" customWidth="1"/>
    <col min="6" max="6" width="13.42578125" style="19" customWidth="1"/>
    <col min="7" max="7" width="28.7109375" bestFit="1" customWidth="1"/>
    <col min="8" max="8" width="21.85546875" bestFit="1" customWidth="1"/>
    <col min="9" max="9" width="22.140625" bestFit="1" customWidth="1"/>
    <col min="10" max="10" width="22.42578125" bestFit="1" customWidth="1"/>
    <col min="11" max="11" width="21.85546875" bestFit="1" customWidth="1"/>
    <col min="12" max="12" width="22.140625" bestFit="1" customWidth="1"/>
    <col min="13" max="13" width="22.42578125" bestFit="1" customWidth="1"/>
    <col min="14" max="21" width="11" bestFit="1" customWidth="1"/>
    <col min="22" max="264" width="16.42578125" bestFit="1" customWidth="1"/>
    <col min="265" max="331" width="17.5703125" bestFit="1" customWidth="1"/>
    <col min="332" max="332" width="17.85546875" bestFit="1" customWidth="1"/>
    <col min="333" max="333" width="16.5703125" bestFit="1" customWidth="1"/>
    <col min="334" max="370" width="14.5703125" bestFit="1" customWidth="1"/>
    <col min="371" max="720" width="16.42578125" bestFit="1" customWidth="1"/>
    <col min="721" max="778" width="17.5703125" bestFit="1" customWidth="1"/>
    <col min="779" max="779" width="18.7109375" bestFit="1" customWidth="1"/>
    <col min="780" max="780" width="11.28515625" bestFit="1" customWidth="1"/>
  </cols>
  <sheetData>
    <row r="2" spans="1:13" ht="18.75" x14ac:dyDescent="0.3">
      <c r="A2" s="21"/>
      <c r="B2" s="21"/>
      <c r="C2" s="36" t="s">
        <v>124</v>
      </c>
      <c r="D2" s="37"/>
      <c r="E2" s="38"/>
      <c r="F2" s="38"/>
      <c r="G2" s="39"/>
    </row>
    <row r="3" spans="1:13" x14ac:dyDescent="0.25">
      <c r="A3" s="21"/>
      <c r="B3" s="22"/>
      <c r="C3" s="23"/>
      <c r="D3" s="23"/>
      <c r="E3" s="23"/>
      <c r="F3" s="23"/>
    </row>
    <row r="4" spans="1:13" ht="18.75" x14ac:dyDescent="0.3">
      <c r="A4" s="26"/>
      <c r="B4" s="28" t="s">
        <v>72</v>
      </c>
      <c r="C4" s="25"/>
      <c r="D4" s="25"/>
      <c r="E4" s="25"/>
      <c r="F4" s="25"/>
      <c r="G4" s="30"/>
      <c r="H4" s="31" t="s">
        <v>123</v>
      </c>
      <c r="I4" s="30"/>
      <c r="J4" s="30"/>
      <c r="K4" s="30"/>
      <c r="L4" s="30"/>
      <c r="M4" s="30"/>
    </row>
    <row r="5" spans="1:13" ht="18.75" x14ac:dyDescent="0.3">
      <c r="A5" s="26"/>
      <c r="B5" s="28" t="s">
        <v>19</v>
      </c>
      <c r="C5" s="28"/>
      <c r="D5" s="28" t="s">
        <v>10</v>
      </c>
      <c r="E5" s="28"/>
      <c r="F5" s="28"/>
      <c r="G5" s="30"/>
      <c r="H5" s="30" t="s">
        <v>19</v>
      </c>
      <c r="I5" s="30"/>
      <c r="J5" s="30"/>
      <c r="K5" s="30" t="s">
        <v>10</v>
      </c>
      <c r="L5" s="30"/>
      <c r="M5" s="30"/>
    </row>
    <row r="6" spans="1:13" ht="15.75" x14ac:dyDescent="0.25">
      <c r="A6" s="26" t="s">
        <v>111</v>
      </c>
      <c r="B6" s="26" t="s">
        <v>112</v>
      </c>
      <c r="C6" s="33" t="s">
        <v>126</v>
      </c>
      <c r="D6" s="26" t="s">
        <v>112</v>
      </c>
      <c r="E6" s="33" t="s">
        <v>126</v>
      </c>
      <c r="F6" s="26"/>
      <c r="G6" s="31" t="s">
        <v>71</v>
      </c>
      <c r="H6" s="32" t="s">
        <v>117</v>
      </c>
      <c r="I6" s="24" t="s">
        <v>119</v>
      </c>
      <c r="J6" s="24" t="s">
        <v>93</v>
      </c>
      <c r="K6" s="32" t="s">
        <v>117</v>
      </c>
      <c r="L6" s="24" t="s">
        <v>119</v>
      </c>
      <c r="M6" s="24" t="s">
        <v>93</v>
      </c>
    </row>
    <row r="7" spans="1:13" x14ac:dyDescent="0.25">
      <c r="A7" s="29" t="s">
        <v>97</v>
      </c>
      <c r="B7" s="27"/>
      <c r="C7" s="33"/>
      <c r="D7" s="27">
        <v>1050000</v>
      </c>
      <c r="E7" s="33">
        <v>31</v>
      </c>
      <c r="F7" s="27"/>
      <c r="G7" s="8" t="s">
        <v>97</v>
      </c>
      <c r="H7" s="24"/>
      <c r="I7" s="24"/>
      <c r="J7" s="24"/>
      <c r="K7" s="24">
        <v>292054</v>
      </c>
      <c r="L7" s="24">
        <v>1400</v>
      </c>
      <c r="M7" s="24">
        <v>946.69043760129659</v>
      </c>
    </row>
    <row r="8" spans="1:13" x14ac:dyDescent="0.25">
      <c r="A8" s="29" t="s">
        <v>98</v>
      </c>
      <c r="B8" s="27"/>
      <c r="C8" s="33"/>
      <c r="D8" s="27">
        <v>4800000</v>
      </c>
      <c r="E8" s="33">
        <v>28.166666666666668</v>
      </c>
      <c r="F8" s="27"/>
      <c r="G8" s="8" t="s">
        <v>98</v>
      </c>
      <c r="H8" s="24"/>
      <c r="I8" s="24"/>
      <c r="J8" s="24"/>
      <c r="K8" s="24">
        <v>215064.83333333334</v>
      </c>
      <c r="L8" s="24">
        <v>1866.6666666666667</v>
      </c>
      <c r="M8" s="24">
        <v>2091.3922204213936</v>
      </c>
    </row>
    <row r="9" spans="1:13" x14ac:dyDescent="0.25">
      <c r="A9" s="29" t="s">
        <v>99</v>
      </c>
      <c r="B9" s="27">
        <v>1575000</v>
      </c>
      <c r="C9" s="33">
        <v>26</v>
      </c>
      <c r="D9" s="27">
        <v>17396750</v>
      </c>
      <c r="E9" s="33">
        <v>26.294117647058822</v>
      </c>
      <c r="F9" s="27"/>
      <c r="G9" s="8" t="s">
        <v>99</v>
      </c>
      <c r="H9" s="24">
        <v>298736</v>
      </c>
      <c r="I9" s="24">
        <v>1500</v>
      </c>
      <c r="J9" s="24">
        <v>484.17504051863858</v>
      </c>
      <c r="K9" s="24">
        <v>277016.17647058825</v>
      </c>
      <c r="L9" s="24">
        <v>4882.3529411764703</v>
      </c>
      <c r="M9" s="24">
        <v>7632.5364667747153</v>
      </c>
    </row>
    <row r="10" spans="1:13" x14ac:dyDescent="0.25">
      <c r="A10" s="29" t="s">
        <v>100</v>
      </c>
      <c r="B10" s="27">
        <v>8886000</v>
      </c>
      <c r="C10" s="33">
        <v>24</v>
      </c>
      <c r="D10" s="27">
        <v>75071250</v>
      </c>
      <c r="E10" s="33">
        <v>24.360655737704917</v>
      </c>
      <c r="F10" s="27"/>
      <c r="G10" s="8" t="s">
        <v>100</v>
      </c>
      <c r="H10" s="24">
        <v>231419.16666666666</v>
      </c>
      <c r="I10" s="24">
        <v>1966.6666666666667</v>
      </c>
      <c r="J10" s="24">
        <v>2250.4294975688817</v>
      </c>
      <c r="K10" s="24">
        <v>294786.49180327868</v>
      </c>
      <c r="L10" s="24">
        <v>2582.3278688524592</v>
      </c>
      <c r="M10" s="24">
        <v>29144.207455429492</v>
      </c>
    </row>
    <row r="11" spans="1:13" x14ac:dyDescent="0.25">
      <c r="A11" s="29" t="s">
        <v>101</v>
      </c>
      <c r="B11" s="27">
        <v>99770000</v>
      </c>
      <c r="C11" s="33">
        <v>22.6</v>
      </c>
      <c r="D11" s="27">
        <v>184283250</v>
      </c>
      <c r="E11" s="33">
        <v>22.356589147286822</v>
      </c>
      <c r="F11" s="27"/>
      <c r="G11" s="8" t="s">
        <v>101</v>
      </c>
      <c r="H11" s="24">
        <v>199051.35</v>
      </c>
      <c r="I11" s="24">
        <v>4545</v>
      </c>
      <c r="J11" s="24">
        <v>6452.231766612641</v>
      </c>
      <c r="K11" s="24">
        <v>250060.33333333334</v>
      </c>
      <c r="L11" s="24">
        <v>2792.7519379844962</v>
      </c>
      <c r="M11" s="24">
        <v>52281.658022690397</v>
      </c>
    </row>
    <row r="12" spans="1:13" x14ac:dyDescent="0.25">
      <c r="A12" s="29" t="s">
        <v>102</v>
      </c>
      <c r="B12" s="27">
        <v>247180306</v>
      </c>
      <c r="C12" s="33">
        <v>20.467741935483872</v>
      </c>
      <c r="D12" s="27">
        <v>580678350</v>
      </c>
      <c r="E12" s="33">
        <v>20.402777777777779</v>
      </c>
      <c r="F12" s="27"/>
      <c r="G12" s="8" t="s">
        <v>102</v>
      </c>
      <c r="H12" s="24">
        <v>194773.45161290321</v>
      </c>
      <c r="I12" s="24">
        <v>2405.4032258064517</v>
      </c>
      <c r="J12" s="24">
        <v>19572.048622366292</v>
      </c>
      <c r="K12" s="24">
        <v>222651.43055555556</v>
      </c>
      <c r="L12" s="24">
        <v>2753.9027777777778</v>
      </c>
      <c r="M12" s="24">
        <v>103928.05834683951</v>
      </c>
    </row>
    <row r="13" spans="1:13" x14ac:dyDescent="0.25">
      <c r="A13" s="29" t="s">
        <v>103</v>
      </c>
      <c r="B13" s="27">
        <v>450264000</v>
      </c>
      <c r="C13" s="33">
        <v>18.444444444444443</v>
      </c>
      <c r="D13" s="27">
        <v>922146800</v>
      </c>
      <c r="E13" s="33">
        <v>18.533163265306122</v>
      </c>
      <c r="F13" s="27"/>
      <c r="G13" s="8" t="s">
        <v>103</v>
      </c>
      <c r="H13" s="24">
        <v>236975.6074074074</v>
      </c>
      <c r="I13" s="24">
        <v>4246.0296296296292</v>
      </c>
      <c r="J13" s="24">
        <v>51850.416531604555</v>
      </c>
      <c r="K13" s="24">
        <v>205068.87244897959</v>
      </c>
      <c r="L13" s="24">
        <v>3088.0816326530612</v>
      </c>
      <c r="M13" s="24">
        <v>130286.86871961098</v>
      </c>
    </row>
    <row r="14" spans="1:13" x14ac:dyDescent="0.25">
      <c r="A14" s="29" t="s">
        <v>104</v>
      </c>
      <c r="B14" s="27">
        <v>972320327</v>
      </c>
      <c r="C14" s="33">
        <v>16.311688311688311</v>
      </c>
      <c r="D14" s="27">
        <v>1549115240</v>
      </c>
      <c r="E14" s="33">
        <v>16.414462081128747</v>
      </c>
      <c r="F14" s="27"/>
      <c r="G14" s="8" t="s">
        <v>104</v>
      </c>
      <c r="H14" s="24">
        <v>200809.23809523811</v>
      </c>
      <c r="I14" s="24">
        <v>3672.9220779220777</v>
      </c>
      <c r="J14" s="24">
        <v>75181.41653160454</v>
      </c>
      <c r="K14" s="24">
        <v>191401.1622574956</v>
      </c>
      <c r="L14" s="24">
        <v>3196.2398589065256</v>
      </c>
      <c r="M14" s="24">
        <v>175890.53322528384</v>
      </c>
    </row>
    <row r="15" spans="1:13" x14ac:dyDescent="0.25">
      <c r="A15" s="29" t="s">
        <v>105</v>
      </c>
      <c r="B15" s="27">
        <v>881660750</v>
      </c>
      <c r="C15" s="33">
        <v>14.56701030927835</v>
      </c>
      <c r="D15" s="27">
        <v>1931790000</v>
      </c>
      <c r="E15" s="33">
        <v>14.574204946996467</v>
      </c>
      <c r="F15" s="27"/>
      <c r="G15" s="8" t="s">
        <v>105</v>
      </c>
      <c r="H15" s="24">
        <v>186522.02577319587</v>
      </c>
      <c r="I15" s="24">
        <v>5024.2113402061859</v>
      </c>
      <c r="J15" s="24">
        <v>58647.119935170202</v>
      </c>
      <c r="K15" s="24">
        <v>200567.72968197879</v>
      </c>
      <c r="L15" s="24">
        <v>3228.2632508833922</v>
      </c>
      <c r="M15" s="24">
        <v>183989.19773095587</v>
      </c>
    </row>
    <row r="16" spans="1:13" x14ac:dyDescent="0.25">
      <c r="A16" s="29" t="s">
        <v>106</v>
      </c>
      <c r="B16" s="27">
        <v>1274872450</v>
      </c>
      <c r="C16" s="33">
        <v>12.540772532188841</v>
      </c>
      <c r="D16" s="27">
        <v>1436817350</v>
      </c>
      <c r="E16" s="33">
        <v>12.577844311377245</v>
      </c>
      <c r="F16" s="27"/>
      <c r="G16" s="8" t="s">
        <v>106</v>
      </c>
      <c r="H16" s="24">
        <v>169102.53648068669</v>
      </c>
      <c r="I16" s="24">
        <v>2908.7467811158799</v>
      </c>
      <c r="J16" s="24">
        <v>63858.81847649924</v>
      </c>
      <c r="K16" s="24">
        <v>150434.68263473053</v>
      </c>
      <c r="L16" s="24">
        <v>3596.688622754491</v>
      </c>
      <c r="M16" s="24">
        <v>81434.658022690404</v>
      </c>
    </row>
    <row r="17" spans="1:13" x14ac:dyDescent="0.25">
      <c r="A17" s="29" t="s">
        <v>107</v>
      </c>
      <c r="B17" s="27">
        <v>988234000</v>
      </c>
      <c r="C17" s="33">
        <v>10.469387755102041</v>
      </c>
      <c r="D17" s="27">
        <v>1341981823</v>
      </c>
      <c r="E17" s="33">
        <v>10.52434456928839</v>
      </c>
      <c r="F17" s="27"/>
      <c r="G17" s="8" t="s">
        <v>107</v>
      </c>
      <c r="H17" s="24">
        <v>165855.6530612245</v>
      </c>
      <c r="I17" s="24">
        <v>4122.666666666667</v>
      </c>
      <c r="J17" s="24">
        <v>39515.04213938411</v>
      </c>
      <c r="K17" s="24">
        <v>126937.03370786516</v>
      </c>
      <c r="L17" s="24">
        <v>2942.0449438202249</v>
      </c>
      <c r="M17" s="24">
        <v>54930.612641815242</v>
      </c>
    </row>
    <row r="18" spans="1:13" x14ac:dyDescent="0.25">
      <c r="A18" s="29" t="s">
        <v>108</v>
      </c>
      <c r="B18" s="27">
        <v>1131271500</v>
      </c>
      <c r="C18" s="33">
        <v>8.5049504950495045</v>
      </c>
      <c r="D18" s="27">
        <v>1013225500</v>
      </c>
      <c r="E18" s="33">
        <v>8.6976744186046506</v>
      </c>
      <c r="F18" s="27"/>
      <c r="G18" s="8" t="s">
        <v>108</v>
      </c>
      <c r="H18" s="24">
        <v>124162.09900990099</v>
      </c>
      <c r="I18" s="24">
        <v>3337.6237623762377</v>
      </c>
      <c r="J18" s="24">
        <v>20324.752025931928</v>
      </c>
      <c r="K18" s="24">
        <v>102529.06976744186</v>
      </c>
      <c r="L18" s="24">
        <v>2718.2325581395348</v>
      </c>
      <c r="M18" s="24">
        <v>28581.847649918956</v>
      </c>
    </row>
    <row r="19" spans="1:13" x14ac:dyDescent="0.25">
      <c r="A19" s="29" t="s">
        <v>109</v>
      </c>
      <c r="B19" s="27">
        <v>660321000</v>
      </c>
      <c r="C19" s="33">
        <v>6.5438596491228074</v>
      </c>
      <c r="D19" s="27">
        <v>498181000</v>
      </c>
      <c r="E19" s="33">
        <v>6.6</v>
      </c>
      <c r="F19" s="27"/>
      <c r="G19" s="8" t="s">
        <v>109</v>
      </c>
      <c r="H19" s="24">
        <v>82889.438596491222</v>
      </c>
      <c r="I19" s="24">
        <v>5025.7894736842109</v>
      </c>
      <c r="J19" s="24">
        <v>7657.5332252836306</v>
      </c>
      <c r="K19" s="24">
        <v>88545.066666666666</v>
      </c>
      <c r="L19" s="24">
        <v>3032.4444444444443</v>
      </c>
      <c r="M19" s="24">
        <v>6457.905996758509</v>
      </c>
    </row>
    <row r="20" spans="1:13" x14ac:dyDescent="0.25">
      <c r="A20" s="29" t="s">
        <v>110</v>
      </c>
      <c r="B20" s="27">
        <v>608663500</v>
      </c>
      <c r="C20" s="33">
        <v>4.7241379310344831</v>
      </c>
      <c r="D20" s="27">
        <v>146608103</v>
      </c>
      <c r="E20" s="33">
        <v>4.7</v>
      </c>
      <c r="F20" s="27"/>
      <c r="G20" s="8" t="s">
        <v>110</v>
      </c>
      <c r="H20" s="24">
        <v>64594.551724137928</v>
      </c>
      <c r="I20" s="24">
        <v>2453.6206896551726</v>
      </c>
      <c r="J20" s="24">
        <v>3036.0486223662883</v>
      </c>
      <c r="K20" s="24">
        <v>60280.6</v>
      </c>
      <c r="L20" s="24">
        <v>2642</v>
      </c>
      <c r="M20" s="24">
        <v>976.99513776337119</v>
      </c>
    </row>
    <row r="21" spans="1:13" x14ac:dyDescent="0.25">
      <c r="A21" s="29" t="s">
        <v>96</v>
      </c>
      <c r="B21" s="27">
        <v>205480000</v>
      </c>
      <c r="C21" s="33">
        <v>3</v>
      </c>
      <c r="D21" s="27">
        <v>123779000</v>
      </c>
      <c r="E21" s="33">
        <v>2.9</v>
      </c>
      <c r="F21" s="27"/>
      <c r="G21" s="8" t="s">
        <v>96</v>
      </c>
      <c r="H21" s="24">
        <v>62076.333333333336</v>
      </c>
      <c r="I21" s="24">
        <v>2900</v>
      </c>
      <c r="J21" s="24">
        <v>603.65964343598057</v>
      </c>
      <c r="K21" s="24">
        <v>42923.7</v>
      </c>
      <c r="L21" s="24">
        <v>1650</v>
      </c>
      <c r="M21" s="24">
        <v>695.68395461912473</v>
      </c>
    </row>
    <row r="22" spans="1:13" x14ac:dyDescent="0.25">
      <c r="A22" s="29" t="s">
        <v>85</v>
      </c>
      <c r="B22" s="27">
        <v>7530498833</v>
      </c>
      <c r="C22" s="33">
        <v>13.766775777414075</v>
      </c>
      <c r="D22" s="27">
        <v>9826924416</v>
      </c>
      <c r="E22" s="33">
        <v>15.570481507327285</v>
      </c>
      <c r="F22" s="27"/>
    </row>
    <row r="23" spans="1:13" x14ac:dyDescent="0.25">
      <c r="A23" s="21"/>
      <c r="B23" s="21"/>
      <c r="C23" s="23"/>
      <c r="D23" s="23"/>
      <c r="E23" s="23"/>
      <c r="F23" s="23"/>
    </row>
    <row r="24" spans="1:13" x14ac:dyDescent="0.25">
      <c r="A24" s="21"/>
      <c r="B24" s="21"/>
      <c r="C24" s="23"/>
      <c r="D24" s="23"/>
      <c r="E24" s="23"/>
      <c r="F24" s="23"/>
    </row>
    <row r="25" spans="1:13" x14ac:dyDescent="0.25">
      <c r="B25"/>
      <c r="C25"/>
      <c r="D25"/>
      <c r="E25"/>
      <c r="F25"/>
    </row>
    <row r="26" spans="1:13" x14ac:dyDescent="0.25">
      <c r="B26"/>
      <c r="C26"/>
      <c r="D26"/>
      <c r="E26"/>
      <c r="F26"/>
    </row>
    <row r="27" spans="1:13" x14ac:dyDescent="0.25">
      <c r="B27"/>
      <c r="C27"/>
      <c r="D27"/>
      <c r="E27"/>
      <c r="F27"/>
    </row>
    <row r="28" spans="1:13" x14ac:dyDescent="0.25">
      <c r="B28"/>
      <c r="C28"/>
      <c r="D28"/>
      <c r="E28"/>
      <c r="F28"/>
    </row>
    <row r="29" spans="1:13" x14ac:dyDescent="0.25">
      <c r="B29"/>
      <c r="C29"/>
      <c r="D29"/>
      <c r="E29"/>
      <c r="F29"/>
    </row>
    <row r="30" spans="1:13" x14ac:dyDescent="0.25">
      <c r="B30"/>
      <c r="C30"/>
      <c r="D30"/>
      <c r="E30"/>
      <c r="F30"/>
    </row>
    <row r="31" spans="1:13" x14ac:dyDescent="0.25">
      <c r="B31"/>
      <c r="C31"/>
      <c r="D31"/>
      <c r="E31"/>
      <c r="F31"/>
    </row>
    <row r="32" spans="1:13" x14ac:dyDescent="0.25">
      <c r="B32"/>
      <c r="C32"/>
      <c r="D32"/>
      <c r="E32"/>
      <c r="F32"/>
    </row>
    <row r="33" spans="2:6" x14ac:dyDescent="0.25">
      <c r="B33"/>
      <c r="C33"/>
      <c r="D33"/>
      <c r="E33"/>
      <c r="F33"/>
    </row>
    <row r="34" spans="2:6" x14ac:dyDescent="0.25">
      <c r="B34"/>
      <c r="C34"/>
      <c r="D34"/>
      <c r="E34"/>
      <c r="F34"/>
    </row>
    <row r="35" spans="2:6" x14ac:dyDescent="0.25">
      <c r="B35"/>
      <c r="C35"/>
      <c r="D35"/>
      <c r="E35"/>
      <c r="F35"/>
    </row>
    <row r="36" spans="2:6" x14ac:dyDescent="0.25">
      <c r="B36"/>
      <c r="C36"/>
      <c r="D36"/>
      <c r="E36"/>
      <c r="F36"/>
    </row>
    <row r="37" spans="2:6" x14ac:dyDescent="0.25">
      <c r="B37"/>
      <c r="C37"/>
      <c r="D37"/>
      <c r="E37"/>
      <c r="F37"/>
    </row>
    <row r="38" spans="2:6" x14ac:dyDescent="0.25">
      <c r="B38"/>
      <c r="C38"/>
      <c r="D38"/>
      <c r="E38"/>
      <c r="F38"/>
    </row>
    <row r="39" spans="2:6" x14ac:dyDescent="0.25">
      <c r="B39"/>
      <c r="C39"/>
      <c r="D39"/>
      <c r="E39"/>
      <c r="F39"/>
    </row>
    <row r="40" spans="2:6" x14ac:dyDescent="0.25">
      <c r="B40"/>
      <c r="C40"/>
      <c r="D40"/>
      <c r="E40"/>
      <c r="F40"/>
    </row>
    <row r="41" spans="2:6" x14ac:dyDescent="0.25">
      <c r="B41"/>
      <c r="C41"/>
      <c r="D41"/>
      <c r="E41"/>
      <c r="F41"/>
    </row>
    <row r="42" spans="2:6" x14ac:dyDescent="0.25">
      <c r="B42"/>
      <c r="C42"/>
      <c r="D42"/>
      <c r="E42"/>
      <c r="F42"/>
    </row>
    <row r="43" spans="2:6" x14ac:dyDescent="0.25">
      <c r="B43"/>
      <c r="C43"/>
      <c r="D43"/>
      <c r="E43"/>
      <c r="F43"/>
    </row>
    <row r="44" spans="2:6" x14ac:dyDescent="0.25">
      <c r="B44"/>
    </row>
    <row r="45" spans="2:6" x14ac:dyDescent="0.25">
      <c r="B45"/>
    </row>
    <row r="46" spans="2:6" x14ac:dyDescent="0.25">
      <c r="B46"/>
    </row>
    <row r="47" spans="2:6" x14ac:dyDescent="0.25">
      <c r="B47"/>
    </row>
    <row r="48" spans="2:6"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11A69-F728-4247-9D35-EBEDDC3ABF75}">
  <dimension ref="A1"/>
  <sheetViews>
    <sheetView showGridLines="0" zoomScale="53" zoomScaleNormal="53" workbookViewId="0">
      <selection activeCell="AF30" sqref="AF3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Nigerian_Car_Prices</vt:lpstr>
      <vt:lpstr>WORKSHEET</vt:lpstr>
      <vt:lpstr>MIDDLE-INCOME EARNERS ANALYSIS</vt:lpstr>
      <vt:lpstr>FUEL EFFICIENT CARS ANALYSIS</vt:lpstr>
      <vt:lpstr>LUXURY CAR ANALYSIS</vt:lpstr>
      <vt:lpstr>USED CAR TRENDS ANALYSI</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MIRACLE</dc:creator>
  <cp:lastModifiedBy>HP</cp:lastModifiedBy>
  <dcterms:created xsi:type="dcterms:W3CDTF">2023-08-28T20:26:57Z</dcterms:created>
  <dcterms:modified xsi:type="dcterms:W3CDTF">2024-02-16T19:37:44Z</dcterms:modified>
</cp:coreProperties>
</file>