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ago Farias\Desktop\PROJETO - SENTINELA\Grupo-3-Sprint-2\Sprint 3\Planejamento\"/>
    </mc:Choice>
  </mc:AlternateContent>
  <xr:revisionPtr revIDLastSave="0" documentId="13_ncr:1_{82A4FA80-B8E5-4145-953F-C7398CC0B98B}" xr6:coauthVersionLast="47" xr6:coauthVersionMax="47" xr10:uidLastSave="{00000000-0000-0000-0000-000000000000}"/>
  <bookViews>
    <workbookView xWindow="-120" yWindow="-120" windowWidth="20730" windowHeight="11040" tabRatio="304" xr2:uid="{01FB4863-7F38-4DC3-AD03-162B05A0386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3" i="1"/>
  <c r="B55" i="1"/>
  <c r="B54" i="1"/>
</calcChain>
</file>

<file path=xl/sharedStrings.xml><?xml version="1.0" encoding="utf-8"?>
<sst xmlns="http://schemas.openxmlformats.org/spreadsheetml/2006/main" count="293" uniqueCount="128">
  <si>
    <t>Requisitos</t>
  </si>
  <si>
    <t>Descrição</t>
  </si>
  <si>
    <t>Classificação</t>
  </si>
  <si>
    <t>Tamanho</t>
  </si>
  <si>
    <t>Tam (#)</t>
  </si>
  <si>
    <t>Prioridade</t>
  </si>
  <si>
    <t>SPRINT</t>
  </si>
  <si>
    <t>Responsável</t>
  </si>
  <si>
    <t>Projeto criado e configurado no github</t>
  </si>
  <si>
    <t>Diagrama de visão de negócio</t>
  </si>
  <si>
    <t>Tela de Simulador Financeiro (Calculadora)</t>
  </si>
  <si>
    <t>Ferramenta de Gestão de Projeto funcionando (Trello)</t>
  </si>
  <si>
    <t>Requisitos na Ferramenta (Trello)</t>
  </si>
  <si>
    <t>Documentação do Projeto v1</t>
  </si>
  <si>
    <t>Tabelas Criadas no MySQL - Protótipo</t>
  </si>
  <si>
    <t>Execução de Script de Inserção de Registro</t>
  </si>
  <si>
    <t>Execução de Script de Consulta de Dados</t>
  </si>
  <si>
    <t>Arduino - Ligando e Funcionando</t>
  </si>
  <si>
    <t>Arduino - Rodar Código</t>
  </si>
  <si>
    <t>Setup de Client de Virtualização</t>
  </si>
  <si>
    <t>Linux instalado em VM local</t>
  </si>
  <si>
    <t>SPRINT 01</t>
  </si>
  <si>
    <t>Projetos atualizado no GitHub  /  Documentação do Projeto Atualizada</t>
  </si>
  <si>
    <t>Planilha de Riscos do Projeto</t>
  </si>
  <si>
    <t>Especificação da Dashboard</t>
  </si>
  <si>
    <t>Site Estático Institucional – Local em HTML/CSS/JavaScript</t>
  </si>
  <si>
    <t>Site Estático Dashboard (Gráfico com ChartJS) - Local</t>
  </si>
  <si>
    <t xml:space="preserve">Site Estático Cadastro e Login – Local </t>
  </si>
  <si>
    <t>Diagrama de Solução</t>
  </si>
  <si>
    <t>Ferramenta de Gestão (Trello) Atualizada</t>
  </si>
  <si>
    <t>BackLog da Sprint</t>
  </si>
  <si>
    <t>Modelagem Lógica do Projeto v1</t>
  </si>
  <si>
    <t>Script de criação do Banco / Tabelas criadas em BD local</t>
  </si>
  <si>
    <t>Usar API Local / Sensor</t>
  </si>
  <si>
    <t>Simulação da integração do Sistema (Utilização do Sensor + Gráfico)</t>
  </si>
  <si>
    <t>Validação da solução técnica</t>
  </si>
  <si>
    <t>Instalação do MYSQL na VMLinux e Inserção de dados do Arduíno no MySQL na mesma máquina</t>
  </si>
  <si>
    <t>SPRINT 02</t>
  </si>
  <si>
    <t>A pagina deve conter informações sobre o contexto, objetivo e justificativa do nosso projeto junto a um Index (página inicial).</t>
  </si>
  <si>
    <t>Essencial</t>
  </si>
  <si>
    <t>Documentação explicando nosso projeto na versão v1</t>
  </si>
  <si>
    <t>Importante</t>
  </si>
  <si>
    <t>Projeto com códigos, tabelas e requisitos como backlog, documentação dentro de um repositório organizado</t>
  </si>
  <si>
    <t>Trello funcionando e organizado</t>
  </si>
  <si>
    <t>Requisitos incluídos e organizados no Trello</t>
  </si>
  <si>
    <t>Diagrama de apresentação de como funciona o negócio</t>
  </si>
  <si>
    <t>Tela da calculadora financeira com informações baseado no nosso negócio.</t>
  </si>
  <si>
    <t>Criação das tabelas: Usuários, Sensores, Empresas, Monitoramento e Alertas</t>
  </si>
  <si>
    <t>Comandos para inserção de registros dentro do Script</t>
  </si>
  <si>
    <t>Comandos para verificar a inserção de registros  dentro do Script</t>
  </si>
  <si>
    <t>Desejável</t>
  </si>
  <si>
    <t>Rodar código do nosso sensor no Arduino IDE</t>
  </si>
  <si>
    <t xml:space="preserve">Sistema operacional Linux instalado na Oracle VirtualBox (VM) </t>
  </si>
  <si>
    <t>Atualização da ferramenta Github e Documentação com novos requisitos e com novos arquivos</t>
  </si>
  <si>
    <t>Planilha de Riscos para observar quais os possíveis riscos, sua probabilidade e impacto no negócio, a ação que deve ser tomada e como evitar-lo ou mitigar-lo</t>
  </si>
  <si>
    <t>Site já feito com HTML/CSS/JS funcionando localmente</t>
  </si>
  <si>
    <t>Dashboard feita com ChartJS para gráfico com registros do Sensor</t>
  </si>
  <si>
    <t>Telas de Cadastro e Login em nosso Site local com caixas de email, senha e nome de usuário</t>
  </si>
  <si>
    <t>Atualização da ferramenta Trello com requisitos novos e a adição de ATAs e Regras dentro da equipe</t>
  </si>
  <si>
    <t>Sprint Backlog onde temos os requisitos da Sprint a serem entregues em um tempo determinado</t>
  </si>
  <si>
    <t>Modelagem lógica de Script de Dados e Tabelas no MySQL versão v1</t>
  </si>
  <si>
    <t>Utilização da API para transferência de registros do Sensor para o Banco de Dados</t>
  </si>
  <si>
    <t>Integração de registros do Sensor para o gráfico funcionando em nível de simulação</t>
  </si>
  <si>
    <t>Transferência de Dados do Arduino para o MySQL (Banco de Dados) que está instalado dentro da VMLinux</t>
  </si>
  <si>
    <t>Diagrama técnico onde há a explicação de como funcionará o nosso negócio de forma mais técnica e aprofundada</t>
  </si>
  <si>
    <t>Setup da Máquina Virtual (VMLinux)</t>
  </si>
  <si>
    <t>Muito Pequeno</t>
  </si>
  <si>
    <t>Pequeno</t>
  </si>
  <si>
    <t>Protótipo do Site Institucional (Figma)</t>
  </si>
  <si>
    <t>Médio</t>
  </si>
  <si>
    <t>Grande</t>
  </si>
  <si>
    <t>Dashboard com informações do eixo X e Y sobre nosso negócio, junto com o gráfico e labels</t>
  </si>
  <si>
    <t>Muito Grande</t>
  </si>
  <si>
    <t>Tabelas criadas e seu Script já feitos dentro do BD Local</t>
  </si>
  <si>
    <t>Validação de Diagrama de solução técnica com o Professor de SO</t>
  </si>
  <si>
    <t>Fluxograma do Suporte</t>
  </si>
  <si>
    <t>Ferramenta HelpDesk</t>
  </si>
  <si>
    <t>Documento de Mudança</t>
  </si>
  <si>
    <t>Integração do Projeto na VM</t>
  </si>
  <si>
    <t>Site Institucional Dinâmico HTML/CSS/JavaScript com Dashboard</t>
  </si>
  <si>
    <t>Integração dos Registros do Arduino IDE no Banco de Dados</t>
  </si>
  <si>
    <t>Fluxograma de Suporte para representação gráfica do processo de atendimento ao cliente de uma empresa</t>
  </si>
  <si>
    <t>Utilização da Ferramenta HelpDesk para gerir e resolver problema de clientes</t>
  </si>
  <si>
    <t xml:space="preserve">Documento de mudança para caso haja mudança de autoridade ou de endereço </t>
  </si>
  <si>
    <t>Transferência do Projeto do local para a Máquina Virtual (VM)</t>
  </si>
  <si>
    <t>Site Dinâmico Login e Cadastro - HTML/CSS/JavaScript</t>
  </si>
  <si>
    <t>Site Institucional completo e dinâmico com Dashboard</t>
  </si>
  <si>
    <t>Arduino montado com sensor LM-35 e funcionando</t>
  </si>
  <si>
    <t>Transferência do Registros do Sensor LM-35 para o Banco de Dados</t>
  </si>
  <si>
    <t xml:space="preserve">Login e Cadastro terminado no Site Institucional Dinâmico </t>
  </si>
  <si>
    <t xml:space="preserve">Importante </t>
  </si>
  <si>
    <t>SPRINT 03</t>
  </si>
  <si>
    <t xml:space="preserve">Manual de Instalação </t>
  </si>
  <si>
    <t>Manual de Instalação do Sensor LM-35</t>
  </si>
  <si>
    <t>Lucas Miralha</t>
  </si>
  <si>
    <t xml:space="preserve">Michel </t>
  </si>
  <si>
    <t>Guilherme Silva</t>
  </si>
  <si>
    <t>Breno</t>
  </si>
  <si>
    <t>Richard</t>
  </si>
  <si>
    <t xml:space="preserve">Breno </t>
  </si>
  <si>
    <t>Michel</t>
  </si>
  <si>
    <t>Lucas Miralha / Guilherme Silva (Documentação)</t>
  </si>
  <si>
    <t>Total</t>
  </si>
  <si>
    <t>SP1</t>
  </si>
  <si>
    <t>SP2</t>
  </si>
  <si>
    <t>SP3</t>
  </si>
  <si>
    <t>Média</t>
  </si>
  <si>
    <t>FINAL</t>
  </si>
  <si>
    <t>111 a 112</t>
  </si>
  <si>
    <t>Integrantes</t>
  </si>
  <si>
    <t>Pontuações</t>
  </si>
  <si>
    <t>Documentação Final do Projeto</t>
  </si>
  <si>
    <t>PPT de Apresentação do Projeto</t>
  </si>
  <si>
    <t>Site Institucional - Versão Final</t>
  </si>
  <si>
    <t>Documentação de Gestão de Mudanças GMUD</t>
  </si>
  <si>
    <t>Modelagem Lógica (Final)</t>
  </si>
  <si>
    <t>Tabelas Criadas - Final</t>
  </si>
  <si>
    <t>Solução Iot (Arduino + Banco de Dados)</t>
  </si>
  <si>
    <t xml:space="preserve">Solução em 2 Máquinas </t>
  </si>
  <si>
    <t>Documentação relacionada às 3 Sprints de Desenvolvimento do Projeto</t>
  </si>
  <si>
    <t>Modelo de Apresentação do Projeto</t>
  </si>
  <si>
    <t>Site Institucional Constando Cadastro, Login integrados e dinâmicos via API</t>
  </si>
  <si>
    <t>Documentação Avaliativa às Mudanças e Aprovação do Projeto</t>
  </si>
  <si>
    <t>Modelagem Lógica Final do Projeto Implementada</t>
  </si>
  <si>
    <t>Script de Criação de Tabelas Referente à Modelagem</t>
  </si>
  <si>
    <t>Solução Final e Dinâmica do Projeto</t>
  </si>
  <si>
    <t>Isolamento de Ambientes para utilização da API e simulação real do projeto</t>
  </si>
  <si>
    <t xml:space="preserve">Essencial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</si>
</sst>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sz val="6"/>
      <name val="Yu Gothic"/>
      <family val="2"/>
      <charset val="128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Planilha1!$A$53:$A$57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FINAL</c:v>
                </c:pt>
              </c:strCache>
            </c:strRef>
          </c:cat>
          <c:val>
            <c:numRef>
              <c:f>Planilha1!$B$53:$B$57</c:f>
              <c:numCache>
                <c:formatCode>General</c:formatCode>
                <c:ptCount val="5"/>
                <c:pt idx="0">
                  <c:v>408</c:v>
                </c:pt>
                <c:pt idx="1">
                  <c:v>73</c:v>
                </c:pt>
                <c:pt idx="2">
                  <c:v>165</c:v>
                </c:pt>
                <c:pt idx="3">
                  <c:v>170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8-45E4-99C2-2DFE42D26EBE}"/>
            </c:ext>
          </c:extLst>
        </c:ser>
        <c:ser>
          <c:idx val="1"/>
          <c:order val="1"/>
          <c:tx>
            <c:v>Esperado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Planilha1!$A$53:$A$57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FINAL</c:v>
                </c:pt>
              </c:strCache>
            </c:strRef>
          </c:cat>
          <c:val>
            <c:numRef>
              <c:f>Planilha1!$C$53:$C$57</c:f>
              <c:numCache>
                <c:formatCode>General</c:formatCode>
                <c:ptCount val="5"/>
                <c:pt idx="0">
                  <c:v>335</c:v>
                </c:pt>
                <c:pt idx="1">
                  <c:v>111</c:v>
                </c:pt>
                <c:pt idx="2">
                  <c:v>112</c:v>
                </c:pt>
                <c:pt idx="3">
                  <c:v>112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8-45E4-99C2-2DFE42D2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979983"/>
        <c:axId val="1318982383"/>
      </c:lineChart>
      <c:catAx>
        <c:axId val="131897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SPRINTS</a:t>
                </a:r>
              </a:p>
            </c:rich>
          </c:tx>
          <c:layout>
            <c:manualLayout>
              <c:xMode val="edge"/>
              <c:yMode val="edge"/>
              <c:x val="0.43706602851114201"/>
              <c:y val="0.91099715099715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982383"/>
        <c:crosses val="autoZero"/>
        <c:auto val="1"/>
        <c:lblAlgn val="ctr"/>
        <c:lblOffset val="100"/>
        <c:noMultiLvlLbl val="0"/>
      </c:catAx>
      <c:valAx>
        <c:axId val="13189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Pontuação</a:t>
                </a:r>
              </a:p>
            </c:rich>
          </c:tx>
          <c:layout>
            <c:manualLayout>
              <c:xMode val="edge"/>
              <c:yMode val="edge"/>
              <c:x val="1.1326860841423949E-2"/>
              <c:y val="0.350516185476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9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10391</xdr:colOff>
      <xdr:row>52</xdr:row>
      <xdr:rowOff>0</xdr:rowOff>
    </xdr:from>
    <xdr:to>
      <xdr:col>7</xdr:col>
      <xdr:colOff>1286741</xdr:colOff>
      <xdr:row>74</xdr:row>
      <xdr:rowOff>111703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40A971-EA6D-15C5-B51F-B21391F61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A3FA-AB2E-4D68-B0D5-05FAAD73C7D1}">
  <dimension ref="A1:H67"/>
  <sheetViews>
    <sheetView tabSelected="1" zoomScale="70" zoomScaleNormal="70" workbookViewId="0">
      <selection activeCell="C61" sqref="C61"/>
    </sheetView>
  </sheetViews>
  <sheetFormatPr defaultRowHeight="15" x14ac:dyDescent="0.25"/>
  <cols>
    <col min="1" max="1" width="48.5703125" style="1" customWidth="1"/>
    <col min="2" max="2" width="50" customWidth="1"/>
    <col min="3" max="4" width="25.7109375" customWidth="1"/>
    <col min="5" max="5" width="21.42578125" customWidth="1"/>
    <col min="6" max="8" width="25.7109375" customWidth="1"/>
    <col min="9" max="9" width="18.140625" customWidth="1"/>
    <col min="10" max="10" width="18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2.75" x14ac:dyDescent="0.25">
      <c r="A2" s="3" t="s">
        <v>8</v>
      </c>
      <c r="B2" s="3" t="s">
        <v>42</v>
      </c>
      <c r="C2" s="3" t="s">
        <v>41</v>
      </c>
      <c r="D2" s="3" t="s">
        <v>66</v>
      </c>
      <c r="E2" s="3">
        <v>3</v>
      </c>
      <c r="F2" s="3">
        <v>2</v>
      </c>
      <c r="G2" s="3" t="s">
        <v>21</v>
      </c>
      <c r="H2" s="3" t="s">
        <v>94</v>
      </c>
    </row>
    <row r="3" spans="1:8" ht="28.5" x14ac:dyDescent="0.25">
      <c r="A3" s="3" t="s">
        <v>9</v>
      </c>
      <c r="B3" s="3" t="s">
        <v>45</v>
      </c>
      <c r="C3" s="3" t="s">
        <v>39</v>
      </c>
      <c r="D3" s="3" t="s">
        <v>67</v>
      </c>
      <c r="E3" s="3">
        <v>5</v>
      </c>
      <c r="F3" s="3">
        <v>1</v>
      </c>
      <c r="G3" s="3" t="s">
        <v>21</v>
      </c>
      <c r="H3" s="3" t="s">
        <v>95</v>
      </c>
    </row>
    <row r="4" spans="1:8" ht="42.75" x14ac:dyDescent="0.25">
      <c r="A4" s="3" t="s">
        <v>68</v>
      </c>
      <c r="B4" s="3" t="s">
        <v>38</v>
      </c>
      <c r="C4" s="3" t="s">
        <v>39</v>
      </c>
      <c r="D4" s="3" t="s">
        <v>69</v>
      </c>
      <c r="E4" s="3">
        <v>8</v>
      </c>
      <c r="F4" s="3">
        <v>3</v>
      </c>
      <c r="G4" s="3" t="s">
        <v>21</v>
      </c>
      <c r="H4" s="3" t="s">
        <v>96</v>
      </c>
    </row>
    <row r="5" spans="1:8" ht="28.5" x14ac:dyDescent="0.25">
      <c r="A5" s="3" t="s">
        <v>10</v>
      </c>
      <c r="B5" s="3" t="s">
        <v>46</v>
      </c>
      <c r="C5" s="3" t="s">
        <v>39</v>
      </c>
      <c r="D5" s="3" t="s">
        <v>69</v>
      </c>
      <c r="E5" s="3">
        <v>8</v>
      </c>
      <c r="F5" s="3">
        <v>2</v>
      </c>
      <c r="G5" s="3" t="s">
        <v>21</v>
      </c>
      <c r="H5" s="3" t="s">
        <v>96</v>
      </c>
    </row>
    <row r="6" spans="1:8" ht="28.5" x14ac:dyDescent="0.25">
      <c r="A6" s="3" t="s">
        <v>11</v>
      </c>
      <c r="B6" s="3" t="s">
        <v>43</v>
      </c>
      <c r="C6" s="3" t="s">
        <v>39</v>
      </c>
      <c r="D6" s="3" t="s">
        <v>66</v>
      </c>
      <c r="E6" s="3">
        <v>3</v>
      </c>
      <c r="F6" s="3">
        <v>2</v>
      </c>
      <c r="G6" s="3" t="s">
        <v>21</v>
      </c>
      <c r="H6" s="3" t="s">
        <v>97</v>
      </c>
    </row>
    <row r="7" spans="1:8" x14ac:dyDescent="0.25">
      <c r="A7" s="3" t="s">
        <v>12</v>
      </c>
      <c r="B7" s="3" t="s">
        <v>44</v>
      </c>
      <c r="C7" s="3" t="s">
        <v>41</v>
      </c>
      <c r="D7" s="3" t="s">
        <v>66</v>
      </c>
      <c r="E7" s="3">
        <v>3</v>
      </c>
      <c r="F7" s="3">
        <v>2</v>
      </c>
      <c r="G7" s="3" t="s">
        <v>21</v>
      </c>
      <c r="H7" s="3" t="s">
        <v>97</v>
      </c>
    </row>
    <row r="8" spans="1:8" ht="28.5" x14ac:dyDescent="0.25">
      <c r="A8" s="3" t="s">
        <v>13</v>
      </c>
      <c r="B8" s="3" t="s">
        <v>40</v>
      </c>
      <c r="C8" s="3" t="s">
        <v>39</v>
      </c>
      <c r="D8" s="3" t="s">
        <v>70</v>
      </c>
      <c r="E8" s="3">
        <v>13</v>
      </c>
      <c r="F8" s="3">
        <v>3</v>
      </c>
      <c r="G8" s="3" t="s">
        <v>21</v>
      </c>
      <c r="H8" s="3" t="s">
        <v>98</v>
      </c>
    </row>
    <row r="9" spans="1:8" ht="28.5" x14ac:dyDescent="0.25">
      <c r="A9" s="3" t="s">
        <v>14</v>
      </c>
      <c r="B9" s="3" t="s">
        <v>47</v>
      </c>
      <c r="C9" s="3" t="s">
        <v>39</v>
      </c>
      <c r="D9" s="3" t="s">
        <v>67</v>
      </c>
      <c r="E9" s="3">
        <v>5</v>
      </c>
      <c r="F9" s="3">
        <v>1</v>
      </c>
      <c r="G9" s="3" t="s">
        <v>21</v>
      </c>
      <c r="H9" s="3" t="s">
        <v>97</v>
      </c>
    </row>
    <row r="10" spans="1:8" ht="28.5" x14ac:dyDescent="0.25">
      <c r="A10" s="3" t="s">
        <v>15</v>
      </c>
      <c r="B10" s="3" t="s">
        <v>48</v>
      </c>
      <c r="C10" s="3" t="s">
        <v>41</v>
      </c>
      <c r="D10" s="3" t="s">
        <v>66</v>
      </c>
      <c r="E10" s="3">
        <v>3</v>
      </c>
      <c r="F10" s="3">
        <v>1</v>
      </c>
      <c r="G10" s="3" t="s">
        <v>21</v>
      </c>
      <c r="H10" s="3" t="s">
        <v>97</v>
      </c>
    </row>
    <row r="11" spans="1:8" ht="28.5" x14ac:dyDescent="0.25">
      <c r="A11" s="3" t="s">
        <v>16</v>
      </c>
      <c r="B11" s="3" t="s">
        <v>49</v>
      </c>
      <c r="C11" s="3" t="s">
        <v>41</v>
      </c>
      <c r="D11" s="3" t="s">
        <v>66</v>
      </c>
      <c r="E11" s="3">
        <v>3</v>
      </c>
      <c r="F11" s="3">
        <v>1</v>
      </c>
      <c r="G11" s="3" t="s">
        <v>21</v>
      </c>
      <c r="H11" s="3" t="s">
        <v>99</v>
      </c>
    </row>
    <row r="12" spans="1:8" x14ac:dyDescent="0.25">
      <c r="A12" s="3" t="s">
        <v>17</v>
      </c>
      <c r="B12" s="3" t="s">
        <v>87</v>
      </c>
      <c r="C12" s="3" t="s">
        <v>39</v>
      </c>
      <c r="D12" s="3" t="s">
        <v>67</v>
      </c>
      <c r="E12" s="3">
        <v>5</v>
      </c>
      <c r="F12" s="3">
        <v>3</v>
      </c>
      <c r="G12" s="3" t="s">
        <v>21</v>
      </c>
      <c r="H12" s="3" t="s">
        <v>98</v>
      </c>
    </row>
    <row r="13" spans="1:8" x14ac:dyDescent="0.25">
      <c r="A13" s="3" t="s">
        <v>18</v>
      </c>
      <c r="B13" s="3" t="s">
        <v>51</v>
      </c>
      <c r="C13" s="3" t="s">
        <v>39</v>
      </c>
      <c r="D13" s="3" t="s">
        <v>69</v>
      </c>
      <c r="E13" s="3">
        <v>8</v>
      </c>
      <c r="F13" s="3">
        <v>3</v>
      </c>
      <c r="G13" s="3" t="s">
        <v>21</v>
      </c>
      <c r="H13" s="3" t="s">
        <v>98</v>
      </c>
    </row>
    <row r="14" spans="1:8" x14ac:dyDescent="0.25">
      <c r="A14" s="3" t="s">
        <v>19</v>
      </c>
      <c r="B14" s="3" t="s">
        <v>65</v>
      </c>
      <c r="C14" s="3" t="s">
        <v>41</v>
      </c>
      <c r="D14" s="3" t="s">
        <v>66</v>
      </c>
      <c r="E14" s="3">
        <v>3</v>
      </c>
      <c r="F14" s="3">
        <v>1</v>
      </c>
      <c r="G14" s="3" t="s">
        <v>21</v>
      </c>
      <c r="H14" s="3" t="s">
        <v>100</v>
      </c>
    </row>
    <row r="15" spans="1:8" ht="28.5" x14ac:dyDescent="0.25">
      <c r="A15" s="3" t="s">
        <v>20</v>
      </c>
      <c r="B15" s="3" t="s">
        <v>52</v>
      </c>
      <c r="C15" s="3" t="s">
        <v>50</v>
      </c>
      <c r="D15" s="3" t="s">
        <v>66</v>
      </c>
      <c r="E15" s="3">
        <v>3</v>
      </c>
      <c r="F15" s="3">
        <v>2</v>
      </c>
      <c r="G15" s="3" t="s">
        <v>21</v>
      </c>
      <c r="H15" s="3" t="s">
        <v>100</v>
      </c>
    </row>
    <row r="16" spans="1:8" ht="42.75" x14ac:dyDescent="0.25">
      <c r="A16" s="3" t="s">
        <v>22</v>
      </c>
      <c r="B16" s="3" t="s">
        <v>53</v>
      </c>
      <c r="C16" s="3" t="s">
        <v>41</v>
      </c>
      <c r="D16" s="3" t="s">
        <v>69</v>
      </c>
      <c r="E16" s="3">
        <v>8</v>
      </c>
      <c r="F16" s="3">
        <v>1</v>
      </c>
      <c r="G16" s="3" t="s">
        <v>37</v>
      </c>
      <c r="H16" s="3" t="s">
        <v>101</v>
      </c>
    </row>
    <row r="17" spans="1:8" ht="57" x14ac:dyDescent="0.25">
      <c r="A17" s="3" t="s">
        <v>23</v>
      </c>
      <c r="B17" s="3" t="s">
        <v>54</v>
      </c>
      <c r="C17" s="3" t="s">
        <v>39</v>
      </c>
      <c r="D17" s="3" t="s">
        <v>67</v>
      </c>
      <c r="E17" s="3">
        <v>5</v>
      </c>
      <c r="F17" s="3">
        <v>1</v>
      </c>
      <c r="G17" s="3" t="s">
        <v>37</v>
      </c>
      <c r="H17" s="3" t="s">
        <v>94</v>
      </c>
    </row>
    <row r="18" spans="1:8" ht="28.5" x14ac:dyDescent="0.25">
      <c r="A18" s="3" t="s">
        <v>24</v>
      </c>
      <c r="B18" s="3" t="s">
        <v>71</v>
      </c>
      <c r="C18" s="3" t="s">
        <v>41</v>
      </c>
      <c r="D18" s="3" t="s">
        <v>70</v>
      </c>
      <c r="E18" s="3">
        <v>13</v>
      </c>
      <c r="F18" s="3">
        <v>3</v>
      </c>
      <c r="G18" s="3" t="s">
        <v>37</v>
      </c>
      <c r="H18" s="3" t="s">
        <v>96</v>
      </c>
    </row>
    <row r="19" spans="1:8" ht="28.5" x14ac:dyDescent="0.25">
      <c r="A19" s="3" t="s">
        <v>25</v>
      </c>
      <c r="B19" s="3" t="s">
        <v>55</v>
      </c>
      <c r="C19" s="3" t="s">
        <v>39</v>
      </c>
      <c r="D19" s="3" t="s">
        <v>69</v>
      </c>
      <c r="E19" s="3">
        <v>8</v>
      </c>
      <c r="F19" s="3">
        <v>3</v>
      </c>
      <c r="G19" s="3" t="s">
        <v>37</v>
      </c>
      <c r="H19" s="3" t="s">
        <v>98</v>
      </c>
    </row>
    <row r="20" spans="1:8" ht="28.5" x14ac:dyDescent="0.25">
      <c r="A20" s="3" t="s">
        <v>26</v>
      </c>
      <c r="B20" s="3" t="s">
        <v>56</v>
      </c>
      <c r="C20" s="3" t="s">
        <v>39</v>
      </c>
      <c r="D20" s="3" t="s">
        <v>72</v>
      </c>
      <c r="E20" s="3">
        <v>21</v>
      </c>
      <c r="F20" s="3">
        <v>2</v>
      </c>
      <c r="G20" s="3" t="s">
        <v>37</v>
      </c>
      <c r="H20" s="3" t="s">
        <v>96</v>
      </c>
    </row>
    <row r="21" spans="1:8" ht="28.5" x14ac:dyDescent="0.25">
      <c r="A21" s="3" t="s">
        <v>27</v>
      </c>
      <c r="B21" s="3" t="s">
        <v>57</v>
      </c>
      <c r="C21" s="3" t="s">
        <v>39</v>
      </c>
      <c r="D21" s="3" t="s">
        <v>70</v>
      </c>
      <c r="E21" s="3">
        <v>13</v>
      </c>
      <c r="F21" s="3">
        <v>2</v>
      </c>
      <c r="G21" s="3" t="s">
        <v>37</v>
      </c>
      <c r="H21" s="3" t="s">
        <v>100</v>
      </c>
    </row>
    <row r="22" spans="1:8" ht="42.75" x14ac:dyDescent="0.25">
      <c r="A22" s="3" t="s">
        <v>28</v>
      </c>
      <c r="B22" s="3" t="s">
        <v>64</v>
      </c>
      <c r="C22" s="3" t="s">
        <v>39</v>
      </c>
      <c r="D22" s="3" t="s">
        <v>69</v>
      </c>
      <c r="E22" s="3">
        <v>8</v>
      </c>
      <c r="F22" s="3">
        <v>3</v>
      </c>
      <c r="G22" s="3" t="s">
        <v>37</v>
      </c>
      <c r="H22" s="3" t="s">
        <v>97</v>
      </c>
    </row>
    <row r="23" spans="1:8" ht="42.75" x14ac:dyDescent="0.25">
      <c r="A23" s="3" t="s">
        <v>29</v>
      </c>
      <c r="B23" s="3" t="s">
        <v>58</v>
      </c>
      <c r="C23" s="3" t="s">
        <v>41</v>
      </c>
      <c r="D23" s="3" t="s">
        <v>66</v>
      </c>
      <c r="E23" s="3">
        <v>3</v>
      </c>
      <c r="F23" s="3">
        <v>1</v>
      </c>
      <c r="G23" s="3" t="s">
        <v>37</v>
      </c>
      <c r="H23" s="3" t="s">
        <v>97</v>
      </c>
    </row>
    <row r="24" spans="1:8" ht="28.5" x14ac:dyDescent="0.25">
      <c r="A24" s="3" t="s">
        <v>30</v>
      </c>
      <c r="B24" s="3" t="s">
        <v>59</v>
      </c>
      <c r="C24" s="3" t="s">
        <v>39</v>
      </c>
      <c r="D24" s="3" t="s">
        <v>70</v>
      </c>
      <c r="E24" s="3">
        <v>13</v>
      </c>
      <c r="F24" s="3">
        <v>2</v>
      </c>
      <c r="G24" s="3" t="s">
        <v>37</v>
      </c>
      <c r="H24" s="3" t="s">
        <v>94</v>
      </c>
    </row>
    <row r="25" spans="1:8" ht="28.5" x14ac:dyDescent="0.25">
      <c r="A25" s="3" t="s">
        <v>31</v>
      </c>
      <c r="B25" s="3" t="s">
        <v>60</v>
      </c>
      <c r="C25" s="3" t="s">
        <v>39</v>
      </c>
      <c r="D25" s="3" t="s">
        <v>67</v>
      </c>
      <c r="E25" s="3">
        <v>5</v>
      </c>
      <c r="F25" s="3">
        <v>1</v>
      </c>
      <c r="G25" s="3" t="s">
        <v>37</v>
      </c>
      <c r="H25" s="3" t="s">
        <v>100</v>
      </c>
    </row>
    <row r="26" spans="1:8" ht="28.5" x14ac:dyDescent="0.25">
      <c r="A26" s="3" t="s">
        <v>32</v>
      </c>
      <c r="B26" s="3" t="s">
        <v>73</v>
      </c>
      <c r="C26" s="3" t="s">
        <v>41</v>
      </c>
      <c r="D26" s="3" t="s">
        <v>67</v>
      </c>
      <c r="E26" s="3">
        <v>5</v>
      </c>
      <c r="F26" s="3">
        <v>1</v>
      </c>
      <c r="G26" s="3" t="s">
        <v>37</v>
      </c>
      <c r="H26" s="3" t="s">
        <v>97</v>
      </c>
    </row>
    <row r="27" spans="1:8" ht="42.75" x14ac:dyDescent="0.25">
      <c r="A27" s="3" t="s">
        <v>34</v>
      </c>
      <c r="B27" s="3" t="s">
        <v>62</v>
      </c>
      <c r="C27" s="3" t="s">
        <v>39</v>
      </c>
      <c r="D27" s="3" t="s">
        <v>72</v>
      </c>
      <c r="E27" s="3">
        <v>21</v>
      </c>
      <c r="F27" s="3">
        <v>3</v>
      </c>
      <c r="G27" s="3" t="s">
        <v>37</v>
      </c>
      <c r="H27" s="3" t="s">
        <v>98</v>
      </c>
    </row>
    <row r="28" spans="1:8" ht="29.25" x14ac:dyDescent="0.25">
      <c r="A28" s="5" t="s">
        <v>33</v>
      </c>
      <c r="B28" s="4" t="s">
        <v>61</v>
      </c>
      <c r="C28" s="5" t="s">
        <v>41</v>
      </c>
      <c r="D28" s="5" t="s">
        <v>70</v>
      </c>
      <c r="E28" s="5">
        <v>13</v>
      </c>
      <c r="F28" s="5">
        <v>3</v>
      </c>
      <c r="G28" s="3" t="s">
        <v>37</v>
      </c>
      <c r="H28" s="3" t="s">
        <v>98</v>
      </c>
    </row>
    <row r="29" spans="1:8" ht="42.75" x14ac:dyDescent="0.25">
      <c r="A29" s="3" t="s">
        <v>36</v>
      </c>
      <c r="B29" s="3" t="s">
        <v>63</v>
      </c>
      <c r="C29" s="5" t="s">
        <v>39</v>
      </c>
      <c r="D29" s="5" t="s">
        <v>72</v>
      </c>
      <c r="E29" s="5">
        <v>21</v>
      </c>
      <c r="F29" s="5">
        <v>3</v>
      </c>
      <c r="G29" s="3" t="s">
        <v>37</v>
      </c>
      <c r="H29" s="3" t="s">
        <v>96</v>
      </c>
    </row>
    <row r="30" spans="1:8" ht="28.5" x14ac:dyDescent="0.25">
      <c r="A30" s="5" t="s">
        <v>35</v>
      </c>
      <c r="B30" s="3" t="s">
        <v>74</v>
      </c>
      <c r="C30" s="5" t="s">
        <v>41</v>
      </c>
      <c r="D30" s="5" t="s">
        <v>69</v>
      </c>
      <c r="E30" s="5">
        <v>8</v>
      </c>
      <c r="F30" s="5">
        <v>1</v>
      </c>
      <c r="G30" s="3" t="s">
        <v>37</v>
      </c>
      <c r="H30" s="3" t="s">
        <v>94</v>
      </c>
    </row>
    <row r="31" spans="1:8" ht="42.75" x14ac:dyDescent="0.25">
      <c r="A31" s="5" t="s">
        <v>75</v>
      </c>
      <c r="B31" s="3" t="s">
        <v>81</v>
      </c>
      <c r="C31" s="3" t="s">
        <v>41</v>
      </c>
      <c r="D31" s="3" t="s">
        <v>69</v>
      </c>
      <c r="E31" s="3">
        <v>8</v>
      </c>
      <c r="F31" s="5">
        <v>2</v>
      </c>
      <c r="G31" s="3" t="s">
        <v>91</v>
      </c>
      <c r="H31" s="3" t="s">
        <v>94</v>
      </c>
    </row>
    <row r="32" spans="1:8" ht="28.5" x14ac:dyDescent="0.25">
      <c r="A32" s="5" t="s">
        <v>76</v>
      </c>
      <c r="B32" s="3" t="s">
        <v>82</v>
      </c>
      <c r="C32" s="3" t="s">
        <v>39</v>
      </c>
      <c r="D32" s="3" t="s">
        <v>70</v>
      </c>
      <c r="E32" s="3">
        <v>13</v>
      </c>
      <c r="F32" s="5">
        <v>2</v>
      </c>
      <c r="G32" s="3" t="s">
        <v>91</v>
      </c>
      <c r="H32" s="3" t="s">
        <v>97</v>
      </c>
    </row>
    <row r="33" spans="1:8" ht="28.5" x14ac:dyDescent="0.25">
      <c r="A33" s="5" t="s">
        <v>77</v>
      </c>
      <c r="B33" s="3" t="s">
        <v>83</v>
      </c>
      <c r="C33" s="3" t="s">
        <v>50</v>
      </c>
      <c r="D33" s="3" t="s">
        <v>67</v>
      </c>
      <c r="E33" s="3">
        <v>5</v>
      </c>
      <c r="F33" s="5">
        <v>1</v>
      </c>
      <c r="G33" s="3" t="s">
        <v>91</v>
      </c>
      <c r="H33" s="3" t="s">
        <v>96</v>
      </c>
    </row>
    <row r="34" spans="1:8" ht="28.5" x14ac:dyDescent="0.25">
      <c r="A34" s="5" t="s">
        <v>78</v>
      </c>
      <c r="B34" s="3" t="s">
        <v>84</v>
      </c>
      <c r="C34" s="3" t="s">
        <v>39</v>
      </c>
      <c r="D34" s="3" t="s">
        <v>72</v>
      </c>
      <c r="E34" s="3">
        <v>21</v>
      </c>
      <c r="F34" s="5">
        <v>3</v>
      </c>
      <c r="G34" s="3" t="s">
        <v>91</v>
      </c>
      <c r="H34" s="3" t="s">
        <v>100</v>
      </c>
    </row>
    <row r="35" spans="1:8" ht="42.75" x14ac:dyDescent="0.25">
      <c r="A35" s="3" t="s">
        <v>79</v>
      </c>
      <c r="B35" s="3" t="s">
        <v>86</v>
      </c>
      <c r="C35" s="3" t="s">
        <v>39</v>
      </c>
      <c r="D35" s="3" t="s">
        <v>72</v>
      </c>
      <c r="E35" s="3">
        <v>21</v>
      </c>
      <c r="F35" s="5">
        <v>3</v>
      </c>
      <c r="G35" s="3" t="s">
        <v>91</v>
      </c>
      <c r="H35" s="3" t="s">
        <v>96</v>
      </c>
    </row>
    <row r="36" spans="1:8" ht="28.5" x14ac:dyDescent="0.25">
      <c r="A36" s="3" t="s">
        <v>80</v>
      </c>
      <c r="B36" s="3" t="s">
        <v>88</v>
      </c>
      <c r="C36" s="3" t="s">
        <v>39</v>
      </c>
      <c r="D36" s="3" t="s">
        <v>70</v>
      </c>
      <c r="E36" s="3">
        <v>13</v>
      </c>
      <c r="F36" s="5">
        <v>3</v>
      </c>
      <c r="G36" s="3" t="s">
        <v>91</v>
      </c>
      <c r="H36" s="3" t="s">
        <v>98</v>
      </c>
    </row>
    <row r="37" spans="1:8" ht="28.5" x14ac:dyDescent="0.25">
      <c r="A37" s="9" t="s">
        <v>85</v>
      </c>
      <c r="B37" s="9" t="s">
        <v>89</v>
      </c>
      <c r="C37" s="9" t="s">
        <v>90</v>
      </c>
      <c r="D37" s="9" t="s">
        <v>69</v>
      </c>
      <c r="E37" s="9">
        <v>8</v>
      </c>
      <c r="F37" s="8">
        <v>2</v>
      </c>
      <c r="G37" s="9" t="s">
        <v>91</v>
      </c>
      <c r="H37" s="3" t="s">
        <v>100</v>
      </c>
    </row>
    <row r="38" spans="1:8" x14ac:dyDescent="0.25">
      <c r="A38" s="17" t="s">
        <v>92</v>
      </c>
      <c r="B38" s="11" t="s">
        <v>93</v>
      </c>
      <c r="C38" s="11" t="s">
        <v>50</v>
      </c>
      <c r="D38" s="11" t="s">
        <v>69</v>
      </c>
      <c r="E38" s="11">
        <v>8</v>
      </c>
      <c r="F38" s="10">
        <v>1</v>
      </c>
      <c r="G38" s="10" t="s">
        <v>91</v>
      </c>
      <c r="H38" s="3" t="s">
        <v>94</v>
      </c>
    </row>
    <row r="39" spans="1:8" ht="28.5" x14ac:dyDescent="0.25">
      <c r="A39" s="5" t="s">
        <v>111</v>
      </c>
      <c r="B39" s="16" t="s">
        <v>119</v>
      </c>
      <c r="C39" s="9" t="s">
        <v>127</v>
      </c>
      <c r="D39" s="9" t="s">
        <v>69</v>
      </c>
      <c r="E39" s="9">
        <v>8</v>
      </c>
      <c r="F39" s="8">
        <v>1</v>
      </c>
      <c r="G39" s="9" t="s">
        <v>91</v>
      </c>
      <c r="H39" s="3" t="s">
        <v>96</v>
      </c>
    </row>
    <row r="40" spans="1:8" ht="24.75" customHeight="1" x14ac:dyDescent="0.25">
      <c r="A40" s="5" t="s">
        <v>112</v>
      </c>
      <c r="B40" s="16" t="s">
        <v>120</v>
      </c>
      <c r="C40" s="9" t="s">
        <v>39</v>
      </c>
      <c r="D40" s="9" t="s">
        <v>67</v>
      </c>
      <c r="E40" s="9">
        <v>5</v>
      </c>
      <c r="F40" s="8">
        <v>2</v>
      </c>
      <c r="G40" s="9" t="s">
        <v>91</v>
      </c>
      <c r="H40" s="3" t="s">
        <v>100</v>
      </c>
    </row>
    <row r="41" spans="1:8" ht="28.5" x14ac:dyDescent="0.25">
      <c r="A41" s="5" t="s">
        <v>113</v>
      </c>
      <c r="B41" s="16" t="s">
        <v>121</v>
      </c>
      <c r="C41" s="9" t="s">
        <v>39</v>
      </c>
      <c r="D41" s="9" t="s">
        <v>70</v>
      </c>
      <c r="E41" s="9">
        <v>13</v>
      </c>
      <c r="F41" s="8">
        <v>1</v>
      </c>
      <c r="G41" s="9" t="s">
        <v>91</v>
      </c>
      <c r="H41" s="3" t="s">
        <v>94</v>
      </c>
    </row>
    <row r="42" spans="1:8" ht="28.5" x14ac:dyDescent="0.25">
      <c r="A42" s="14" t="s">
        <v>114</v>
      </c>
      <c r="B42" s="16" t="s">
        <v>122</v>
      </c>
      <c r="C42" s="9" t="s">
        <v>41</v>
      </c>
      <c r="D42" s="9" t="s">
        <v>69</v>
      </c>
      <c r="E42" s="9">
        <v>8</v>
      </c>
      <c r="F42" s="8">
        <v>3</v>
      </c>
      <c r="G42" s="9" t="s">
        <v>91</v>
      </c>
      <c r="H42" s="3" t="s">
        <v>96</v>
      </c>
    </row>
    <row r="43" spans="1:8" ht="26.25" customHeight="1" x14ac:dyDescent="0.25">
      <c r="A43" s="14" t="s">
        <v>115</v>
      </c>
      <c r="B43" s="16" t="s">
        <v>123</v>
      </c>
      <c r="C43" s="9" t="s">
        <v>39</v>
      </c>
      <c r="D43" s="9" t="s">
        <v>69</v>
      </c>
      <c r="E43" s="9">
        <v>8</v>
      </c>
      <c r="F43" s="8">
        <v>1</v>
      </c>
      <c r="G43" s="9" t="s">
        <v>91</v>
      </c>
      <c r="H43" s="3" t="s">
        <v>100</v>
      </c>
    </row>
    <row r="44" spans="1:8" ht="30" customHeight="1" x14ac:dyDescent="0.25">
      <c r="A44" s="14" t="s">
        <v>116</v>
      </c>
      <c r="B44" s="16" t="s">
        <v>124</v>
      </c>
      <c r="C44" s="9" t="s">
        <v>39</v>
      </c>
      <c r="D44" s="9" t="s">
        <v>67</v>
      </c>
      <c r="E44" s="9">
        <v>5</v>
      </c>
      <c r="F44" s="8">
        <v>2</v>
      </c>
      <c r="G44" s="9" t="s">
        <v>91</v>
      </c>
      <c r="H44" s="3" t="s">
        <v>100</v>
      </c>
    </row>
    <row r="45" spans="1:8" ht="29.25" customHeight="1" x14ac:dyDescent="0.25">
      <c r="A45" s="14" t="s">
        <v>117</v>
      </c>
      <c r="B45" s="16" t="s">
        <v>125</v>
      </c>
      <c r="C45" s="9" t="s">
        <v>39</v>
      </c>
      <c r="D45" s="9" t="s">
        <v>70</v>
      </c>
      <c r="E45" s="9">
        <v>13</v>
      </c>
      <c r="F45" s="8">
        <v>1</v>
      </c>
      <c r="G45" s="9" t="s">
        <v>91</v>
      </c>
      <c r="H45" s="3" t="s">
        <v>98</v>
      </c>
    </row>
    <row r="46" spans="1:8" ht="31.5" customHeight="1" x14ac:dyDescent="0.25">
      <c r="A46" s="14" t="s">
        <v>118</v>
      </c>
      <c r="B46" s="3" t="s">
        <v>126</v>
      </c>
      <c r="C46" s="3" t="s">
        <v>39</v>
      </c>
      <c r="D46" s="3" t="s">
        <v>70</v>
      </c>
      <c r="E46" s="3">
        <v>13</v>
      </c>
      <c r="F46" s="5">
        <v>1</v>
      </c>
      <c r="G46" s="3" t="s">
        <v>91</v>
      </c>
      <c r="H46" s="3" t="s">
        <v>97</v>
      </c>
    </row>
    <row r="47" spans="1:8" x14ac:dyDescent="0.25">
      <c r="D47" s="7"/>
      <c r="E47" s="7"/>
      <c r="F47" s="7"/>
      <c r="G47" s="7"/>
      <c r="H47" s="7"/>
    </row>
    <row r="48" spans="1:8" x14ac:dyDescent="0.25">
      <c r="D48" s="7"/>
      <c r="E48" s="7"/>
      <c r="F48" s="7"/>
      <c r="G48" s="7"/>
      <c r="H48" s="7"/>
    </row>
    <row r="49" spans="1:8" x14ac:dyDescent="0.25">
      <c r="D49" s="7"/>
      <c r="E49" s="7"/>
      <c r="F49" s="7"/>
      <c r="G49" s="7"/>
      <c r="H49" s="7"/>
    </row>
    <row r="50" spans="1:8" x14ac:dyDescent="0.25">
      <c r="D50" s="7"/>
      <c r="E50" s="7"/>
      <c r="F50" s="7"/>
      <c r="G50" s="7"/>
      <c r="H50" s="7"/>
    </row>
    <row r="51" spans="1:8" x14ac:dyDescent="0.25">
      <c r="D51" s="7"/>
      <c r="E51" s="7"/>
      <c r="F51" s="7"/>
      <c r="G51" s="7"/>
      <c r="H51" s="7"/>
    </row>
    <row r="53" spans="1:8" x14ac:dyDescent="0.25">
      <c r="A53" s="12" t="s">
        <v>102</v>
      </c>
      <c r="B53" s="12">
        <f>SUM(B54,B55,B56)</f>
        <v>408</v>
      </c>
      <c r="C53" s="12">
        <v>335</v>
      </c>
    </row>
    <row r="54" spans="1:8" x14ac:dyDescent="0.25">
      <c r="A54" s="5" t="s">
        <v>103</v>
      </c>
      <c r="B54" s="5">
        <f>SUM(E1,E2,E3,E4,E5,E6,E7,E8,E9,E10,E11,E12,E13,E14,E15)</f>
        <v>73</v>
      </c>
      <c r="C54" s="15">
        <v>111</v>
      </c>
    </row>
    <row r="55" spans="1:8" x14ac:dyDescent="0.25">
      <c r="A55" s="5" t="s">
        <v>104</v>
      </c>
      <c r="B55" s="5">
        <f>SUM(E16,E17,E18,E19,E20,E21,E22,E23,E24,E25,E26,E27,E28,E29,E30)</f>
        <v>165</v>
      </c>
      <c r="C55" s="15">
        <v>112</v>
      </c>
    </row>
    <row r="56" spans="1:8" x14ac:dyDescent="0.25">
      <c r="A56" s="5" t="s">
        <v>105</v>
      </c>
      <c r="B56" s="5">
        <f>SUM(E31,E32,E33,E34,E35,E36,E37,E38:E46)</f>
        <v>170</v>
      </c>
      <c r="C56" s="15">
        <v>112</v>
      </c>
    </row>
    <row r="57" spans="1:8" x14ac:dyDescent="0.25">
      <c r="A57" s="13" t="s">
        <v>107</v>
      </c>
      <c r="B57" s="14">
        <v>0</v>
      </c>
      <c r="C57" s="15">
        <v>0</v>
      </c>
    </row>
    <row r="58" spans="1:8" x14ac:dyDescent="0.25">
      <c r="A58" s="12" t="s">
        <v>106</v>
      </c>
      <c r="B58" s="12" t="s">
        <v>108</v>
      </c>
      <c r="C58" s="12" t="s">
        <v>108</v>
      </c>
    </row>
    <row r="59" spans="1:8" x14ac:dyDescent="0.25">
      <c r="A59" s="6"/>
      <c r="B59" s="6"/>
      <c r="C59" s="7"/>
    </row>
    <row r="60" spans="1:8" x14ac:dyDescent="0.25">
      <c r="C60" s="7"/>
    </row>
    <row r="61" spans="1:8" x14ac:dyDescent="0.25">
      <c r="C61" s="7"/>
    </row>
    <row r="62" spans="1:8" x14ac:dyDescent="0.25">
      <c r="A62" s="12" t="s">
        <v>109</v>
      </c>
      <c r="B62" s="12" t="s">
        <v>110</v>
      </c>
      <c r="C62" s="7"/>
    </row>
    <row r="63" spans="1:8" x14ac:dyDescent="0.25">
      <c r="A63" s="5" t="s">
        <v>94</v>
      </c>
      <c r="B63" s="5">
        <v>66</v>
      </c>
    </row>
    <row r="64" spans="1:8" x14ac:dyDescent="0.25">
      <c r="A64" s="5" t="s">
        <v>97</v>
      </c>
      <c r="B64" s="5">
        <v>59</v>
      </c>
    </row>
    <row r="65" spans="1:2" x14ac:dyDescent="0.25">
      <c r="A65" s="13" t="s">
        <v>98</v>
      </c>
      <c r="B65" s="13">
        <v>94</v>
      </c>
    </row>
    <row r="66" spans="1:2" x14ac:dyDescent="0.25">
      <c r="A66" s="13" t="s">
        <v>96</v>
      </c>
      <c r="B66" s="13">
        <v>121</v>
      </c>
    </row>
    <row r="67" spans="1:2" x14ac:dyDescent="0.25">
      <c r="A67" s="13" t="s">
        <v>100</v>
      </c>
      <c r="B67" s="13">
        <v>76</v>
      </c>
    </row>
  </sheetData>
  <phoneticPr fontId="3" alignment="center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6" ma:contentTypeDescription="Create a new document." ma:contentTypeScope="" ma:versionID="c1f4cc90d25b18fe9fc6767603d58113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19f91625984506300aae7074362d9652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07C1AA-5987-4ED4-B5B1-BDA6B66B83A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dc861b8-2196-455d-b291-a999da8cffb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7DAA4C-4F4B-4445-A313-DAF4BECB4137}">
  <ds:schemaRefs>
    <ds:schemaRef ds:uri="http://purl.org/dc/elements/1.1/"/>
    <ds:schemaRef ds:uri="1dc861b8-2196-455d-b291-a999da8cffb6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A97BAC9-A765-458E-B3E5-66999EAB80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MIRALHA AUGUSTO DA SILVA .</dc:creator>
  <cp:lastModifiedBy>GUILHERME SILVA DE OLIVEIRA .</cp:lastModifiedBy>
  <cp:lastPrinted>2025-04-08T21:56:40Z</cp:lastPrinted>
  <dcterms:created xsi:type="dcterms:W3CDTF">2025-04-06T03:49:32Z</dcterms:created>
  <dcterms:modified xsi:type="dcterms:W3CDTF">2025-05-10T13:17:26Z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