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to\Documents\ODU\cs834-f17\assignments\Assignment5\"/>
    </mc:Choice>
  </mc:AlternateContent>
  <bookViews>
    <workbookView xWindow="0" yWindow="0" windowWidth="18915" windowHeight="77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O5" i="1"/>
  <c r="P5" i="1"/>
  <c r="Q5" i="1"/>
  <c r="R5" i="1"/>
  <c r="S5" i="1"/>
  <c r="R6" i="1" s="1"/>
  <c r="T5" i="1"/>
  <c r="U5" i="1"/>
  <c r="O6" i="1"/>
  <c r="P6" i="1"/>
  <c r="Q6" i="1"/>
  <c r="O7" i="1" s="1"/>
  <c r="P8" i="1" s="1"/>
  <c r="S6" i="1"/>
  <c r="T6" i="1"/>
  <c r="U6" i="1"/>
  <c r="Q7" i="1"/>
  <c r="O8" i="1" s="1"/>
  <c r="R7" i="1"/>
  <c r="S7" i="1"/>
  <c r="T7" i="1"/>
  <c r="U7" i="1"/>
  <c r="Q8" i="1"/>
  <c r="S8" i="1"/>
  <c r="T8" i="1"/>
  <c r="U8" i="1"/>
  <c r="R4" i="1"/>
  <c r="P4" i="1"/>
  <c r="O4" i="1"/>
  <c r="U4" i="1"/>
  <c r="T4" i="1"/>
  <c r="S4" i="1"/>
  <c r="Q4" i="1"/>
  <c r="P3" i="1"/>
  <c r="Q3" i="1"/>
  <c r="R3" i="1"/>
  <c r="S3" i="1"/>
  <c r="T3" i="1"/>
  <c r="U3" i="1"/>
  <c r="O3" i="1"/>
  <c r="H39" i="1"/>
  <c r="H43" i="1" s="1"/>
  <c r="G39" i="1"/>
  <c r="G43" i="1" s="1"/>
  <c r="F39" i="1"/>
  <c r="E39" i="1"/>
  <c r="D39" i="1"/>
  <c r="C39" i="1"/>
  <c r="B39" i="1"/>
  <c r="B43" i="1" s="1"/>
  <c r="G38" i="1"/>
  <c r="G42" i="1" s="1"/>
  <c r="F38" i="1"/>
  <c r="D38" i="1"/>
  <c r="D42" i="1" s="1"/>
  <c r="C38" i="1"/>
  <c r="C42" i="1" s="1"/>
  <c r="B38" i="1"/>
  <c r="F42" i="1" s="1"/>
  <c r="C34" i="1"/>
  <c r="H31" i="1"/>
  <c r="G31" i="1"/>
  <c r="F31" i="1"/>
  <c r="F35" i="1" s="1"/>
  <c r="E31" i="1"/>
  <c r="E35" i="1" s="1"/>
  <c r="D31" i="1"/>
  <c r="C31" i="1"/>
  <c r="C35" i="1" s="1"/>
  <c r="B31" i="1"/>
  <c r="D35" i="1" s="1"/>
  <c r="G30" i="1"/>
  <c r="F30" i="1"/>
  <c r="D30" i="1"/>
  <c r="D34" i="1" s="1"/>
  <c r="C30" i="1"/>
  <c r="B30" i="1"/>
  <c r="E34" i="1" s="1"/>
  <c r="H23" i="1"/>
  <c r="G23" i="1"/>
  <c r="F23" i="1"/>
  <c r="F27" i="1" s="1"/>
  <c r="E23" i="1"/>
  <c r="E27" i="1" s="1"/>
  <c r="D23" i="1"/>
  <c r="C23" i="1"/>
  <c r="C27" i="1" s="1"/>
  <c r="B23" i="1"/>
  <c r="D27" i="1" s="1"/>
  <c r="G22" i="1"/>
  <c r="F22" i="1"/>
  <c r="D22" i="1"/>
  <c r="D26" i="1" s="1"/>
  <c r="C22" i="1"/>
  <c r="B22" i="1"/>
  <c r="E26" i="1" s="1"/>
  <c r="H15" i="1"/>
  <c r="H19" i="1" s="1"/>
  <c r="G15" i="1"/>
  <c r="G19" i="1" s="1"/>
  <c r="F15" i="1"/>
  <c r="F19" i="1" s="1"/>
  <c r="E15" i="1"/>
  <c r="E19" i="1" s="1"/>
  <c r="D15" i="1"/>
  <c r="D19" i="1" s="1"/>
  <c r="C15" i="1"/>
  <c r="B15" i="1"/>
  <c r="B19" i="1" s="1"/>
  <c r="G14" i="1"/>
  <c r="G18" i="1" s="1"/>
  <c r="F14" i="1"/>
  <c r="F18" i="1" s="1"/>
  <c r="D14" i="1"/>
  <c r="D18" i="1" s="1"/>
  <c r="C14" i="1"/>
  <c r="B14" i="1"/>
  <c r="E18" i="1" s="1"/>
  <c r="G6" i="1"/>
  <c r="H10" i="1" s="1"/>
  <c r="C11" i="1"/>
  <c r="D11" i="1"/>
  <c r="E11" i="1"/>
  <c r="F11" i="1"/>
  <c r="G11" i="1"/>
  <c r="H11" i="1"/>
  <c r="B11" i="1"/>
  <c r="F10" i="1"/>
  <c r="C10" i="1"/>
  <c r="E10" i="1"/>
  <c r="G10" i="1"/>
  <c r="H7" i="1"/>
  <c r="G7" i="1"/>
  <c r="F7" i="1"/>
  <c r="B7" i="1"/>
  <c r="C7" i="1"/>
  <c r="E7" i="1"/>
  <c r="D7" i="1"/>
  <c r="F6" i="1"/>
  <c r="D6" i="1"/>
  <c r="C6" i="1"/>
  <c r="B6" i="1"/>
  <c r="D43" i="1" l="1"/>
  <c r="E43" i="1"/>
  <c r="F43" i="1"/>
  <c r="P7" i="1"/>
  <c r="R8" i="1"/>
  <c r="H42" i="1"/>
  <c r="C43" i="1"/>
  <c r="B42" i="1"/>
  <c r="E42" i="1"/>
  <c r="F34" i="1"/>
  <c r="G35" i="1"/>
  <c r="G34" i="1"/>
  <c r="H35" i="1"/>
  <c r="H34" i="1"/>
  <c r="B35" i="1"/>
  <c r="G27" i="1"/>
  <c r="H26" i="1"/>
  <c r="B27" i="1"/>
  <c r="F26" i="1"/>
  <c r="G26" i="1"/>
  <c r="H27" i="1"/>
  <c r="B26" i="1"/>
  <c r="C26" i="1"/>
  <c r="H18" i="1"/>
  <c r="C18" i="1"/>
  <c r="B18" i="1"/>
  <c r="C19" i="1"/>
  <c r="D10" i="1"/>
  <c r="B10" i="1"/>
</calcChain>
</file>

<file path=xl/sharedStrings.xml><?xml version="1.0" encoding="utf-8"?>
<sst xmlns="http://schemas.openxmlformats.org/spreadsheetml/2006/main" count="41" uniqueCount="18">
  <si>
    <t>Node</t>
  </si>
  <si>
    <t>Hub</t>
  </si>
  <si>
    <t>Auth</t>
  </si>
  <si>
    <t>iteration 1</t>
  </si>
  <si>
    <t>hub</t>
  </si>
  <si>
    <t>auth</t>
  </si>
  <si>
    <t>Normalize</t>
  </si>
  <si>
    <t>iteration 2</t>
  </si>
  <si>
    <t>iteration 3</t>
  </si>
  <si>
    <t>iteration 4</t>
  </si>
  <si>
    <t>iteration 5</t>
  </si>
  <si>
    <t>PageRank</t>
  </si>
  <si>
    <t>iter 2</t>
  </si>
  <si>
    <t>iter 3</t>
  </si>
  <si>
    <t>iter 4</t>
  </si>
  <si>
    <t>iter 5</t>
  </si>
  <si>
    <t>iter 1</t>
  </si>
  <si>
    <t>Outlinks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</si>
</sst>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abSelected="1" topLeftCell="A28" workbookViewId="0">
      <selection activeCell="B34" sqref="B34"/>
    </sheetView>
  </sheetViews>
  <sheetFormatPr defaultRowHeight="15" x14ac:dyDescent="0.25"/>
  <sheetData>
    <row r="1" spans="1:2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N1" t="s">
        <v>0</v>
      </c>
      <c r="O1" s="1">
        <v>1</v>
      </c>
      <c r="P1" s="1">
        <v>2</v>
      </c>
      <c r="Q1" s="1">
        <v>3</v>
      </c>
      <c r="R1" s="1">
        <v>4</v>
      </c>
      <c r="S1" s="1">
        <v>5</v>
      </c>
      <c r="T1" s="1">
        <v>6</v>
      </c>
      <c r="U1" s="1">
        <v>7</v>
      </c>
    </row>
    <row r="2" spans="1:21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N2" t="s">
        <v>17</v>
      </c>
      <c r="O2">
        <v>1</v>
      </c>
      <c r="P2">
        <v>0</v>
      </c>
      <c r="Q2">
        <v>3</v>
      </c>
      <c r="R2">
        <v>0</v>
      </c>
      <c r="S2">
        <v>1</v>
      </c>
      <c r="T2">
        <v>1</v>
      </c>
      <c r="U2">
        <v>0</v>
      </c>
    </row>
    <row r="3" spans="1:21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N3" t="s">
        <v>11</v>
      </c>
      <c r="O3" s="1">
        <f>1/7</f>
        <v>0.14285714285714285</v>
      </c>
      <c r="P3" s="1">
        <f t="shared" ref="P3:U3" si="0">1/7</f>
        <v>0.14285714285714285</v>
      </c>
      <c r="Q3" s="1">
        <f t="shared" si="0"/>
        <v>0.14285714285714285</v>
      </c>
      <c r="R3" s="1">
        <f t="shared" si="0"/>
        <v>0.14285714285714285</v>
      </c>
      <c r="S3" s="1">
        <f t="shared" si="0"/>
        <v>0.14285714285714285</v>
      </c>
      <c r="T3" s="1">
        <f t="shared" si="0"/>
        <v>0.14285714285714285</v>
      </c>
      <c r="U3" s="1">
        <f t="shared" si="0"/>
        <v>0.14285714285714285</v>
      </c>
    </row>
    <row r="4" spans="1:21" x14ac:dyDescent="0.25">
      <c r="N4" t="s">
        <v>16</v>
      </c>
      <c r="O4" s="1">
        <f>((1-0.85)/7)+(0.85*(Q3/$Q$2))</f>
        <v>6.1904761904761907E-2</v>
      </c>
      <c r="P4" s="1">
        <f>((1-0.85)/7)+(0.85*SUM((O3/O$2),(Q3/Q$2)))</f>
        <v>0.18333333333333332</v>
      </c>
      <c r="Q4" s="1">
        <f>((1-0.85)/7)+(0.85*0)</f>
        <v>2.1428571428571432E-2</v>
      </c>
      <c r="R4" s="1">
        <f>((1-0.85)/7)+(0.85*SUM((Q3/Q$2),(S3/S$2),(T3/T$2)))</f>
        <v>0.30476190476190473</v>
      </c>
      <c r="S4" s="1">
        <f>((1-0.85)/7)+(0.85*0)</f>
        <v>2.1428571428571432E-2</v>
      </c>
      <c r="T4" s="1">
        <f>((1-0.85)/7)+(0.85*0)</f>
        <v>2.1428571428571432E-2</v>
      </c>
      <c r="U4" s="1">
        <f>((1-0.85)/7)+(0.85*0)</f>
        <v>2.1428571428571432E-2</v>
      </c>
    </row>
    <row r="5" spans="1:21" x14ac:dyDescent="0.25">
      <c r="A5" t="s">
        <v>3</v>
      </c>
      <c r="N5" t="s">
        <v>12</v>
      </c>
      <c r="O5" s="1">
        <f t="shared" ref="O5:O8" si="1">((1-0.85)/7)+(0.85*(Q4/$Q$2))</f>
        <v>2.7500000000000004E-2</v>
      </c>
      <c r="P5" s="1">
        <f t="shared" ref="P5:P8" si="2">((1-0.85)/7)+(0.85*SUM((O4/O$2),(Q4/Q$2)))</f>
        <v>8.0119047619047631E-2</v>
      </c>
      <c r="Q5" s="1">
        <f t="shared" ref="Q5:Q8" si="3">((1-0.85)/7)+(0.85*0)</f>
        <v>2.1428571428571432E-2</v>
      </c>
      <c r="R5" s="1">
        <f t="shared" ref="R5:R8" si="4">((1-0.85)/7)+(0.85*SUM((Q4/Q$2),(S4/S$2),(T4/T$2)))</f>
        <v>6.3928571428571446E-2</v>
      </c>
      <c r="S5" s="1">
        <f t="shared" ref="S5:U8" si="5">((1-0.85)/7)+(0.85*0)</f>
        <v>2.1428571428571432E-2</v>
      </c>
      <c r="T5" s="1">
        <f t="shared" si="5"/>
        <v>2.1428571428571432E-2</v>
      </c>
      <c r="U5" s="1">
        <f t="shared" si="5"/>
        <v>2.1428571428571432E-2</v>
      </c>
    </row>
    <row r="6" spans="1:21" x14ac:dyDescent="0.25">
      <c r="A6" t="s">
        <v>4</v>
      </c>
      <c r="B6">
        <f>C3</f>
        <v>1</v>
      </c>
      <c r="C6">
        <f>0</f>
        <v>0</v>
      </c>
      <c r="D6">
        <f>SUM(C3,B3,E3)</f>
        <v>3</v>
      </c>
      <c r="E6">
        <v>0</v>
      </c>
      <c r="F6">
        <f>SUM(E3)</f>
        <v>1</v>
      </c>
      <c r="G6">
        <f>SUM(E3)</f>
        <v>1</v>
      </c>
      <c r="H6">
        <v>0</v>
      </c>
      <c r="N6" t="s">
        <v>13</v>
      </c>
      <c r="O6" s="1">
        <f t="shared" si="1"/>
        <v>2.7500000000000004E-2</v>
      </c>
      <c r="P6" s="1">
        <f t="shared" si="2"/>
        <v>5.0875000000000004E-2</v>
      </c>
      <c r="Q6" s="1">
        <f t="shared" si="3"/>
        <v>2.1428571428571432E-2</v>
      </c>
      <c r="R6" s="1">
        <f t="shared" si="4"/>
        <v>6.3928571428571446E-2</v>
      </c>
      <c r="S6" s="1">
        <f t="shared" si="5"/>
        <v>2.1428571428571432E-2</v>
      </c>
      <c r="T6" s="1">
        <f t="shared" si="5"/>
        <v>2.1428571428571432E-2</v>
      </c>
      <c r="U6" s="1">
        <f t="shared" si="5"/>
        <v>2.1428571428571432E-2</v>
      </c>
    </row>
    <row r="7" spans="1:21" x14ac:dyDescent="0.25">
      <c r="A7" t="s">
        <v>5</v>
      </c>
      <c r="B7">
        <f>SUM(D2)</f>
        <v>1</v>
      </c>
      <c r="C7">
        <f>SUM(B2,D2)</f>
        <v>2</v>
      </c>
      <c r="D7">
        <f>SUM(0)</f>
        <v>0</v>
      </c>
      <c r="E7">
        <f>SUM(D2,F2,G2)</f>
        <v>3</v>
      </c>
      <c r="F7">
        <f>SUM(0)</f>
        <v>0</v>
      </c>
      <c r="G7">
        <f>SUM(0)</f>
        <v>0</v>
      </c>
      <c r="H7">
        <f>SUM(0)</f>
        <v>0</v>
      </c>
      <c r="N7" t="s">
        <v>14</v>
      </c>
      <c r="O7" s="1">
        <f t="shared" si="1"/>
        <v>2.7500000000000004E-2</v>
      </c>
      <c r="P7" s="1">
        <f t="shared" si="2"/>
        <v>5.0875000000000004E-2</v>
      </c>
      <c r="Q7" s="1">
        <f t="shared" si="3"/>
        <v>2.1428571428571432E-2</v>
      </c>
      <c r="R7" s="1">
        <f t="shared" si="4"/>
        <v>6.3928571428571446E-2</v>
      </c>
      <c r="S7" s="1">
        <f t="shared" si="5"/>
        <v>2.1428571428571432E-2</v>
      </c>
      <c r="T7" s="1">
        <f t="shared" si="5"/>
        <v>2.1428571428571432E-2</v>
      </c>
      <c r="U7" s="1">
        <f t="shared" si="5"/>
        <v>2.1428571428571432E-2</v>
      </c>
    </row>
    <row r="8" spans="1:21" x14ac:dyDescent="0.25">
      <c r="N8" t="s">
        <v>15</v>
      </c>
      <c r="O8" s="1">
        <f t="shared" si="1"/>
        <v>2.7500000000000004E-2</v>
      </c>
      <c r="P8" s="1">
        <f t="shared" si="2"/>
        <v>5.0875000000000004E-2</v>
      </c>
      <c r="Q8" s="1">
        <f t="shared" si="3"/>
        <v>2.1428571428571432E-2</v>
      </c>
      <c r="R8" s="1">
        <f t="shared" si="4"/>
        <v>6.3928571428571446E-2</v>
      </c>
      <c r="S8" s="1">
        <f t="shared" si="5"/>
        <v>2.1428571428571432E-2</v>
      </c>
      <c r="T8" s="1">
        <f t="shared" si="5"/>
        <v>2.1428571428571432E-2</v>
      </c>
      <c r="U8" s="1">
        <f t="shared" si="5"/>
        <v>2.1428571428571432E-2</v>
      </c>
    </row>
    <row r="9" spans="1:21" x14ac:dyDescent="0.25">
      <c r="A9" t="s">
        <v>6</v>
      </c>
      <c r="O9" s="1"/>
      <c r="P9" s="1"/>
      <c r="Q9" s="1"/>
      <c r="R9" s="1"/>
      <c r="S9" s="1"/>
      <c r="T9" s="1"/>
      <c r="U9" s="1"/>
    </row>
    <row r="10" spans="1:21" x14ac:dyDescent="0.25">
      <c r="A10" t="s">
        <v>4</v>
      </c>
      <c r="B10" s="1">
        <f>B6/SUM($B6:$H6)</f>
        <v>0.16666666666666666</v>
      </c>
      <c r="C10" s="1">
        <f>C6/SUM($B6:$H6)</f>
        <v>0</v>
      </c>
      <c r="D10" s="1">
        <f>D6/SUM($B6:$H6)</f>
        <v>0.5</v>
      </c>
      <c r="E10" s="1">
        <f t="shared" ref="C10:H10" si="6">E6/SUM($B6:$H6)</f>
        <v>0</v>
      </c>
      <c r="F10" s="1">
        <f>F6/SUM($B6:$H6)</f>
        <v>0.16666666666666666</v>
      </c>
      <c r="G10" s="1">
        <f t="shared" si="6"/>
        <v>0.16666666666666666</v>
      </c>
      <c r="H10" s="1">
        <f t="shared" si="6"/>
        <v>0</v>
      </c>
      <c r="O10" s="1"/>
      <c r="P10" s="1"/>
      <c r="Q10" s="1"/>
      <c r="R10" s="1"/>
      <c r="S10" s="1"/>
      <c r="T10" s="1"/>
      <c r="U10" s="1"/>
    </row>
    <row r="11" spans="1:21" x14ac:dyDescent="0.25">
      <c r="A11" t="s">
        <v>5</v>
      </c>
      <c r="B11" s="1">
        <f>B7/SUM($B7:$H7)</f>
        <v>0.16666666666666666</v>
      </c>
      <c r="C11" s="1">
        <f t="shared" ref="C11:H11" si="7">C7/SUM($B7:$H7)</f>
        <v>0.33333333333333331</v>
      </c>
      <c r="D11" s="1">
        <f t="shared" si="7"/>
        <v>0</v>
      </c>
      <c r="E11" s="1">
        <f t="shared" si="7"/>
        <v>0.5</v>
      </c>
      <c r="F11" s="1">
        <f t="shared" si="7"/>
        <v>0</v>
      </c>
      <c r="G11" s="1">
        <f t="shared" si="7"/>
        <v>0</v>
      </c>
      <c r="H11" s="1">
        <f t="shared" si="7"/>
        <v>0</v>
      </c>
      <c r="O11" s="1"/>
      <c r="P11" s="1"/>
      <c r="Q11" s="1"/>
      <c r="R11" s="1"/>
      <c r="S11" s="1"/>
      <c r="T11" s="1"/>
      <c r="U11" s="1"/>
    </row>
    <row r="12" spans="1:21" x14ac:dyDescent="0.25">
      <c r="O12" s="1"/>
      <c r="P12" s="1"/>
      <c r="Q12" s="1"/>
      <c r="R12" s="1"/>
      <c r="S12" s="1"/>
      <c r="T12" s="1"/>
      <c r="U12" s="1"/>
    </row>
    <row r="13" spans="1:21" x14ac:dyDescent="0.25">
      <c r="A13" t="s">
        <v>7</v>
      </c>
      <c r="O13" s="1"/>
      <c r="P13" s="1"/>
      <c r="Q13" s="1"/>
      <c r="R13" s="1"/>
      <c r="S13" s="1"/>
      <c r="T13" s="1"/>
      <c r="U13" s="1"/>
    </row>
    <row r="14" spans="1:21" x14ac:dyDescent="0.25">
      <c r="A14" t="s">
        <v>4</v>
      </c>
      <c r="B14">
        <f>C11</f>
        <v>0.33333333333333331</v>
      </c>
      <c r="C14">
        <f>0</f>
        <v>0</v>
      </c>
      <c r="D14">
        <f>SUM(C11,B11,E11)</f>
        <v>1</v>
      </c>
      <c r="E14">
        <v>0</v>
      </c>
      <c r="F14">
        <f>SUM(E11)</f>
        <v>0.5</v>
      </c>
      <c r="G14">
        <f>SUM(E11)</f>
        <v>0.5</v>
      </c>
      <c r="H14">
        <v>0</v>
      </c>
      <c r="O14" s="1"/>
      <c r="P14" s="1"/>
      <c r="Q14" s="1"/>
      <c r="R14" s="1"/>
      <c r="S14" s="1"/>
      <c r="T14" s="1"/>
      <c r="U14" s="1"/>
    </row>
    <row r="15" spans="1:21" x14ac:dyDescent="0.25">
      <c r="A15" t="s">
        <v>5</v>
      </c>
      <c r="B15">
        <f>SUM(D10)</f>
        <v>0.5</v>
      </c>
      <c r="C15">
        <f>SUM(B10,D10)</f>
        <v>0.66666666666666663</v>
      </c>
      <c r="D15">
        <f>SUM(0)</f>
        <v>0</v>
      </c>
      <c r="E15">
        <f>SUM(D10,F10,G10)</f>
        <v>0.83333333333333326</v>
      </c>
      <c r="F15">
        <f>SUM(0)</f>
        <v>0</v>
      </c>
      <c r="G15">
        <f>SUM(0)</f>
        <v>0</v>
      </c>
      <c r="H15">
        <f>SUM(0)</f>
        <v>0</v>
      </c>
      <c r="O15" s="1"/>
      <c r="P15" s="1"/>
      <c r="Q15" s="1"/>
      <c r="R15" s="1"/>
      <c r="S15" s="1"/>
      <c r="T15" s="1"/>
      <c r="U15" s="1"/>
    </row>
    <row r="16" spans="1:21" x14ac:dyDescent="0.25">
      <c r="O16" s="1"/>
      <c r="P16" s="1"/>
      <c r="Q16" s="1"/>
      <c r="R16" s="1"/>
      <c r="S16" s="1"/>
      <c r="T16" s="1"/>
      <c r="U16" s="1"/>
    </row>
    <row r="17" spans="1:21" x14ac:dyDescent="0.25">
      <c r="A17" t="s">
        <v>6</v>
      </c>
      <c r="O17" s="1"/>
      <c r="P17" s="1"/>
      <c r="Q17" s="1"/>
      <c r="R17" s="1"/>
      <c r="S17" s="1"/>
      <c r="T17" s="1"/>
      <c r="U17" s="1"/>
    </row>
    <row r="18" spans="1:21" x14ac:dyDescent="0.25">
      <c r="A18" t="s">
        <v>4</v>
      </c>
      <c r="B18" s="1">
        <f>B14/SUM($B14:$H14)</f>
        <v>0.14285714285714288</v>
      </c>
      <c r="C18" s="1">
        <f>C14/SUM($B14:$H14)</f>
        <v>0</v>
      </c>
      <c r="D18" s="1">
        <f>D14/SUM($B14:$H14)</f>
        <v>0.4285714285714286</v>
      </c>
      <c r="E18" s="1">
        <f t="shared" ref="E18:H18" si="8">E14/SUM($B14:$H14)</f>
        <v>0</v>
      </c>
      <c r="F18" s="1">
        <f>F14/SUM($B14:$H14)</f>
        <v>0.2142857142857143</v>
      </c>
      <c r="G18" s="1">
        <f t="shared" ref="G18:H18" si="9">G14/SUM($B14:$H14)</f>
        <v>0.2142857142857143</v>
      </c>
      <c r="H18" s="1">
        <f t="shared" si="9"/>
        <v>0</v>
      </c>
      <c r="O18" s="1"/>
      <c r="P18" s="1"/>
      <c r="Q18" s="1"/>
      <c r="R18" s="1"/>
      <c r="S18" s="1"/>
      <c r="T18" s="1"/>
      <c r="U18" s="1"/>
    </row>
    <row r="19" spans="1:21" x14ac:dyDescent="0.25">
      <c r="A19" t="s">
        <v>5</v>
      </c>
      <c r="B19" s="1">
        <f>B15/SUM($B15:$H15)</f>
        <v>0.25</v>
      </c>
      <c r="C19" s="1">
        <f t="shared" ref="C19:H19" si="10">C15/SUM($B15:$H15)</f>
        <v>0.33333333333333337</v>
      </c>
      <c r="D19" s="1">
        <f t="shared" si="10"/>
        <v>0</v>
      </c>
      <c r="E19" s="1">
        <f t="shared" si="10"/>
        <v>0.41666666666666669</v>
      </c>
      <c r="F19" s="1">
        <f t="shared" si="10"/>
        <v>0</v>
      </c>
      <c r="G19" s="1">
        <f t="shared" si="10"/>
        <v>0</v>
      </c>
      <c r="H19" s="1">
        <f t="shared" si="10"/>
        <v>0</v>
      </c>
      <c r="O19" s="1"/>
      <c r="P19" s="1"/>
      <c r="Q19" s="1"/>
      <c r="R19" s="1"/>
      <c r="S19" s="1"/>
      <c r="T19" s="1"/>
      <c r="U19" s="1"/>
    </row>
    <row r="20" spans="1:21" x14ac:dyDescent="0.25">
      <c r="O20" s="1"/>
      <c r="P20" s="1"/>
      <c r="Q20" s="1"/>
      <c r="R20" s="1"/>
      <c r="S20" s="1"/>
      <c r="T20" s="1"/>
      <c r="U20" s="1"/>
    </row>
    <row r="21" spans="1:21" x14ac:dyDescent="0.25">
      <c r="A21" t="s">
        <v>8</v>
      </c>
      <c r="O21" s="1"/>
      <c r="P21" s="1"/>
      <c r="Q21" s="1"/>
      <c r="R21" s="1"/>
      <c r="S21" s="1"/>
      <c r="T21" s="1"/>
      <c r="U21" s="1"/>
    </row>
    <row r="22" spans="1:21" x14ac:dyDescent="0.25">
      <c r="A22" t="s">
        <v>4</v>
      </c>
      <c r="B22">
        <f>C19</f>
        <v>0.33333333333333337</v>
      </c>
      <c r="C22">
        <f>0</f>
        <v>0</v>
      </c>
      <c r="D22">
        <f>SUM(C19,B19,E19)</f>
        <v>1</v>
      </c>
      <c r="E22">
        <v>0</v>
      </c>
      <c r="F22">
        <f>SUM(E19)</f>
        <v>0.41666666666666669</v>
      </c>
      <c r="G22">
        <f>SUM(E19)</f>
        <v>0.41666666666666669</v>
      </c>
      <c r="H22">
        <v>0</v>
      </c>
      <c r="O22" s="1"/>
      <c r="P22" s="1"/>
      <c r="Q22" s="1"/>
      <c r="R22" s="1"/>
      <c r="S22" s="1"/>
      <c r="T22" s="1"/>
      <c r="U22" s="1"/>
    </row>
    <row r="23" spans="1:21" x14ac:dyDescent="0.25">
      <c r="A23" t="s">
        <v>5</v>
      </c>
      <c r="B23">
        <f>SUM(D18)</f>
        <v>0.4285714285714286</v>
      </c>
      <c r="C23">
        <f>SUM(B18,D18)</f>
        <v>0.57142857142857151</v>
      </c>
      <c r="D23">
        <f>SUM(0)</f>
        <v>0</v>
      </c>
      <c r="E23">
        <f>SUM(D18,F18,G18)</f>
        <v>0.85714285714285721</v>
      </c>
      <c r="F23">
        <f>SUM(0)</f>
        <v>0</v>
      </c>
      <c r="G23">
        <f>SUM(0)</f>
        <v>0</v>
      </c>
      <c r="H23">
        <f>SUM(0)</f>
        <v>0</v>
      </c>
      <c r="O23" s="1"/>
      <c r="P23" s="1"/>
      <c r="Q23" s="1"/>
      <c r="R23" s="1"/>
      <c r="S23" s="1"/>
      <c r="T23" s="1"/>
      <c r="U23" s="1"/>
    </row>
    <row r="24" spans="1:21" x14ac:dyDescent="0.25">
      <c r="O24" s="1"/>
      <c r="P24" s="1"/>
      <c r="Q24" s="1"/>
      <c r="R24" s="1"/>
      <c r="S24" s="1"/>
      <c r="T24" s="1"/>
      <c r="U24" s="1"/>
    </row>
    <row r="25" spans="1:21" x14ac:dyDescent="0.25">
      <c r="A25" t="s">
        <v>6</v>
      </c>
      <c r="O25" s="1"/>
      <c r="P25" s="1"/>
      <c r="Q25" s="1"/>
      <c r="R25" s="1"/>
      <c r="S25" s="1"/>
      <c r="T25" s="1"/>
      <c r="U25" s="1"/>
    </row>
    <row r="26" spans="1:21" x14ac:dyDescent="0.25">
      <c r="A26" t="s">
        <v>4</v>
      </c>
      <c r="B26" s="1">
        <f>B22/SUM($B22:$H22)</f>
        <v>0.15384615384615385</v>
      </c>
      <c r="C26" s="1">
        <f>C22/SUM($B22:$H22)</f>
        <v>0</v>
      </c>
      <c r="D26" s="1">
        <f>D22/SUM($B22:$H22)</f>
        <v>0.46153846153846145</v>
      </c>
      <c r="E26" s="1">
        <f t="shared" ref="E26:H26" si="11">E22/SUM($B22:$H22)</f>
        <v>0</v>
      </c>
      <c r="F26" s="1">
        <f>F22/SUM($B22:$H22)</f>
        <v>0.19230769230769229</v>
      </c>
      <c r="G26" s="1">
        <f t="shared" ref="G26:H26" si="12">G22/SUM($B22:$H22)</f>
        <v>0.19230769230769229</v>
      </c>
      <c r="H26" s="1">
        <f t="shared" si="12"/>
        <v>0</v>
      </c>
      <c r="O26" s="1"/>
      <c r="P26" s="1"/>
      <c r="Q26" s="1"/>
      <c r="R26" s="1"/>
      <c r="S26" s="1"/>
      <c r="T26" s="1"/>
      <c r="U26" s="1"/>
    </row>
    <row r="27" spans="1:21" x14ac:dyDescent="0.25">
      <c r="A27" t="s">
        <v>5</v>
      </c>
      <c r="B27" s="1">
        <f>B23/SUM($B23:$H23)</f>
        <v>0.23076923076923078</v>
      </c>
      <c r="C27" s="1">
        <f t="shared" ref="C27:H27" si="13">C23/SUM($B23:$H23)</f>
        <v>0.30769230769230771</v>
      </c>
      <c r="D27" s="1">
        <f t="shared" si="13"/>
        <v>0</v>
      </c>
      <c r="E27" s="1">
        <f t="shared" si="13"/>
        <v>0.46153846153846156</v>
      </c>
      <c r="F27" s="1">
        <f t="shared" si="13"/>
        <v>0</v>
      </c>
      <c r="G27" s="1">
        <f t="shared" si="13"/>
        <v>0</v>
      </c>
      <c r="H27" s="1">
        <f t="shared" si="13"/>
        <v>0</v>
      </c>
      <c r="O27" s="1"/>
      <c r="P27" s="1"/>
      <c r="Q27" s="1"/>
      <c r="R27" s="1"/>
      <c r="S27" s="1"/>
      <c r="T27" s="1"/>
      <c r="U27" s="1"/>
    </row>
    <row r="28" spans="1:21" x14ac:dyDescent="0.25">
      <c r="O28" s="1"/>
      <c r="P28" s="1"/>
      <c r="Q28" s="1"/>
      <c r="R28" s="1"/>
      <c r="S28" s="1"/>
      <c r="T28" s="1"/>
      <c r="U28" s="1"/>
    </row>
    <row r="29" spans="1:21" x14ac:dyDescent="0.25">
      <c r="A29" t="s">
        <v>9</v>
      </c>
      <c r="O29" s="1"/>
      <c r="P29" s="1"/>
      <c r="Q29" s="1"/>
      <c r="R29" s="1"/>
      <c r="S29" s="1"/>
      <c r="T29" s="1"/>
      <c r="U29" s="1"/>
    </row>
    <row r="30" spans="1:21" x14ac:dyDescent="0.25">
      <c r="A30" t="s">
        <v>4</v>
      </c>
      <c r="B30">
        <f>C27</f>
        <v>0.30769230769230771</v>
      </c>
      <c r="C30">
        <f>0</f>
        <v>0</v>
      </c>
      <c r="D30">
        <f>SUM(C27,B27,E27)</f>
        <v>1</v>
      </c>
      <c r="E30">
        <v>0</v>
      </c>
      <c r="F30">
        <f>SUM(E27)</f>
        <v>0.46153846153846156</v>
      </c>
      <c r="G30">
        <f>SUM(E27)</f>
        <v>0.46153846153846156</v>
      </c>
      <c r="H30">
        <v>0</v>
      </c>
    </row>
    <row r="31" spans="1:21" x14ac:dyDescent="0.25">
      <c r="A31" t="s">
        <v>5</v>
      </c>
      <c r="B31">
        <f>SUM(D26)</f>
        <v>0.46153846153846145</v>
      </c>
      <c r="C31">
        <f>SUM(B26,D26)</f>
        <v>0.61538461538461531</v>
      </c>
      <c r="D31">
        <f>SUM(0)</f>
        <v>0</v>
      </c>
      <c r="E31">
        <f>SUM(D26,F26,G26)</f>
        <v>0.84615384615384603</v>
      </c>
      <c r="F31">
        <f>SUM(0)</f>
        <v>0</v>
      </c>
      <c r="G31">
        <f>SUM(0)</f>
        <v>0</v>
      </c>
      <c r="H31">
        <f>SUM(0)</f>
        <v>0</v>
      </c>
    </row>
    <row r="33" spans="1:8" x14ac:dyDescent="0.25">
      <c r="A33" t="s">
        <v>6</v>
      </c>
    </row>
    <row r="34" spans="1:8" x14ac:dyDescent="0.25">
      <c r="A34" t="s">
        <v>4</v>
      </c>
      <c r="B34" s="1">
        <f>B30/SUM($B30:$H30)</f>
        <v>0.13793103448275862</v>
      </c>
      <c r="C34" s="1">
        <f>C30/SUM($B30:$H30)</f>
        <v>0</v>
      </c>
      <c r="D34" s="1">
        <f>D30/SUM($B30:$H30)</f>
        <v>0.44827586206896552</v>
      </c>
      <c r="E34" s="1">
        <f t="shared" ref="E34:H34" si="14">E30/SUM($B30:$H30)</f>
        <v>0</v>
      </c>
      <c r="F34" s="1">
        <f>F30/SUM($B30:$H30)</f>
        <v>0.20689655172413793</v>
      </c>
      <c r="G34" s="1">
        <f t="shared" ref="G34:H34" si="15">G30/SUM($B30:$H30)</f>
        <v>0.20689655172413793</v>
      </c>
      <c r="H34" s="1">
        <f t="shared" si="15"/>
        <v>0</v>
      </c>
    </row>
    <row r="35" spans="1:8" x14ac:dyDescent="0.25">
      <c r="A35" t="s">
        <v>5</v>
      </c>
      <c r="B35" s="1">
        <f>B31/SUM($B31:$H31)</f>
        <v>0.24</v>
      </c>
      <c r="C35" s="1">
        <f t="shared" ref="C35:H35" si="16">C31/SUM($B31:$H31)</f>
        <v>0.32</v>
      </c>
      <c r="D35" s="1">
        <f t="shared" si="16"/>
        <v>0</v>
      </c>
      <c r="E35" s="1">
        <f t="shared" si="16"/>
        <v>0.44</v>
      </c>
      <c r="F35" s="1">
        <f t="shared" si="16"/>
        <v>0</v>
      </c>
      <c r="G35" s="1">
        <f t="shared" si="16"/>
        <v>0</v>
      </c>
      <c r="H35" s="1">
        <f t="shared" si="16"/>
        <v>0</v>
      </c>
    </row>
    <row r="37" spans="1:8" x14ac:dyDescent="0.25">
      <c r="A37" t="s">
        <v>10</v>
      </c>
    </row>
    <row r="38" spans="1:8" x14ac:dyDescent="0.25">
      <c r="A38" t="s">
        <v>4</v>
      </c>
      <c r="B38">
        <f>C35</f>
        <v>0.32</v>
      </c>
      <c r="C38">
        <f>0</f>
        <v>0</v>
      </c>
      <c r="D38">
        <f>SUM(C35,B35,E35)</f>
        <v>1</v>
      </c>
      <c r="E38">
        <v>0</v>
      </c>
      <c r="F38">
        <f>SUM(E35)</f>
        <v>0.44</v>
      </c>
      <c r="G38">
        <f>SUM(E35)</f>
        <v>0.44</v>
      </c>
      <c r="H38">
        <v>0</v>
      </c>
    </row>
    <row r="39" spans="1:8" x14ac:dyDescent="0.25">
      <c r="A39" t="s">
        <v>5</v>
      </c>
      <c r="B39">
        <f>SUM(D34)</f>
        <v>0.44827586206896552</v>
      </c>
      <c r="C39">
        <f>SUM(B34,D34)</f>
        <v>0.5862068965517242</v>
      </c>
      <c r="D39">
        <f>SUM(0)</f>
        <v>0</v>
      </c>
      <c r="E39">
        <f>SUM(D34,F34,G34)</f>
        <v>0.86206896551724133</v>
      </c>
      <c r="F39">
        <f>SUM(0)</f>
        <v>0</v>
      </c>
      <c r="G39">
        <f>SUM(0)</f>
        <v>0</v>
      </c>
      <c r="H39">
        <f>SUM(0)</f>
        <v>0</v>
      </c>
    </row>
    <row r="41" spans="1:8" x14ac:dyDescent="0.25">
      <c r="A41" t="s">
        <v>6</v>
      </c>
    </row>
    <row r="42" spans="1:8" x14ac:dyDescent="0.25">
      <c r="A42" t="s">
        <v>4</v>
      </c>
      <c r="B42" s="1">
        <f>B38/SUM($B38:$H38)</f>
        <v>0.14545454545454545</v>
      </c>
      <c r="C42" s="1">
        <f>C38/SUM($B38:$H38)</f>
        <v>0</v>
      </c>
      <c r="D42" s="1">
        <f>D38/SUM($B38:$H38)</f>
        <v>0.45454545454545453</v>
      </c>
      <c r="E42" s="1">
        <f t="shared" ref="E42:H42" si="17">E38/SUM($B38:$H38)</f>
        <v>0</v>
      </c>
      <c r="F42" s="1">
        <f>F38/SUM($B38:$H38)</f>
        <v>0.19999999999999998</v>
      </c>
      <c r="G42" s="1">
        <f t="shared" ref="G42:H42" si="18">G38/SUM($B38:$H38)</f>
        <v>0.19999999999999998</v>
      </c>
      <c r="H42" s="1">
        <f t="shared" si="18"/>
        <v>0</v>
      </c>
    </row>
    <row r="43" spans="1:8" x14ac:dyDescent="0.25">
      <c r="A43" t="s">
        <v>5</v>
      </c>
      <c r="B43" s="1">
        <f>B39/SUM($B39:$H39)</f>
        <v>0.23636363636363636</v>
      </c>
      <c r="C43" s="1">
        <f t="shared" ref="C43:H43" si="19">C39/SUM($B39:$H39)</f>
        <v>0.30909090909090914</v>
      </c>
      <c r="D43" s="1">
        <f t="shared" si="19"/>
        <v>0</v>
      </c>
      <c r="E43" s="1">
        <f t="shared" si="19"/>
        <v>0.45454545454545453</v>
      </c>
      <c r="F43" s="1">
        <f t="shared" si="19"/>
        <v>0</v>
      </c>
      <c r="G43" s="1">
        <f t="shared" si="19"/>
        <v>0</v>
      </c>
      <c r="H43" s="1">
        <f t="shared" si="1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 S</dc:creator>
  <cp:lastModifiedBy>Miranda S</cp:lastModifiedBy>
  <dcterms:created xsi:type="dcterms:W3CDTF">2017-12-15T23:44:17Z</dcterms:created>
  <dcterms:modified xsi:type="dcterms:W3CDTF">2017-12-16T00:30:24Z</dcterms:modified>
</cp:coreProperties>
</file>