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reni parametru laseru" sheetId="1" state="visible" r:id="rId3"/>
    <sheet name="wattmetr" sheetId="2" state="visible" r:id="rId4"/>
    <sheet name="fotodiod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<sst xmlns="http://schemas.openxmlformats.org/spreadsheetml/2006/main" count="24" uniqueCount="12">
  <si>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střední výkon Ptsr [mW]</t>
  </si>
  <si>
    <t xml:space="preserve">délka pulsu Tp [ns]</t>
  </si>
  <si>
    <t xml:space="preserve">opakovací frekvence f [kHz]</t>
  </si>
  <si>
    <t xml:space="preserve">Vzorek 1</t>
  </si>
  <si>
    <t xml:space="preserve">Vzorek 2</t>
  </si>
  <si>
    <t xml:space="preserve">pozice</t>
  </si>
  <si>
    <t xml:space="preserve">d [cm]</t>
  </si>
  <si>
    <t xml:space="preserve">výkon [mW]</t>
  </si>
  <si>
    <t xml:space="preserve">transmitance</t>
  </si>
  <si>
    <t xml:space="preserve">kalibrace [mV]</t>
  </si>
  <si>
    <t xml:space="preserve">U [mV]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</si>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</sst>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wattmetr!$H$1:$H$2</c:f>
              <c:strCache>
                <c:ptCount val="1"/>
                <c:pt idx="0">
                  <c:v>výkon [mW]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wattmetr!$F$3:$F$17</c:f>
              <c:numCache>
                <c:formatCode>General</c:formatCode>
                <c:ptCount val="15"/>
                <c:pt idx="0">
                  <c:v>15</c:v>
                </c:pt>
                <c:pt idx="1">
                  <c:v>15.5</c:v>
                </c:pt>
                <c:pt idx="2">
                  <c:v>16</c:v>
                </c:pt>
                <c:pt idx="3">
                  <c:v>16.5</c:v>
                </c:pt>
                <c:pt idx="4">
                  <c:v>17</c:v>
                </c:pt>
                <c:pt idx="5">
                  <c:v>17.3</c:v>
                </c:pt>
                <c:pt idx="6">
                  <c:v>17.5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wattmetr!$H$3:$H$17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10.5</c:v>
                </c:pt>
                <c:pt idx="3">
                  <c:v>10</c:v>
                </c:pt>
                <c:pt idx="4">
                  <c:v>10</c:v>
                </c:pt>
                <c:pt idx="5">
                  <c:v>9.5</c:v>
                </c:pt>
                <c:pt idx="6">
                  <c:v>9.2</c:v>
                </c:pt>
                <c:pt idx="7">
                  <c:v>9.1</c:v>
                </c:pt>
                <c:pt idx="8">
                  <c:v>8.8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8.5</c:v>
                </c:pt>
              </c:numCache>
            </c:numRef>
          </c:yVal>
          <c:smooth val="0"/>
        </c:ser>
        <c:axId val="25836480"/>
        <c:axId val="56072889"/>
      </c:scatterChart>
      <c:valAx>
        <c:axId val="258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072889"/>
        <c:crosses val="autoZero"/>
        <c:crossBetween val="between"/>
      </c:valAx>
      <c:valAx>
        <c:axId val="560728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83648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fotodioda!$C$2</c:f>
              <c:strCache>
                <c:ptCount val="1"/>
                <c:pt idx="0">
                  <c:v>U [mV]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fotodioda!$B$3:$B$20</c:f>
              <c:numCache>
                <c:formatCode>General</c:formatCode>
                <c:ptCount val="18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14</c:v>
                </c:pt>
                <c:pt idx="14">
                  <c:v>19</c:v>
                </c:pt>
                <c:pt idx="15">
                  <c:v>24</c:v>
                </c:pt>
                <c:pt idx="16">
                  <c:v>29</c:v>
                </c:pt>
                <c:pt idx="17">
                  <c:v>34</c:v>
                </c:pt>
              </c:numCache>
            </c:numRef>
          </c:xVal>
          <c:yVal>
            <c:numRef>
              <c:f>fotodioda!$C$3:$C$20</c:f>
              <c:numCache>
                <c:formatCode>General</c:formatCode>
                <c:ptCount val="18"/>
                <c:pt idx="0">
                  <c:v>290</c:v>
                </c:pt>
                <c:pt idx="1">
                  <c:v>290</c:v>
                </c:pt>
                <c:pt idx="2">
                  <c:v>290</c:v>
                </c:pt>
                <c:pt idx="3">
                  <c:v>288</c:v>
                </c:pt>
                <c:pt idx="4">
                  <c:v>284</c:v>
                </c:pt>
                <c:pt idx="5">
                  <c:v>282</c:v>
                </c:pt>
                <c:pt idx="6">
                  <c:v>278</c:v>
                </c:pt>
                <c:pt idx="7">
                  <c:v>274</c:v>
                </c:pt>
                <c:pt idx="8">
                  <c:v>272</c:v>
                </c:pt>
                <c:pt idx="9">
                  <c:v>268</c:v>
                </c:pt>
                <c:pt idx="10">
                  <c:v>266</c:v>
                </c:pt>
                <c:pt idx="11">
                  <c:v>264</c:v>
                </c:pt>
                <c:pt idx="12">
                  <c:v>264</c:v>
                </c:pt>
                <c:pt idx="13">
                  <c:v>262</c:v>
                </c:pt>
                <c:pt idx="14">
                  <c:v>260</c:v>
                </c:pt>
                <c:pt idx="15">
                  <c:v>256</c:v>
                </c:pt>
                <c:pt idx="16">
                  <c:v>252</c:v>
                </c:pt>
                <c:pt idx="17">
                  <c:v>250</c:v>
                </c:pt>
              </c:numCache>
            </c:numRef>
          </c:yVal>
          <c:smooth val="0"/>
        </c:ser>
        <c:axId val="52751628"/>
        <c:axId val="87581738"/>
      </c:scatterChart>
      <c:valAx>
        <c:axId val="527516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581738"/>
        <c:crosses val="autoZero"/>
        <c:crossBetween val="between"/>
      </c:valAx>
      <c:valAx>
        <c:axId val="8758173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75162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fotodioda!$H$1:$H$2</c:f>
              <c:strCache>
                <c:ptCount val="1"/>
                <c:pt idx="0">
                  <c:v>U [mV]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fotodioda!$G$2:$G$22</c:f>
              <c:numCache>
                <c:formatCode>General</c:formatCode>
                <c:ptCount val="21"/>
                <c:pt idx="1">
                  <c:v>-1</c:v>
                </c:pt>
                <c:pt idx="2">
                  <c:v>-0.5</c:v>
                </c:pt>
                <c:pt idx="3">
                  <c:v>-0.199999999999999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11</c:v>
                </c:pt>
                <c:pt idx="16">
                  <c:v>14</c:v>
                </c:pt>
                <c:pt idx="17">
                  <c:v>19</c:v>
                </c:pt>
                <c:pt idx="18">
                  <c:v>24</c:v>
                </c:pt>
                <c:pt idx="19">
                  <c:v>29</c:v>
                </c:pt>
                <c:pt idx="20">
                  <c:v>34</c:v>
                </c:pt>
              </c:numCache>
            </c:numRef>
          </c:xVal>
          <c:yVal>
            <c:numRef>
              <c:f>fotodioda!$H$3:$H$17</c:f>
              <c:numCache>
                <c:formatCode>General</c:formatCode>
                <c:ptCount val="15"/>
                <c:pt idx="0">
                  <c:v>252</c:v>
                </c:pt>
                <c:pt idx="1">
                  <c:v>250</c:v>
                </c:pt>
                <c:pt idx="2">
                  <c:v>248</c:v>
                </c:pt>
                <c:pt idx="3">
                  <c:v>244</c:v>
                </c:pt>
                <c:pt idx="4">
                  <c:v>238</c:v>
                </c:pt>
                <c:pt idx="5">
                  <c:v>236</c:v>
                </c:pt>
                <c:pt idx="6">
                  <c:v>234</c:v>
                </c:pt>
                <c:pt idx="7">
                  <c:v>232</c:v>
                </c:pt>
                <c:pt idx="8">
                  <c:v>230</c:v>
                </c:pt>
                <c:pt idx="9">
                  <c:v>228</c:v>
                </c:pt>
                <c:pt idx="10">
                  <c:v>228</c:v>
                </c:pt>
                <c:pt idx="11">
                  <c:v>224</c:v>
                </c:pt>
                <c:pt idx="12">
                  <c:v>222</c:v>
                </c:pt>
                <c:pt idx="13">
                  <c:v>220</c:v>
                </c:pt>
                <c:pt idx="14">
                  <c:v>216</c:v>
                </c:pt>
              </c:numCache>
            </c:numRef>
          </c:yVal>
          <c:smooth val="0"/>
        </c:ser>
        <c:axId val="77637429"/>
        <c:axId val="57622283"/>
      </c:scatterChart>
      <c:valAx>
        <c:axId val="776374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22283"/>
        <c:crosses val="autoZero"/>
        <c:crossBetween val="between"/>
      </c:valAx>
      <c:valAx>
        <c:axId val="576222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63742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305280</xdr:colOff>
      <xdr:row>3</xdr:row>
      <xdr:rowOff>105840</xdr:rowOff>
    </xdr:from>
    <xdr:to>
      <xdr:col>17</xdr:col>
      <xdr:colOff>375480</xdr:colOff>
      <xdr:row>23</xdr:row>
      <xdr:rowOff>91800</xdr:rowOff>
    </xdr:to>
    <xdr:graphicFrame>
      <xdr:nvGraphicFramePr>
        <xdr:cNvPr id="0" name=""/>
        <xdr:cNvGraphicFramePr/>
      </xdr:nvGraphicFramePr>
      <xdr:xfrm>
        <a:off x="8909640" y="593640"/>
        <a:ext cx="57596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</xdr:row>
      <xdr:rowOff>141480</xdr:rowOff>
    </xdr:from>
    <xdr:to>
      <xdr:col>7</xdr:col>
      <xdr:colOff>65160</xdr:colOff>
      <xdr:row>45</xdr:row>
      <xdr:rowOff>127440</xdr:rowOff>
    </xdr:to>
    <xdr:graphicFrame>
      <xdr:nvGraphicFramePr>
        <xdr:cNvPr id="1" name=""/>
        <xdr:cNvGraphicFramePr/>
      </xdr:nvGraphicFramePr>
      <xdr:xfrm>
        <a:off x="0" y="4205520"/>
        <a:ext cx="575460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162720</xdr:colOff>
      <xdr:row>27</xdr:row>
      <xdr:rowOff>21240</xdr:rowOff>
    </xdr:from>
    <xdr:to>
      <xdr:col>15</xdr:col>
      <xdr:colOff>227520</xdr:colOff>
      <xdr:row>47</xdr:row>
      <xdr:rowOff>7560</xdr:rowOff>
    </xdr:to>
    <xdr:graphicFrame>
      <xdr:nvGraphicFramePr>
        <xdr:cNvPr id="2" name=""/>
        <xdr:cNvGraphicFramePr/>
      </xdr:nvGraphicFramePr>
      <xdr:xfrm>
        <a:off x="6665040" y="4410360"/>
        <a:ext cx="575460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8"/>
    <col collapsed="false" customWidth="true" hidden="false" outlineLevel="0" max="2" min="2" style="0" width="5.8"/>
  </cols>
  <sheetData>
    <row r="1" customFormat="false" ht="12.8" hidden="false" customHeight="false" outlineLevel="0" collapsed="false">
      <c r="A1" s="0" t="s">
        <v>0</v>
      </c>
      <c r="B1" s="0" t="n">
        <v>15</v>
      </c>
    </row>
    <row r="2" customFormat="false" ht="12.8" hidden="false" customHeight="false" outlineLevel="0" collapsed="false">
      <c r="A2" s="0" t="s">
        <v>1</v>
      </c>
      <c r="B2" s="0" t="n">
        <v>2.3</v>
      </c>
    </row>
    <row r="3" customFormat="false" ht="12.8" hidden="false" customHeight="false" outlineLevel="0" collapsed="false">
      <c r="A3" s="0" t="s">
        <v>2</v>
      </c>
      <c r="B3" s="0" t="n">
        <v>6.07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4"/>
    <col collapsed="false" customWidth="true" hidden="false" outlineLevel="0" max="4" min="4" style="0" width="12.71"/>
    <col collapsed="false" customWidth="true" hidden="false" outlineLevel="0" max="5" min="5" style="0" width="17.41"/>
  </cols>
  <sheetData>
    <row r="1" customFormat="false" ht="12.8" hidden="false" customHeight="false" outlineLevel="0" collapsed="false">
      <c r="A1" s="1" t="s">
        <v>3</v>
      </c>
      <c r="B1" s="1"/>
      <c r="C1" s="1"/>
      <c r="D1" s="1"/>
      <c r="F1" s="1" t="s">
        <v>4</v>
      </c>
      <c r="G1" s="1"/>
      <c r="H1" s="1"/>
      <c r="I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n">
        <v>15</v>
      </c>
      <c r="B3" s="0" t="n">
        <f aca="false">A3-16</f>
        <v>-1</v>
      </c>
      <c r="C3" s="0" t="n">
        <v>11</v>
      </c>
      <c r="D3" s="2" t="n">
        <f aca="false">C3/'mereni parametru laseru'!$B$1</f>
        <v>0.733333333333333</v>
      </c>
      <c r="F3" s="0" t="n">
        <v>15</v>
      </c>
      <c r="G3" s="0" t="n">
        <f aca="false">F3-16</f>
        <v>-1</v>
      </c>
      <c r="H3" s="0" t="n">
        <v>11</v>
      </c>
      <c r="I3" s="2" t="n">
        <f aca="false">H3/'mereni parametru laseru'!$B$1</f>
        <v>0.733333333333333</v>
      </c>
    </row>
    <row r="4" customFormat="false" ht="12.8" hidden="false" customHeight="false" outlineLevel="0" collapsed="false">
      <c r="A4" s="0" t="n">
        <v>16</v>
      </c>
      <c r="B4" s="0" t="n">
        <f aca="false">A4-16</f>
        <v>0</v>
      </c>
      <c r="C4" s="0" t="n">
        <v>12</v>
      </c>
      <c r="D4" s="2" t="n">
        <f aca="false">C4/'mereni parametru laseru'!$B$1</f>
        <v>0.8</v>
      </c>
      <c r="F4" s="0" t="n">
        <v>15.5</v>
      </c>
      <c r="G4" s="0" t="n">
        <f aca="false">F4-16</f>
        <v>-0.5</v>
      </c>
      <c r="H4" s="0" t="n">
        <v>10.5</v>
      </c>
      <c r="I4" s="2" t="n">
        <f aca="false">H4/'mereni parametru laseru'!$B$1</f>
        <v>0.7</v>
      </c>
    </row>
    <row r="5" customFormat="false" ht="12.8" hidden="false" customHeight="false" outlineLevel="0" collapsed="false">
      <c r="A5" s="0" t="n">
        <v>17</v>
      </c>
      <c r="B5" s="0" t="n">
        <f aca="false">A5-16</f>
        <v>1</v>
      </c>
      <c r="C5" s="0" t="n">
        <v>11.5</v>
      </c>
      <c r="D5" s="2" t="n">
        <f aca="false">C5/'mereni parametru laseru'!$B$1</f>
        <v>0.766666666666667</v>
      </c>
      <c r="F5" s="0" t="n">
        <v>16</v>
      </c>
      <c r="G5" s="0" t="n">
        <f aca="false">F5-16</f>
        <v>0</v>
      </c>
      <c r="H5" s="0" t="n">
        <v>10.5</v>
      </c>
      <c r="I5" s="2" t="n">
        <f aca="false">H5/'mereni parametru laseru'!$B$1</f>
        <v>0.7</v>
      </c>
    </row>
    <row r="6" customFormat="false" ht="12.8" hidden="false" customHeight="false" outlineLevel="0" collapsed="false">
      <c r="A6" s="0" t="n">
        <v>18</v>
      </c>
      <c r="B6" s="0" t="n">
        <f aca="false">A6-16</f>
        <v>2</v>
      </c>
      <c r="C6" s="0" t="n">
        <v>11.5</v>
      </c>
      <c r="D6" s="2" t="n">
        <f aca="false">C6/'mereni parametru laseru'!$B$1</f>
        <v>0.766666666666667</v>
      </c>
      <c r="F6" s="0" t="n">
        <v>16.5</v>
      </c>
      <c r="G6" s="0" t="n">
        <f aca="false">F6-16</f>
        <v>0.5</v>
      </c>
      <c r="H6" s="0" t="n">
        <v>10</v>
      </c>
      <c r="I6" s="2" t="n">
        <f aca="false">H6/'mereni parametru laseru'!$B$1</f>
        <v>0.666666666666667</v>
      </c>
    </row>
    <row r="7" customFormat="false" ht="12.8" hidden="false" customHeight="false" outlineLevel="0" collapsed="false">
      <c r="A7" s="0" t="n">
        <v>19</v>
      </c>
      <c r="B7" s="0" t="n">
        <f aca="false">A7-16</f>
        <v>3</v>
      </c>
      <c r="C7" s="0" t="n">
        <v>11</v>
      </c>
      <c r="D7" s="2" t="n">
        <f aca="false">C7/'mereni parametru laseru'!$B$1</f>
        <v>0.733333333333333</v>
      </c>
      <c r="F7" s="0" t="n">
        <v>17</v>
      </c>
      <c r="G7" s="0" t="n">
        <f aca="false">F7-16</f>
        <v>1</v>
      </c>
      <c r="H7" s="0" t="n">
        <v>10</v>
      </c>
      <c r="I7" s="2" t="n">
        <f aca="false">H7/'mereni parametru laseru'!$B$1</f>
        <v>0.666666666666667</v>
      </c>
    </row>
    <row r="8" customFormat="false" ht="12.8" hidden="false" customHeight="false" outlineLevel="0" collapsed="false">
      <c r="A8" s="0" t="n">
        <v>20</v>
      </c>
      <c r="B8" s="0" t="n">
        <f aca="false">A8-16</f>
        <v>4</v>
      </c>
      <c r="C8" s="0" t="n">
        <v>11</v>
      </c>
      <c r="D8" s="2" t="n">
        <f aca="false">C8/'mereni parametru laseru'!$B$1</f>
        <v>0.733333333333333</v>
      </c>
      <c r="F8" s="0" t="n">
        <v>17.3</v>
      </c>
      <c r="G8" s="0" t="n">
        <f aca="false">F8-16</f>
        <v>1.3</v>
      </c>
      <c r="H8" s="0" t="n">
        <v>9.5</v>
      </c>
      <c r="I8" s="2" t="n">
        <f aca="false">H8/'mereni parametru laseru'!$B$1</f>
        <v>0.633333333333333</v>
      </c>
    </row>
    <row r="9" customFormat="false" ht="12.8" hidden="false" customHeight="false" outlineLevel="0" collapsed="false">
      <c r="A9" s="0" t="n">
        <v>21</v>
      </c>
      <c r="B9" s="0" t="n">
        <f aca="false">A9-16</f>
        <v>5</v>
      </c>
      <c r="C9" s="0" t="n">
        <v>10.5</v>
      </c>
      <c r="D9" s="2" t="n">
        <f aca="false">C9/'mereni parametru laseru'!$B$1</f>
        <v>0.7</v>
      </c>
      <c r="F9" s="0" t="n">
        <v>17.5</v>
      </c>
      <c r="G9" s="0" t="n">
        <f aca="false">F9-16</f>
        <v>1.5</v>
      </c>
      <c r="H9" s="0" t="n">
        <v>9.2</v>
      </c>
      <c r="I9" s="2" t="n">
        <f aca="false">H9/'mereni parametru laseru'!$B$1</f>
        <v>0.613333333333333</v>
      </c>
    </row>
    <row r="10" customFormat="false" ht="12.8" hidden="false" customHeight="false" outlineLevel="0" collapsed="false">
      <c r="A10" s="0" t="n">
        <v>23</v>
      </c>
      <c r="B10" s="0" t="n">
        <f aca="false">A10-16</f>
        <v>7</v>
      </c>
      <c r="C10" s="0" t="n">
        <v>10.5</v>
      </c>
      <c r="D10" s="2" t="n">
        <f aca="false">C10/'mereni parametru laseru'!$B$1</f>
        <v>0.7</v>
      </c>
      <c r="F10" s="0" t="n">
        <v>18</v>
      </c>
      <c r="G10" s="0" t="n">
        <f aca="false">F10-16</f>
        <v>2</v>
      </c>
      <c r="H10" s="0" t="n">
        <v>9.1</v>
      </c>
      <c r="I10" s="2" t="n">
        <f aca="false">H10/'mereni parametru laseru'!$B$1</f>
        <v>0.606666666666667</v>
      </c>
    </row>
    <row r="11" customFormat="false" ht="12.8" hidden="false" customHeight="false" outlineLevel="0" collapsed="false">
      <c r="A11" s="0" t="n">
        <v>25</v>
      </c>
      <c r="B11" s="0" t="n">
        <f aca="false">A11-16</f>
        <v>9</v>
      </c>
      <c r="C11" s="0" t="n">
        <v>10.5</v>
      </c>
      <c r="D11" s="2" t="n">
        <f aca="false">C11/'mereni parametru laseru'!$B$1</f>
        <v>0.7</v>
      </c>
      <c r="F11" s="0" t="n">
        <v>19</v>
      </c>
      <c r="G11" s="0" t="n">
        <f aca="false">F11-16</f>
        <v>3</v>
      </c>
      <c r="H11" s="0" t="n">
        <v>8.8</v>
      </c>
      <c r="I11" s="2" t="n">
        <f aca="false">H11/'mereni parametru laseru'!$B$1</f>
        <v>0.586666666666667</v>
      </c>
    </row>
    <row r="12" customFormat="false" ht="12.8" hidden="false" customHeight="false" outlineLevel="0" collapsed="false">
      <c r="A12" s="0" t="n">
        <v>27</v>
      </c>
      <c r="B12" s="0" t="n">
        <f aca="false">A12-16</f>
        <v>11</v>
      </c>
      <c r="C12" s="0" t="n">
        <v>10.5</v>
      </c>
      <c r="D12" s="2" t="n">
        <f aca="false">C12/'mereni parametru laseru'!$B$1</f>
        <v>0.7</v>
      </c>
      <c r="F12" s="0" t="n">
        <v>20</v>
      </c>
      <c r="G12" s="0" t="n">
        <f aca="false">F12-16</f>
        <v>4</v>
      </c>
      <c r="H12" s="0" t="n">
        <v>8.5</v>
      </c>
      <c r="I12" s="2" t="n">
        <f aca="false">H12/'mereni parametru laseru'!$B$1</f>
        <v>0.566666666666667</v>
      </c>
    </row>
    <row r="13" customFormat="false" ht="12.8" hidden="false" customHeight="false" outlineLevel="0" collapsed="false">
      <c r="A13" s="0" t="n">
        <v>30</v>
      </c>
      <c r="B13" s="0" t="n">
        <f aca="false">A13-16</f>
        <v>14</v>
      </c>
      <c r="C13" s="0" t="n">
        <v>10</v>
      </c>
      <c r="D13" s="2" t="n">
        <f aca="false">C13/'mereni parametru laseru'!$B$1</f>
        <v>0.666666666666667</v>
      </c>
      <c r="F13" s="0" t="n">
        <v>21</v>
      </c>
      <c r="G13" s="0" t="n">
        <f aca="false">F13-16</f>
        <v>5</v>
      </c>
      <c r="H13" s="0" t="n">
        <v>8.5</v>
      </c>
      <c r="I13" s="2" t="n">
        <f aca="false">H13/'mereni parametru laseru'!$B$1</f>
        <v>0.566666666666667</v>
      </c>
    </row>
    <row r="14" customFormat="false" ht="12.8" hidden="false" customHeight="false" outlineLevel="0" collapsed="false">
      <c r="A14" s="0" t="n">
        <v>35</v>
      </c>
      <c r="B14" s="0" t="n">
        <f aca="false">A14-16</f>
        <v>19</v>
      </c>
      <c r="C14" s="0" t="n">
        <v>10</v>
      </c>
      <c r="D14" s="2" t="n">
        <f aca="false">C14/'mereni parametru laseru'!$B$1</f>
        <v>0.666666666666667</v>
      </c>
      <c r="F14" s="0" t="n">
        <v>23</v>
      </c>
      <c r="G14" s="0" t="n">
        <f aca="false">F14-16</f>
        <v>7</v>
      </c>
      <c r="H14" s="0" t="n">
        <v>8.5</v>
      </c>
      <c r="I14" s="2" t="n">
        <f aca="false">H14/'mereni parametru laseru'!$B$1</f>
        <v>0.566666666666667</v>
      </c>
    </row>
    <row r="15" customFormat="false" ht="12.8" hidden="false" customHeight="false" outlineLevel="0" collapsed="false">
      <c r="A15" s="0" t="n">
        <v>40</v>
      </c>
      <c r="B15" s="0" t="n">
        <f aca="false">A15-16</f>
        <v>24</v>
      </c>
      <c r="C15" s="0" t="n">
        <v>9.9</v>
      </c>
      <c r="D15" s="2" t="n">
        <f aca="false">C15/'mereni parametru laseru'!$B$1</f>
        <v>0.66</v>
      </c>
      <c r="F15" s="0" t="n">
        <v>25</v>
      </c>
      <c r="G15" s="0" t="n">
        <f aca="false">F15-16</f>
        <v>9</v>
      </c>
      <c r="H15" s="0" t="n">
        <v>8.5</v>
      </c>
      <c r="I15" s="2" t="n">
        <f aca="false">H15/'mereni parametru laseru'!$B$1</f>
        <v>0.566666666666667</v>
      </c>
    </row>
    <row r="16" customFormat="false" ht="12.8" hidden="false" customHeight="false" outlineLevel="0" collapsed="false">
      <c r="A16" s="0" t="n">
        <v>45</v>
      </c>
      <c r="B16" s="0" t="n">
        <f aca="false">A16-16</f>
        <v>29</v>
      </c>
      <c r="C16" s="0" t="n">
        <v>9.9</v>
      </c>
      <c r="D16" s="2" t="n">
        <f aca="false">C16/'mereni parametru laseru'!$B$1</f>
        <v>0.66</v>
      </c>
      <c r="F16" s="0" t="n">
        <v>30</v>
      </c>
      <c r="G16" s="0" t="n">
        <f aca="false">F16-16</f>
        <v>14</v>
      </c>
      <c r="H16" s="0" t="n">
        <v>8.5</v>
      </c>
      <c r="I16" s="2" t="n">
        <f aca="false">H16/'mereni parametru laseru'!$B$1</f>
        <v>0.566666666666667</v>
      </c>
    </row>
    <row r="17" customFormat="false" ht="12.8" hidden="false" customHeight="false" outlineLevel="0" collapsed="false">
      <c r="A17" s="0" t="n">
        <v>50</v>
      </c>
      <c r="B17" s="0" t="n">
        <f aca="false">A17-16</f>
        <v>34</v>
      </c>
      <c r="C17" s="0" t="n">
        <v>9.9</v>
      </c>
      <c r="D17" s="2" t="n">
        <f aca="false">C17/'mereni parametru laseru'!$B$1</f>
        <v>0.66</v>
      </c>
      <c r="F17" s="0" t="n">
        <v>35</v>
      </c>
      <c r="G17" s="0" t="n">
        <f aca="false">F17-16</f>
        <v>19</v>
      </c>
      <c r="H17" s="0" t="n">
        <v>8.5</v>
      </c>
      <c r="I17" s="2" t="n">
        <f aca="false">H17/'mereni parametru laseru'!$B$1</f>
        <v>0.566666666666667</v>
      </c>
    </row>
    <row r="18" customFormat="false" ht="12.8" hidden="false" customHeight="false" outlineLevel="0" collapsed="false">
      <c r="D18" s="2"/>
      <c r="I18" s="2"/>
    </row>
    <row r="19" customFormat="false" ht="12.8" hidden="false" customHeight="false" outlineLevel="0" collapsed="false">
      <c r="D19" s="2"/>
      <c r="I19" s="2"/>
    </row>
    <row r="20" customFormat="false" ht="12.8" hidden="false" customHeight="false" outlineLevel="0" collapsed="false">
      <c r="D20" s="2"/>
      <c r="I20" s="2"/>
    </row>
    <row r="21" customFormat="false" ht="12.8" hidden="false" customHeight="false" outlineLevel="0" collapsed="false">
      <c r="D21" s="2"/>
      <c r="I21" s="2"/>
    </row>
    <row r="22" customFormat="false" ht="12.8" hidden="false" customHeight="false" outlineLevel="0" collapsed="false">
      <c r="D22" s="2"/>
    </row>
    <row r="23" customFormat="false" ht="12.8" hidden="false" customHeight="false" outlineLevel="0" collapsed="false">
      <c r="D23" s="2"/>
    </row>
    <row r="24" customFormat="false" ht="12.8" hidden="false" customHeight="false" outlineLevel="0" collapsed="false">
      <c r="D24" s="2"/>
    </row>
    <row r="25" customFormat="false" ht="12.8" hidden="false" customHeight="false" outlineLevel="0" collapsed="false">
      <c r="D25" s="2"/>
    </row>
    <row r="26" customFormat="false" ht="12.8" hidden="false" customHeight="false" outlineLevel="0" collapsed="false">
      <c r="D26" s="2"/>
    </row>
    <row r="27" customFormat="false" ht="12.8" hidden="false" customHeight="false" outlineLevel="0" collapsed="false">
      <c r="D27" s="2"/>
    </row>
    <row r="28" customFormat="false" ht="12.8" hidden="false" customHeight="false" outlineLevel="0" collapsed="false">
      <c r="D28" s="2"/>
    </row>
    <row r="29" customFormat="false" ht="12.8" hidden="false" customHeight="false" outlineLevel="0" collapsed="false">
      <c r="D29" s="2"/>
    </row>
    <row r="30" customFormat="false" ht="12.8" hidden="false" customHeight="false" outlineLevel="0" collapsed="false">
      <c r="D30" s="2"/>
    </row>
    <row r="31" customFormat="false" ht="12.8" hidden="false" customHeight="false" outlineLevel="0" collapsed="false">
      <c r="D31" s="2"/>
    </row>
    <row r="32" customFormat="false" ht="12.8" hidden="false" customHeight="false" outlineLevel="0" collapsed="false">
      <c r="D32" s="2"/>
    </row>
    <row r="33" customFormat="false" ht="12.8" hidden="false" customHeight="false" outlineLevel="0" collapsed="false">
      <c r="D33" s="2"/>
    </row>
    <row r="34" customFormat="false" ht="12.8" hidden="false" customHeight="false" outlineLevel="0" collapsed="false">
      <c r="D34" s="2"/>
    </row>
    <row r="35" customFormat="false" ht="12.8" hidden="false" customHeight="false" outlineLevel="0" collapsed="false">
      <c r="D35" s="2"/>
    </row>
  </sheetData>
  <mergeCells count="2">
    <mergeCell ref="A1:D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/>
      <c r="C1" s="1"/>
      <c r="D1" s="1"/>
      <c r="F1" s="1" t="s">
        <v>4</v>
      </c>
      <c r="G1" s="1"/>
      <c r="H1" s="1"/>
      <c r="I1" s="1"/>
      <c r="K1" s="0" t="s">
        <v>9</v>
      </c>
      <c r="L1" s="0" t="n">
        <v>348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10</v>
      </c>
      <c r="D2" s="0" t="s">
        <v>11</v>
      </c>
      <c r="F2" s="0" t="s">
        <v>5</v>
      </c>
      <c r="G2" s="0" t="s">
        <v>6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n">
        <v>15</v>
      </c>
      <c r="B3" s="0" t="n">
        <f aca="false">A3-16</f>
        <v>-1</v>
      </c>
      <c r="C3" s="0" t="n">
        <v>290</v>
      </c>
      <c r="D3" s="2" t="n">
        <f aca="false">C3/348</f>
        <v>0.833333333333333</v>
      </c>
      <c r="F3" s="0" t="n">
        <v>15</v>
      </c>
      <c r="G3" s="0" t="n">
        <f aca="false">F3-16</f>
        <v>-1</v>
      </c>
      <c r="H3" s="0" t="n">
        <v>252</v>
      </c>
      <c r="I3" s="2" t="n">
        <f aca="false">H3/348</f>
        <v>0.724137931034483</v>
      </c>
    </row>
    <row r="4" customFormat="false" ht="12.8" hidden="false" customHeight="false" outlineLevel="0" collapsed="false">
      <c r="A4" s="0" t="n">
        <v>15.5</v>
      </c>
      <c r="B4" s="0" t="n">
        <f aca="false">A4-16</f>
        <v>-0.5</v>
      </c>
      <c r="C4" s="0" t="n">
        <v>290</v>
      </c>
      <c r="D4" s="2" t="n">
        <f aca="false">C4/348</f>
        <v>0.833333333333333</v>
      </c>
      <c r="F4" s="0" t="n">
        <v>15.5</v>
      </c>
      <c r="G4" s="0" t="n">
        <f aca="false">F4-16</f>
        <v>-0.5</v>
      </c>
      <c r="H4" s="0" t="n">
        <v>250</v>
      </c>
      <c r="I4" s="2" t="n">
        <f aca="false">H4/348</f>
        <v>0.718390804597701</v>
      </c>
    </row>
    <row r="5" customFormat="false" ht="12.8" hidden="false" customHeight="false" outlineLevel="0" collapsed="false">
      <c r="A5" s="0" t="n">
        <v>16</v>
      </c>
      <c r="B5" s="0" t="n">
        <f aca="false">A5-16</f>
        <v>0</v>
      </c>
      <c r="C5" s="0" t="n">
        <v>290</v>
      </c>
      <c r="D5" s="2" t="n">
        <f aca="false">C5/348</f>
        <v>0.833333333333333</v>
      </c>
      <c r="F5" s="0" t="n">
        <v>15.8</v>
      </c>
      <c r="G5" s="0" t="n">
        <f aca="false">F5-16</f>
        <v>-0.199999999999999</v>
      </c>
      <c r="H5" s="0" t="n">
        <v>248</v>
      </c>
      <c r="I5" s="2" t="n">
        <f aca="false">H5/348</f>
        <v>0.71264367816092</v>
      </c>
    </row>
    <row r="6" customFormat="false" ht="12.8" hidden="false" customHeight="false" outlineLevel="0" collapsed="false">
      <c r="A6" s="0" t="n">
        <v>16.5</v>
      </c>
      <c r="B6" s="0" t="n">
        <f aca="false">A6-16</f>
        <v>0.5</v>
      </c>
      <c r="C6" s="0" t="n">
        <v>288</v>
      </c>
      <c r="D6" s="2" t="n">
        <f aca="false">C6/348</f>
        <v>0.827586206896552</v>
      </c>
      <c r="F6" s="0" t="n">
        <v>16</v>
      </c>
      <c r="G6" s="0" t="n">
        <f aca="false">F6-16</f>
        <v>0</v>
      </c>
      <c r="H6" s="0" t="n">
        <v>244</v>
      </c>
      <c r="I6" s="2" t="n">
        <f aca="false">H6/348</f>
        <v>0.701149425287356</v>
      </c>
    </row>
    <row r="7" customFormat="false" ht="12.8" hidden="false" customHeight="false" outlineLevel="0" collapsed="false">
      <c r="A7" s="0" t="n">
        <v>17</v>
      </c>
      <c r="B7" s="0" t="n">
        <f aca="false">A7-16</f>
        <v>1</v>
      </c>
      <c r="C7" s="0" t="n">
        <v>284</v>
      </c>
      <c r="D7" s="2" t="n">
        <f aca="false">C7/348</f>
        <v>0.816091954022989</v>
      </c>
      <c r="F7" s="0" t="n">
        <v>16.5</v>
      </c>
      <c r="G7" s="0" t="n">
        <f aca="false">F7-16</f>
        <v>0.5</v>
      </c>
      <c r="H7" s="0" t="n">
        <v>238</v>
      </c>
      <c r="I7" s="2" t="n">
        <f aca="false">H7/348</f>
        <v>0.683908045977012</v>
      </c>
    </row>
    <row r="8" customFormat="false" ht="12.8" hidden="false" customHeight="false" outlineLevel="0" collapsed="false">
      <c r="A8" s="0" t="n">
        <v>17.5</v>
      </c>
      <c r="B8" s="0" t="n">
        <f aca="false">A8-16</f>
        <v>1.5</v>
      </c>
      <c r="C8" s="0" t="n">
        <v>282</v>
      </c>
      <c r="D8" s="2" t="n">
        <f aca="false">C8/348</f>
        <v>0.810344827586207</v>
      </c>
      <c r="F8" s="0" t="n">
        <v>17</v>
      </c>
      <c r="G8" s="0" t="n">
        <f aca="false">F8-16</f>
        <v>1</v>
      </c>
      <c r="H8" s="0" t="n">
        <v>236</v>
      </c>
      <c r="I8" s="2" t="n">
        <f aca="false">H8/348</f>
        <v>0.67816091954023</v>
      </c>
    </row>
    <row r="9" customFormat="false" ht="12.8" hidden="false" customHeight="false" outlineLevel="0" collapsed="false">
      <c r="A9" s="0" t="n">
        <v>18</v>
      </c>
      <c r="B9" s="0" t="n">
        <f aca="false">A9-16</f>
        <v>2</v>
      </c>
      <c r="C9" s="0" t="n">
        <v>278</v>
      </c>
      <c r="D9" s="2" t="n">
        <f aca="false">C9/348</f>
        <v>0.798850574712644</v>
      </c>
      <c r="F9" s="0" t="n">
        <v>17.5</v>
      </c>
      <c r="G9" s="0" t="n">
        <f aca="false">F9-16</f>
        <v>1.5</v>
      </c>
      <c r="H9" s="0" t="n">
        <v>234</v>
      </c>
      <c r="I9" s="2" t="n">
        <f aca="false">H9/348</f>
        <v>0.672413793103448</v>
      </c>
    </row>
    <row r="10" customFormat="false" ht="12.8" hidden="false" customHeight="false" outlineLevel="0" collapsed="false">
      <c r="A10" s="0" t="n">
        <v>18.5</v>
      </c>
      <c r="B10" s="0" t="n">
        <f aca="false">A10-16</f>
        <v>2.5</v>
      </c>
      <c r="C10" s="0" t="n">
        <v>274</v>
      </c>
      <c r="D10" s="2" t="n">
        <f aca="false">C10/348</f>
        <v>0.78735632183908</v>
      </c>
      <c r="F10" s="0" t="n">
        <v>18</v>
      </c>
      <c r="G10" s="0" t="n">
        <f aca="false">F10-16</f>
        <v>2</v>
      </c>
      <c r="H10" s="0" t="n">
        <v>232</v>
      </c>
      <c r="I10" s="2" t="n">
        <f aca="false">H10/348</f>
        <v>0.666666666666667</v>
      </c>
    </row>
    <row r="11" customFormat="false" ht="12.8" hidden="false" customHeight="false" outlineLevel="0" collapsed="false">
      <c r="A11" s="0" t="n">
        <v>19</v>
      </c>
      <c r="B11" s="0" t="n">
        <f aca="false">A11-16</f>
        <v>3</v>
      </c>
      <c r="C11" s="0" t="n">
        <v>272</v>
      </c>
      <c r="D11" s="2" t="n">
        <f aca="false">C11/348</f>
        <v>0.781609195402299</v>
      </c>
      <c r="F11" s="0" t="n">
        <v>18.5</v>
      </c>
      <c r="G11" s="0" t="n">
        <f aca="false">F11-16</f>
        <v>2.5</v>
      </c>
      <c r="H11" s="0" t="n">
        <v>230</v>
      </c>
      <c r="I11" s="2" t="n">
        <f aca="false">H11/348</f>
        <v>0.660919540229885</v>
      </c>
    </row>
    <row r="12" customFormat="false" ht="12.8" hidden="false" customHeight="false" outlineLevel="0" collapsed="false">
      <c r="A12" s="0" t="n">
        <v>20</v>
      </c>
      <c r="B12" s="0" t="n">
        <f aca="false">A12-16</f>
        <v>4</v>
      </c>
      <c r="C12" s="0" t="n">
        <v>268</v>
      </c>
      <c r="D12" s="2" t="n">
        <f aca="false">C12/348</f>
        <v>0.770114942528736</v>
      </c>
      <c r="F12" s="0" t="n">
        <v>19</v>
      </c>
      <c r="G12" s="0" t="n">
        <f aca="false">F12-16</f>
        <v>3</v>
      </c>
      <c r="H12" s="0" t="n">
        <v>228</v>
      </c>
      <c r="I12" s="2" t="n">
        <f aca="false">H12/348</f>
        <v>0.655172413793103</v>
      </c>
    </row>
    <row r="13" customFormat="false" ht="12.8" hidden="false" customHeight="false" outlineLevel="0" collapsed="false">
      <c r="A13" s="0" t="n">
        <v>21</v>
      </c>
      <c r="B13" s="0" t="n">
        <f aca="false">A13-16</f>
        <v>5</v>
      </c>
      <c r="C13" s="0" t="n">
        <v>266</v>
      </c>
      <c r="D13" s="2" t="n">
        <f aca="false">C13/348</f>
        <v>0.764367816091954</v>
      </c>
      <c r="F13" s="0" t="n">
        <v>20</v>
      </c>
      <c r="G13" s="0" t="n">
        <f aca="false">F13-16</f>
        <v>4</v>
      </c>
      <c r="H13" s="0" t="n">
        <v>228</v>
      </c>
      <c r="I13" s="2" t="n">
        <f aca="false">H13/348</f>
        <v>0.655172413793103</v>
      </c>
    </row>
    <row r="14" customFormat="false" ht="12.8" hidden="false" customHeight="false" outlineLevel="0" collapsed="false">
      <c r="A14" s="0" t="n">
        <v>23</v>
      </c>
      <c r="B14" s="0" t="n">
        <f aca="false">A14-16</f>
        <v>7</v>
      </c>
      <c r="C14" s="0" t="n">
        <v>264</v>
      </c>
      <c r="D14" s="2" t="n">
        <f aca="false">C14/348</f>
        <v>0.758620689655172</v>
      </c>
      <c r="F14" s="0" t="n">
        <v>21</v>
      </c>
      <c r="G14" s="0" t="n">
        <f aca="false">F14-16</f>
        <v>5</v>
      </c>
      <c r="H14" s="0" t="n">
        <v>224</v>
      </c>
      <c r="I14" s="2" t="n">
        <f aca="false">H14/348</f>
        <v>0.64367816091954</v>
      </c>
    </row>
    <row r="15" customFormat="false" ht="12.8" hidden="false" customHeight="false" outlineLevel="0" collapsed="false">
      <c r="A15" s="0" t="n">
        <v>25</v>
      </c>
      <c r="B15" s="0" t="n">
        <f aca="false">A15-16</f>
        <v>9</v>
      </c>
      <c r="C15" s="0" t="n">
        <v>264</v>
      </c>
      <c r="D15" s="2" t="n">
        <f aca="false">C15/348</f>
        <v>0.758620689655172</v>
      </c>
      <c r="F15" s="0" t="n">
        <v>23</v>
      </c>
      <c r="G15" s="0" t="n">
        <f aca="false">F15-16</f>
        <v>7</v>
      </c>
      <c r="H15" s="0" t="n">
        <v>222</v>
      </c>
      <c r="I15" s="2" t="n">
        <f aca="false">H15/348</f>
        <v>0.637931034482759</v>
      </c>
    </row>
    <row r="16" customFormat="false" ht="12.8" hidden="false" customHeight="false" outlineLevel="0" collapsed="false">
      <c r="A16" s="0" t="n">
        <v>30</v>
      </c>
      <c r="B16" s="0" t="n">
        <f aca="false">A16-16</f>
        <v>14</v>
      </c>
      <c r="C16" s="0" t="n">
        <v>262</v>
      </c>
      <c r="D16" s="2" t="n">
        <f aca="false">C16/348</f>
        <v>0.752873563218391</v>
      </c>
      <c r="F16" s="0" t="n">
        <v>25</v>
      </c>
      <c r="G16" s="0" t="n">
        <f aca="false">F16-16</f>
        <v>9</v>
      </c>
      <c r="H16" s="0" t="n">
        <v>220</v>
      </c>
      <c r="I16" s="2" t="n">
        <f aca="false">H16/348</f>
        <v>0.632183908045977</v>
      </c>
    </row>
    <row r="17" customFormat="false" ht="12.8" hidden="false" customHeight="false" outlineLevel="0" collapsed="false">
      <c r="A17" s="0" t="n">
        <v>35</v>
      </c>
      <c r="B17" s="0" t="n">
        <f aca="false">A17-16</f>
        <v>19</v>
      </c>
      <c r="C17" s="0" t="n">
        <v>260</v>
      </c>
      <c r="D17" s="2" t="n">
        <f aca="false">C17/348</f>
        <v>0.747126436781609</v>
      </c>
      <c r="F17" s="0" t="n">
        <v>27</v>
      </c>
      <c r="G17" s="0" t="n">
        <f aca="false">F17-16</f>
        <v>11</v>
      </c>
      <c r="H17" s="0" t="n">
        <v>216</v>
      </c>
      <c r="I17" s="2" t="n">
        <f aca="false">H17/348</f>
        <v>0.620689655172414</v>
      </c>
    </row>
    <row r="18" customFormat="false" ht="12.8" hidden="false" customHeight="false" outlineLevel="0" collapsed="false">
      <c r="A18" s="0" t="n">
        <v>40</v>
      </c>
      <c r="B18" s="0" t="n">
        <f aca="false">A18-16</f>
        <v>24</v>
      </c>
      <c r="C18" s="0" t="n">
        <v>256</v>
      </c>
      <c r="D18" s="2" t="n">
        <f aca="false">C18/348</f>
        <v>0.735632183908046</v>
      </c>
      <c r="F18" s="0" t="n">
        <v>30</v>
      </c>
      <c r="G18" s="0" t="n">
        <f aca="false">F18-16</f>
        <v>14</v>
      </c>
      <c r="H18" s="0" t="n">
        <v>214</v>
      </c>
      <c r="I18" s="2" t="n">
        <f aca="false">H18/348</f>
        <v>0.614942528735632</v>
      </c>
    </row>
    <row r="19" customFormat="false" ht="12.8" hidden="false" customHeight="false" outlineLevel="0" collapsed="false">
      <c r="A19" s="0" t="n">
        <v>45</v>
      </c>
      <c r="B19" s="0" t="n">
        <f aca="false">A19-16</f>
        <v>29</v>
      </c>
      <c r="C19" s="0" t="n">
        <v>252</v>
      </c>
      <c r="D19" s="2" t="n">
        <f aca="false">C19/348</f>
        <v>0.724137931034483</v>
      </c>
      <c r="F19" s="0" t="n">
        <v>35</v>
      </c>
      <c r="G19" s="0" t="n">
        <f aca="false">F19-16</f>
        <v>19</v>
      </c>
      <c r="H19" s="0" t="n">
        <v>210</v>
      </c>
      <c r="I19" s="2" t="n">
        <f aca="false">H19/348</f>
        <v>0.603448275862069</v>
      </c>
    </row>
    <row r="20" customFormat="false" ht="12.8" hidden="false" customHeight="false" outlineLevel="0" collapsed="false">
      <c r="A20" s="0" t="n">
        <v>50</v>
      </c>
      <c r="B20" s="0" t="n">
        <f aca="false">A20-16</f>
        <v>34</v>
      </c>
      <c r="C20" s="0" t="n">
        <v>250</v>
      </c>
      <c r="D20" s="2" t="n">
        <f aca="false">C20/348</f>
        <v>0.718390804597701</v>
      </c>
      <c r="F20" s="0" t="n">
        <v>40</v>
      </c>
      <c r="G20" s="0" t="n">
        <f aca="false">F20-16</f>
        <v>24</v>
      </c>
      <c r="H20" s="0" t="n">
        <v>208</v>
      </c>
      <c r="I20" s="2" t="n">
        <f aca="false">H20/348</f>
        <v>0.597701149425287</v>
      </c>
    </row>
    <row r="21" customFormat="false" ht="12.8" hidden="false" customHeight="false" outlineLevel="0" collapsed="false">
      <c r="F21" s="0" t="n">
        <v>45</v>
      </c>
      <c r="G21" s="0" t="n">
        <f aca="false">F21-16</f>
        <v>29</v>
      </c>
      <c r="H21" s="0" t="n">
        <v>208</v>
      </c>
      <c r="I21" s="2" t="n">
        <f aca="false">H21/348</f>
        <v>0.597701149425287</v>
      </c>
    </row>
    <row r="22" customFormat="false" ht="12.8" hidden="false" customHeight="false" outlineLevel="0" collapsed="false">
      <c r="F22" s="0" t="n">
        <v>50</v>
      </c>
      <c r="G22" s="0" t="n">
        <f aca="false">F22-16</f>
        <v>34</v>
      </c>
      <c r="H22" s="0" t="n">
        <v>208</v>
      </c>
      <c r="I22" s="2" t="n">
        <f aca="false">H22/348</f>
        <v>0.597701149425287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2025-03-05T16:10:44Z</dcterms:created>
  <dc:creator/>
  <dc:description/>
  <dc:language>cs-CZ</dc:language>
  <cp:lastModifiedBy/>
  <dcterms:modified xsi:type="dcterms:W3CDTF">2025-03-05T17:38:28Z</dcterms:modified>
  <cp:revision>4</cp:revision>
  <dc:subject/>
  <dc:title/>
</cp:coreProperties>
</file>