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ggartgroup-my.sharepoint.com/personal/mireille_nehme_tglogin_ca/Documents/Documents/Excel_Tutorial/"/>
    </mc:Choice>
  </mc:AlternateContent>
  <xr:revisionPtr revIDLastSave="158" documentId="8_{AEE5DA8A-F772-4B0E-A554-1053E2C64027}" xr6:coauthVersionLast="47" xr6:coauthVersionMax="47" xr10:uidLastSave="{7D2EA666-1A85-4C41-B9D1-777395559D4A}"/>
  <bookViews>
    <workbookView xWindow="-22920" yWindow="0" windowWidth="23010" windowHeight="16065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J2" i="7" a="1"/>
  <c r="J2" i="7" s="1"/>
  <c r="K2" i="7" a="1"/>
  <c r="K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11" i="1"/>
  <c r="J12" i="1"/>
  <c r="J2" i="6" a="1"/>
  <c r="J2" i="6" s="1"/>
  <c r="K2" i="3" a="1"/>
  <c r="K2" i="3" s="1"/>
  <c r="J2" i="3" a="1"/>
  <c r="J2" i="3" s="1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2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2" i="4"/>
  <c r="K2" i="4" a="1"/>
  <c r="K2" i="4" s="1"/>
  <c r="J2" i="2" a="1"/>
  <c r="J2" i="2" s="1"/>
  <c r="K2" i="8" a="1"/>
  <c r="K2" i="8" s="1"/>
  <c r="J2" i="8" a="1"/>
  <c r="J2" i="8" s="1"/>
  <c r="K5" i="9"/>
  <c r="K2" i="9"/>
  <c r="J5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<sst xmlns="http://schemas.openxmlformats.org/spreadsheetml/2006/main" count="587" uniqueCount="93">
  <si>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</si>
  <si>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</si>
  <si>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</si>
  <si>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</si>
  <si>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</si>
  <si>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</si>
  <si>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</si>
  <si>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</si>
  <si>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</si>
  <si>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</si>
  <si>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</si>
  <si>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</si>
  <si>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</si>
  <si>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</si>
  <si>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</si>
  <si>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</si>
  <si>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</si>
  <si>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</si>
  <si>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</si>
  <si>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</si>
  <si>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</si>
  <si>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</si>
  <si>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</si>
  <si>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</si>
  <si>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</si>
  <si>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</si>
  <si>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</si>
  <si>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</si>
  <si>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</si>
  <si>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</si>
  <si>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</si>
  <si>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</si>
  <si>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</si>
  <si>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</si>
  <si>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</si>
  <si>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</si>
  <si>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</si>
  <si>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</si>
  <si>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</si>
  <si>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</si>
  <si>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</si>
  <si>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</si>
  <si>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</si>
  <si>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</si>
  <si>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</si>
  <si>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</si>
  <si>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</si>
  <si>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</si>
  <si>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</si>
  <si>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</si>
  <si>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</si>
  <si>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</si>
  <si>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</si>
  <si>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</si>
  <si>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</si>
  <si>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</si>
  <si>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</si>
  <si>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</si>
  <si>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</si>
  <si>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</si>
  <si>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</si>
  <si>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</si>
  <si>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</si>
  <si>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</si>
  <si>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</si>
  <si>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</si>
  <si>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</si>
  <si>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</si>
  <si>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</si>
  <si>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</si>
  <si>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</si>
  <si>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</si>
  <si>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</si>
  <si>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</si>
  <si>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</si>
  <si>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</si>
  <si>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</si>
  <si>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</si>
  <si>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</si>
  <si>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</si>
  <si>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</t>
  </si>
  <si>
    <t>IFS</t>
  </si>
  <si>
    <t>DAYS</t>
  </si>
  <si>
    <t>Left</t>
  </si>
  <si>
    <t>Right</t>
  </si>
  <si>
    <t xml:space="preserve">Max Date </t>
  </si>
  <si>
    <t xml:space="preserve">Min Date </t>
  </si>
  <si>
    <t xml:space="preserve">Max Salary </t>
  </si>
  <si>
    <t xml:space="preserve">Min Salary </t>
  </si>
  <si>
    <t xml:space="preserve">Right-Extract year only </t>
  </si>
  <si>
    <t>RIGHT (Select all now work)</t>
  </si>
  <si>
    <t xml:space="preserve">Concat into email </t>
  </si>
  <si>
    <t xml:space="preserve">NETWORKDAYS--&gt; Takes out holidays &amp; Weekends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</si>
</sst>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8" formatCode="&quot;$&quot;#,##0"/>
    <numFmt numFmtId="170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170" fontId="0" fillId="0" borderId="0" xfId="1" applyNumberFormat="1" applyFont="1"/>
    <xf numFmtId="0" fontId="0" fillId="2" borderId="0" xfId="0" applyNumberFormat="1" applyFill="1"/>
    <xf numFmtId="168" fontId="0" fillId="2" borderId="0" xfId="0" applyNumberFormat="1" applyFill="1"/>
    <xf numFmtId="0" fontId="0" fillId="3" borderId="0" xfId="0" applyFill="1"/>
    <xf numFmtId="168" fontId="0" fillId="3" borderId="0" xfId="0" applyNumberFormat="1" applyFill="1"/>
    <xf numFmtId="0" fontId="0" fillId="4" borderId="0" xfId="0" applyNumberFormat="1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7" sqref="K7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3.7109375" style="3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9" t="s">
        <v>85</v>
      </c>
      <c r="K1" s="11" t="s">
        <v>86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4">
        <v>45000</v>
      </c>
      <c r="H2" s="1">
        <v>37197</v>
      </c>
      <c r="I2" s="1">
        <v>42253</v>
      </c>
      <c r="J2" s="10">
        <f>MAX(H2:H10)</f>
        <v>37933</v>
      </c>
      <c r="K2" s="12">
        <f>MIN(I2:I10)</f>
        <v>40800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4">
        <v>36000</v>
      </c>
      <c r="H3" s="1">
        <v>36436</v>
      </c>
      <c r="I3" s="1">
        <v>42287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4">
        <v>63000</v>
      </c>
      <c r="H4" s="1">
        <v>36711</v>
      </c>
      <c r="I4" s="1">
        <v>42986</v>
      </c>
      <c r="J4" s="5" t="s">
        <v>87</v>
      </c>
      <c r="K4" s="7" t="s">
        <v>88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4">
        <v>47000</v>
      </c>
      <c r="H5" s="1">
        <v>36530</v>
      </c>
      <c r="I5" s="1">
        <v>42341</v>
      </c>
      <c r="J5" s="6">
        <f>MAX(G2:G10)</f>
        <v>65000</v>
      </c>
      <c r="K5" s="8">
        <f>MIN(G2:G10)</f>
        <v>36000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4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4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4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4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4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A7" workbookViewId="0">
      <selection activeCell="H34" sqref="H3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11" t="s">
        <v>80</v>
      </c>
      <c r="K1" s="13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1" t="str" cm="1">
        <f t="array" ref="J2:J10">IF(D2:D10&lt;30, "Young", "Old")</f>
        <v>Old</v>
      </c>
      <c r="K2" s="13" t="str" cm="1">
        <f t="array" ref="K2:K10">_xlfn.IFS(F2:F10="Salesman", "Sales",F2:F10="HR","Fire",F2:F10="Accountant","Give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1" t="str">
        <v>Old</v>
      </c>
      <c r="K3" s="1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1" t="str">
        <v>Young</v>
      </c>
      <c r="K4" s="13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1" t="str">
        <v>Old</v>
      </c>
      <c r="K5" s="13" t="str">
        <v>Give Bonus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1" t="str">
        <v>Old</v>
      </c>
      <c r="K6" s="13" t="str">
        <v>Fire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1" t="str">
        <v>Old</v>
      </c>
      <c r="K7" s="13" t="e"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1" t="str">
        <v>Old</v>
      </c>
      <c r="K8" s="13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1" t="str">
        <v>Old</v>
      </c>
      <c r="K9" s="13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1" t="str">
        <v>Old</v>
      </c>
      <c r="K10" s="13" t="str">
        <v>Give Bonus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" sqref="J1:J10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13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3" cm="1">
        <f t="array" ref="J2:J10">LEN(B2:B10)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3">
        <v>3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3">
        <v>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3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3">
        <v>4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3">
        <v>7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3">
        <v>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3">
        <v>7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8"/>
  <sheetViews>
    <sheetView topLeftCell="E1" workbookViewId="0">
      <selection activeCell="P2" sqref="P2"/>
    </sheetView>
  </sheetViews>
  <sheetFormatPr defaultColWidth="14.5703125" defaultRowHeight="15" x14ac:dyDescent="0.25"/>
  <cols>
    <col min="4" max="4" width="8" customWidth="1"/>
    <col min="9" max="9" width="14.5703125" style="3"/>
    <col min="10" max="10" width="42.7109375" customWidth="1"/>
    <col min="13" max="13" width="21.7109375" bestFit="1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s="3" t="s">
        <v>37</v>
      </c>
      <c r="J1" t="s">
        <v>38</v>
      </c>
      <c r="K1" t="s">
        <v>83</v>
      </c>
      <c r="L1" t="s">
        <v>84</v>
      </c>
      <c r="M1" t="s">
        <v>89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3" t="s">
        <v>56</v>
      </c>
      <c r="J2" s="1" t="s">
        <v>39</v>
      </c>
      <c r="K2" t="str" cm="1">
        <f t="array" ref="K2:K10">LEFT(B2:B10, 3)</f>
        <v>Jim</v>
      </c>
      <c r="L2" t="str">
        <f>RIGHT(A2,1)</f>
        <v>1</v>
      </c>
      <c r="M2" t="str">
        <f>RIGHT(H2,4)</f>
        <v>2001</v>
      </c>
      <c r="N2" t="str">
        <f>RIGHT(I2,4)</f>
        <v>2015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3" t="s">
        <v>57</v>
      </c>
      <c r="J3" s="1" t="s">
        <v>40</v>
      </c>
      <c r="K3" t="str">
        <v>Pam</v>
      </c>
      <c r="L3" t="str">
        <f t="shared" ref="L3:L18" si="0">RIGHT(A3,1)</f>
        <v>2</v>
      </c>
      <c r="M3" t="str">
        <f t="shared" ref="M3:M18" si="1">RIGHT(H3,4)</f>
        <v>1999</v>
      </c>
      <c r="N3" t="str">
        <f t="shared" ref="N3:N18" si="2">RIGHT(I3,4)</f>
        <v>2015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3" t="s">
        <v>58</v>
      </c>
      <c r="J4" s="1" t="s">
        <v>41</v>
      </c>
      <c r="K4" t="str">
        <v>Dwi</v>
      </c>
      <c r="L4" t="str">
        <f t="shared" si="0"/>
        <v>3</v>
      </c>
      <c r="M4" t="str">
        <f t="shared" si="1"/>
        <v>2000</v>
      </c>
      <c r="N4" t="str">
        <f t="shared" si="2"/>
        <v>2017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3" t="s">
        <v>59</v>
      </c>
      <c r="J5" s="1" t="s">
        <v>42</v>
      </c>
      <c r="K5" t="str">
        <v>Ang</v>
      </c>
      <c r="L5" t="str">
        <f t="shared" si="0"/>
        <v>4</v>
      </c>
      <c r="M5" t="str">
        <f t="shared" si="1"/>
        <v>2000</v>
      </c>
      <c r="N5" t="str">
        <f t="shared" si="2"/>
        <v>2015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3" t="s">
        <v>60</v>
      </c>
      <c r="J6" s="1" t="s">
        <v>43</v>
      </c>
      <c r="K6" t="str">
        <v>Tob</v>
      </c>
      <c r="L6" t="str">
        <f t="shared" si="0"/>
        <v>5</v>
      </c>
      <c r="M6" t="str">
        <f t="shared" si="1"/>
        <v>2001</v>
      </c>
      <c r="N6" t="str">
        <f t="shared" si="2"/>
        <v>2017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3" t="s">
        <v>61</v>
      </c>
      <c r="J7" s="1" t="s">
        <v>44</v>
      </c>
      <c r="K7" t="str">
        <v>Mic</v>
      </c>
      <c r="L7" t="str">
        <f t="shared" si="0"/>
        <v>6</v>
      </c>
      <c r="M7" t="str">
        <f t="shared" si="1"/>
        <v>2001</v>
      </c>
      <c r="N7" t="str">
        <f t="shared" si="2"/>
        <v>2013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3" t="s">
        <v>61</v>
      </c>
      <c r="J8" s="1" t="s">
        <v>45</v>
      </c>
      <c r="K8" t="str">
        <v>Mer</v>
      </c>
      <c r="L8" t="str">
        <f t="shared" si="0"/>
        <v>7</v>
      </c>
      <c r="M8" t="str">
        <f t="shared" si="1"/>
        <v>2003</v>
      </c>
      <c r="N8" t="str">
        <f t="shared" si="2"/>
        <v>2013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3" t="s">
        <v>62</v>
      </c>
      <c r="J9" s="1" t="s">
        <v>46</v>
      </c>
      <c r="K9" t="str">
        <v>Sta</v>
      </c>
      <c r="L9" t="str">
        <f t="shared" si="0"/>
        <v>8</v>
      </c>
      <c r="M9" t="str">
        <f t="shared" si="1"/>
        <v>2002</v>
      </c>
      <c r="N9" t="str">
        <f t="shared" si="2"/>
        <v>2015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3" t="s">
        <v>62</v>
      </c>
      <c r="J10" s="1" t="s">
        <v>47</v>
      </c>
      <c r="K10" t="str">
        <v>Kev</v>
      </c>
      <c r="L10" t="str">
        <f t="shared" si="0"/>
        <v>9</v>
      </c>
      <c r="M10" t="str">
        <f t="shared" si="1"/>
        <v>2003</v>
      </c>
      <c r="N10" t="str">
        <f t="shared" si="2"/>
        <v>2015</v>
      </c>
    </row>
    <row r="11" spans="1:14" x14ac:dyDescent="0.25">
      <c r="L11" t="str">
        <f t="shared" si="0"/>
        <v/>
      </c>
      <c r="M11" t="str">
        <f t="shared" si="1"/>
        <v/>
      </c>
      <c r="N11" t="str">
        <f t="shared" si="2"/>
        <v/>
      </c>
    </row>
    <row r="12" spans="1:14" x14ac:dyDescent="0.25">
      <c r="L12" t="str">
        <f t="shared" si="0"/>
        <v/>
      </c>
      <c r="M12" t="str">
        <f t="shared" si="1"/>
        <v/>
      </c>
      <c r="N12" t="str">
        <f t="shared" si="2"/>
        <v/>
      </c>
    </row>
    <row r="13" spans="1:14" x14ac:dyDescent="0.25">
      <c r="L13" t="str">
        <f t="shared" si="0"/>
        <v/>
      </c>
      <c r="M13" t="str">
        <f t="shared" si="1"/>
        <v/>
      </c>
      <c r="N13" t="str">
        <f t="shared" si="2"/>
        <v/>
      </c>
    </row>
    <row r="14" spans="1:14" x14ac:dyDescent="0.25">
      <c r="L14" t="str">
        <f t="shared" si="0"/>
        <v/>
      </c>
      <c r="M14" t="str">
        <f t="shared" si="1"/>
        <v/>
      </c>
      <c r="N14" t="str">
        <f t="shared" si="2"/>
        <v/>
      </c>
    </row>
    <row r="15" spans="1:14" x14ac:dyDescent="0.25">
      <c r="L15" t="str">
        <f t="shared" si="0"/>
        <v/>
      </c>
      <c r="M15" t="str">
        <f t="shared" si="1"/>
        <v/>
      </c>
      <c r="N15" t="str">
        <f t="shared" si="2"/>
        <v/>
      </c>
    </row>
    <row r="16" spans="1:14" x14ac:dyDescent="0.25">
      <c r="L16" t="str">
        <f t="shared" si="0"/>
        <v/>
      </c>
      <c r="M16" t="str">
        <f t="shared" si="1"/>
        <v/>
      </c>
      <c r="N16" t="str">
        <f t="shared" si="2"/>
        <v/>
      </c>
    </row>
    <row r="17" spans="12:14" x14ac:dyDescent="0.25">
      <c r="L17" s="2"/>
      <c r="M17" t="str">
        <f t="shared" si="1"/>
        <v/>
      </c>
      <c r="N17" t="str">
        <f t="shared" si="2"/>
        <v/>
      </c>
    </row>
    <row r="18" spans="12:14" x14ac:dyDescent="0.25">
      <c r="L18" s="1"/>
      <c r="M18" t="str">
        <f t="shared" si="1"/>
        <v/>
      </c>
      <c r="N18" t="str">
        <f t="shared" si="2"/>
        <v/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I2" sqref="I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3" bestFit="1" customWidth="1"/>
    <col min="11" max="11" width="25.855468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90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TEXT(I2:I10,"dd/mm/yyyy")</f>
        <v>06/09/2015</v>
      </c>
      <c r="K2" s="3" t="str" cm="1">
        <f t="array" ref="K2:K10">RIGHT(_xlfn.ANCHORARRAY(J2),4)</f>
        <v>2015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10/10/2015</v>
      </c>
      <c r="K3" s="2" t="str">
        <v>2015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08/09/2017</v>
      </c>
      <c r="K4" s="2" t="str">
        <v>2017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03/12/2015</v>
      </c>
      <c r="K5" s="2" t="str">
        <v>2015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30/08/2017</v>
      </c>
      <c r="K6" s="2" t="str">
        <v>2017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11/09/2013</v>
      </c>
      <c r="K7" s="2" t="str">
        <v>2013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04/10/2013</v>
      </c>
      <c r="K8" s="2" t="str">
        <v>2013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22/04/2015</v>
      </c>
      <c r="K9" s="2" t="str">
        <v>2015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14/09/2011</v>
      </c>
      <c r="K10" s="2" t="str">
        <v>2011</v>
      </c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3" sqref="K13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2.57031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 xml:space="preserve"> CONCATENATE(B2," ",C2)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 xml:space="preserve"> CONCATENATE(B3," ",C3)</f>
        <v>Pam Beasley</v>
      </c>
      <c r="K3" t="str">
        <f t="shared" ref="K3:K12" si="1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25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H2" sqref="H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4.42578125" bestFit="1" customWidth="1"/>
    <col min="11" max="11" width="15.28515625" bestFit="1" customWidth="1"/>
    <col min="12" max="12" width="17.285156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6" sqref="L6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"&gt;45000")</f>
        <v>273000</v>
      </c>
      <c r="L2">
        <f>SUMIFS(G2:G10,E2:E10, "=Female")</f>
        <v>124000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COUNTIF(D2:D10,"&gt;30")</f>
        <v>6</v>
      </c>
      <c r="L2">
        <f>COUNTIFS(G2:G10,"&gt;40000",E2:E10,"=Male",F2:F10,"=Salesman")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8" max="8" width="9.7109375" bestFit="1" customWidth="1"/>
    <col min="9" max="9" width="13.28515625" customWidth="1"/>
    <col min="11" max="11" width="14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92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e">
        <f>_xlfn.DAYS(I2,H2)</f>
        <v>#VALUE!</v>
      </c>
      <c r="K2" t="e">
        <f>NETWORKDAYS(H2,I2)</f>
        <v>#VALUE!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e">
        <f t="shared" ref="J3:J10" si="0">_xlfn.DAYS(I3,H3)</f>
        <v>#VALUE!</v>
      </c>
      <c r="K3" t="e">
        <f t="shared" ref="K3:K10" si="1">NETWORKDAYS(H3,I3)</f>
        <v>#VALUE!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e">
        <f t="shared" si="0"/>
        <v>#VALUE!</v>
      </c>
      <c r="K4" t="e">
        <f t="shared" si="1"/>
        <v>#VALUE!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e">
        <f t="shared" si="0"/>
        <v>#VALUE!</v>
      </c>
      <c r="K5" t="e">
        <f t="shared" si="1"/>
        <v>#VALUE!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  <c r="K6" t="e">
        <f t="shared" si="1"/>
        <v>#VALUE!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e">
        <f t="shared" si="0"/>
        <v>#VALUE!</v>
      </c>
      <c r="K7" t="e">
        <f t="shared" si="1"/>
        <v>#VALUE!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e">
        <f t="shared" si="0"/>
        <v>#VALUE!</v>
      </c>
      <c r="K8" t="e">
        <f t="shared" si="1"/>
        <v>#VALUE!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Mireille Nehme</cp:lastModifiedBy>
  <dcterms:created xsi:type="dcterms:W3CDTF">2021-12-16T14:18:34Z</dcterms:created>
  <dcterms:modified xsi:type="dcterms:W3CDTF">2023-10-18T16:14:16Z</dcterms:modified>
</cp:coreProperties>
</file>