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Репозитории\pc-notebook\Теорвер\"/>
    </mc:Choice>
  </mc:AlternateContent>
  <xr:revisionPtr revIDLastSave="0" documentId="8_{10A8F049-E162-4302-82B7-5A357A047EC9}" xr6:coauthVersionLast="47" xr6:coauthVersionMax="47" xr10:uidLastSave="{00000000-0000-0000-0000-000000000000}"/>
  <bookViews>
    <workbookView xWindow="1635" yWindow="4110" windowWidth="27810" windowHeight="15885" xr2:uid="{48C80A83-D31A-4E71-A10F-52494955A5C1}"/>
  </bookViews>
  <sheets>
    <sheet name="Лист1" sheetId="1" r:id="rId1"/>
    <sheet name="Лист2" sheetId="2" r:id="rId2"/>
    <sheet name="Лист3" sheetId="3" r:id="rId3"/>
    <sheet name="Лист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M30" i="1"/>
  <c r="E7" i="4"/>
  <c r="E8" i="3"/>
  <c r="N18" i="1"/>
  <c r="E8" i="2"/>
  <c r="K19" i="1"/>
  <c r="K18" i="1"/>
  <c r="N6" i="1" l="1"/>
  <c r="O6" i="1" s="1"/>
</calcChain>
</file>

<file path=xl/sharedStrings.xml><?xml version="1.0" encoding="utf-8"?>
<sst xmlns="http://schemas.openxmlformats.org/spreadsheetml/2006/main" count="66" uniqueCount="42">
  <si>
    <t>x</t>
  </si>
  <si>
    <t>Необходимо выполнить проверку гипотезы о числовом значении математического ожидания нормального распределения при известной дисперсии</t>
  </si>
  <si>
    <t>Сравните гипотетическое математическое ожидание с вычисленным по формуле СРЗНАЧ</t>
  </si>
  <si>
    <t>Гипотетическое матожидание</t>
  </si>
  <si>
    <t>Вычисленное матожидание</t>
  </si>
  <si>
    <t>Проверка гипотезы (ZТЕСТ)</t>
  </si>
  <si>
    <t>Вариант 8</t>
  </si>
  <si>
    <t>Проверка гипотезы о равенстве математических ожиданий двух нормальных распределений с известными дисперсиями</t>
  </si>
  <si>
    <r>
      <t xml:space="preserve">Примените инструмент </t>
    </r>
    <r>
      <rPr>
        <b/>
        <sz val="11"/>
        <color theme="1"/>
        <rFont val="Calibri"/>
        <family val="2"/>
        <charset val="204"/>
        <scheme val="minor"/>
      </rPr>
      <t>Двухвыборочный z-тест для средних</t>
    </r>
    <r>
      <rPr>
        <sz val="11"/>
        <color theme="1"/>
        <rFont val="Calibri"/>
        <family val="2"/>
        <charset val="204"/>
        <scheme val="minor"/>
      </rPr>
      <t>. Сделайте вывод, какая гипотеза принимается</t>
    </r>
  </si>
  <si>
    <t>Известная дисперсия</t>
  </si>
  <si>
    <t>Вывод</t>
  </si>
  <si>
    <t>y</t>
  </si>
  <si>
    <t>дисп</t>
  </si>
  <si>
    <t>Двухвыборочный z-тест для средних</t>
  </si>
  <si>
    <t>Переменная 1</t>
  </si>
  <si>
    <t>Переменная 2</t>
  </si>
  <si>
    <t>Среднее</t>
  </si>
  <si>
    <t>Наблюдения</t>
  </si>
  <si>
    <t>Гипотетическая разность средних</t>
  </si>
  <si>
    <t>z</t>
  </si>
  <si>
    <t>P(Z&lt;=z) одностороннее</t>
  </si>
  <si>
    <t>z критическое одностороннее</t>
  </si>
  <si>
    <t>P(Z&lt;=z) двухстороннее</t>
  </si>
  <si>
    <t>z критическое двухстороннее</t>
  </si>
  <si>
    <t>Попадание в крит. область</t>
  </si>
  <si>
    <t>Проверка гипотезы о равенстве математических ожиданий двух нормальных распределений с неизвестными, но равными дисперсиями</t>
  </si>
  <si>
    <r>
      <t xml:space="preserve">Примените инструмент </t>
    </r>
    <r>
      <rPr>
        <b/>
        <sz val="11"/>
        <color theme="1"/>
        <rFont val="Calibri"/>
        <family val="2"/>
        <charset val="204"/>
        <scheme val="minor"/>
      </rPr>
      <t>Двухвыборочный t-тест с одинаковыми дисперсиями</t>
    </r>
    <r>
      <rPr>
        <sz val="11"/>
        <color theme="1"/>
        <rFont val="Calibri"/>
        <family val="2"/>
        <charset val="204"/>
        <scheme val="minor"/>
      </rPr>
      <t>. Сделайте вывод.</t>
    </r>
  </si>
  <si>
    <t>Двухвыборочный t-тест с одинаковыми дисперсиями</t>
  </si>
  <si>
    <t>Дисперсия</t>
  </si>
  <si>
    <t>Объединенная дисперсия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</si>
  <si>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</si>
  <si>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</si>
  <si>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</si>
  <si>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</si>
  <si>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</si>
  <si>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</si>
  <si>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Проверьте гипотезу о равенстве дисперсий двух нормальных распределений</t>
  </si>
  <si>
    <r>
      <t xml:space="preserve">Примените инструмент </t>
    </r>
    <r>
      <rPr>
        <b/>
        <sz val="11"/>
        <color theme="1"/>
        <rFont val="Calibri"/>
        <family val="2"/>
        <charset val="204"/>
        <scheme val="minor"/>
      </rPr>
      <t>Двухвыборочный F-тест для дисперсии</t>
    </r>
    <r>
      <rPr>
        <sz val="11"/>
        <color theme="1"/>
        <rFont val="Calibri"/>
        <family val="2"/>
        <charset val="204"/>
        <scheme val="minor"/>
      </rPr>
      <t>. Сделайте вывод!</t>
    </r>
  </si>
  <si>
    <t>Двухвыборочный F-тест для дисперсии</t>
  </si>
  <si>
    <t>F</t>
  </si>
  <si>
    <t>P(F&lt;=f) одностороннее</t>
  </si>
  <si>
    <t>F критическое одностороннее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</si>
</sst>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0" fillId="0" borderId="5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4" fillId="0" borderId="7" xfId="0" applyFont="1" applyFill="1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2" borderId="0" xfId="0" applyFill="1" applyAlignment="1">
      <alignment horizontal="center"/>
    </xf>
    <xf numFmtId="0" fontId="0" fillId="0" borderId="0" xfId="0"/>
    <xf numFmtId="0" fontId="0" fillId="2" borderId="0" xfId="0" applyFill="1"/>
    <xf numFmtId="0" fontId="0" fillId="0" borderId="10" xfId="0" applyBorder="1"/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0" fillId="0" borderId="1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4F4A9-2DAD-42AB-A35A-C6D6F9E71EA8}">
  <dimension ref="A1:O43"/>
  <sheetViews>
    <sheetView tabSelected="1" topLeftCell="A16" workbookViewId="0">
      <selection activeCell="M42" sqref="M42"/>
    </sheetView>
  </sheetViews>
  <sheetFormatPr defaultRowHeight="15" x14ac:dyDescent="0.25"/>
  <cols>
    <col min="13" max="13" width="29.140625" bestFit="1" customWidth="1"/>
    <col min="14" max="14" width="27" bestFit="1" customWidth="1"/>
  </cols>
  <sheetData>
    <row r="1" spans="1:15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</row>
    <row r="3" spans="1:15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2"/>
      <c r="K3" s="2"/>
      <c r="L3" s="2"/>
      <c r="M3" s="4" t="s">
        <v>3</v>
      </c>
      <c r="N3" s="4" t="s">
        <v>4</v>
      </c>
      <c r="O3" s="4" t="s">
        <v>5</v>
      </c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4"/>
      <c r="N4" s="4"/>
      <c r="O4" s="4"/>
    </row>
    <row r="5" spans="1:15" ht="15.75" thickBot="1" x14ac:dyDescent="0.3">
      <c r="A5" s="6" t="s">
        <v>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4"/>
      <c r="O5" s="4"/>
    </row>
    <row r="6" spans="1:15" ht="19.5" thickBot="1" x14ac:dyDescent="0.3">
      <c r="A6" s="7" t="s">
        <v>0</v>
      </c>
      <c r="B6" s="8">
        <v>0.1</v>
      </c>
      <c r="C6" s="8">
        <v>0.2</v>
      </c>
      <c r="D6" s="8">
        <v>0.3</v>
      </c>
      <c r="E6" s="8">
        <v>0.4</v>
      </c>
      <c r="F6" s="8">
        <v>0.5</v>
      </c>
      <c r="G6" s="8">
        <v>0.6</v>
      </c>
      <c r="H6" s="8">
        <v>0.7</v>
      </c>
      <c r="I6" s="8">
        <v>0.8</v>
      </c>
      <c r="J6" s="6"/>
      <c r="K6" s="6"/>
      <c r="L6" s="6"/>
      <c r="M6" s="9">
        <v>0.5</v>
      </c>
      <c r="N6" s="9">
        <f>_xlfn.Z.TEST(B6:I6, M6)</f>
        <v>0.71814856917461367</v>
      </c>
      <c r="O6" s="9" t="b">
        <f>N6&gt;0.5</f>
        <v>1</v>
      </c>
    </row>
    <row r="12" spans="1:15" x14ac:dyDescent="0.25">
      <c r="A12" s="1" t="s">
        <v>7</v>
      </c>
      <c r="B12" s="1"/>
      <c r="C12" s="1"/>
      <c r="D12" s="1"/>
      <c r="E12" s="1"/>
      <c r="F12" s="1"/>
      <c r="G12" s="1"/>
      <c r="H12" s="1"/>
      <c r="I12" s="1"/>
      <c r="J12" s="1"/>
      <c r="K12" s="10"/>
      <c r="L12" s="10"/>
      <c r="M12" s="10"/>
      <c r="N12" s="10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0"/>
      <c r="L13" s="10"/>
      <c r="M13" s="10"/>
      <c r="N13" s="10"/>
    </row>
    <row r="14" spans="1:15" x14ac:dyDescent="0.25">
      <c r="A14" s="3" t="s">
        <v>8</v>
      </c>
      <c r="B14" s="3"/>
      <c r="C14" s="3"/>
      <c r="D14" s="3"/>
      <c r="E14" s="3"/>
      <c r="F14" s="3"/>
      <c r="G14" s="3"/>
      <c r="H14" s="3"/>
      <c r="I14" s="3"/>
      <c r="J14" s="3"/>
      <c r="K14" s="10"/>
      <c r="L14" s="10"/>
      <c r="M14" s="10"/>
      <c r="N14" s="10"/>
    </row>
    <row r="15" spans="1: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10"/>
      <c r="L15" s="10"/>
      <c r="M15" s="10"/>
      <c r="N15" s="10"/>
    </row>
    <row r="16" spans="1:15" ht="15.75" thickBo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5" t="s">
        <v>9</v>
      </c>
      <c r="N16" s="11" t="s">
        <v>10</v>
      </c>
    </row>
    <row r="17" spans="1:14" ht="15.75" thickBot="1" x14ac:dyDescent="0.3">
      <c r="A17" s="27" t="s">
        <v>6</v>
      </c>
      <c r="B17" s="10"/>
      <c r="C17" s="10"/>
      <c r="D17" s="10"/>
      <c r="E17" s="10"/>
      <c r="F17" s="10"/>
      <c r="G17" s="10"/>
      <c r="H17" s="10"/>
      <c r="I17" s="10"/>
      <c r="J17" s="10"/>
      <c r="K17" s="20" t="s">
        <v>12</v>
      </c>
      <c r="L17" s="10"/>
      <c r="M17" s="5"/>
      <c r="N17" s="11"/>
    </row>
    <row r="18" spans="1:14" ht="19.5" thickBot="1" x14ac:dyDescent="0.3">
      <c r="A18" s="13" t="s">
        <v>0</v>
      </c>
      <c r="B18" s="14">
        <v>0.1</v>
      </c>
      <c r="C18" s="14">
        <v>0.2</v>
      </c>
      <c r="D18" s="14">
        <v>0.3</v>
      </c>
      <c r="E18" s="14">
        <v>0.4</v>
      </c>
      <c r="F18" s="14">
        <v>0.5</v>
      </c>
      <c r="G18" s="14">
        <v>0.6</v>
      </c>
      <c r="H18" s="14">
        <v>0.7</v>
      </c>
      <c r="I18" s="14">
        <v>0.8</v>
      </c>
      <c r="J18" s="12"/>
      <c r="K18" s="22">
        <f>VAR(B18:I18)</f>
        <v>6.0000000000000053E-2</v>
      </c>
      <c r="L18" s="12"/>
      <c r="M18" s="12">
        <v>0.1</v>
      </c>
      <c r="N18" t="str">
        <f>IF(Лист2!E8,"Альтернативная","Основная")</f>
        <v>Альтернативная</v>
      </c>
    </row>
    <row r="19" spans="1:14" ht="19.5" thickBot="1" x14ac:dyDescent="0.3">
      <c r="A19" s="15" t="s">
        <v>11</v>
      </c>
      <c r="B19" s="16">
        <v>2.6</v>
      </c>
      <c r="C19" s="16">
        <v>2.4</v>
      </c>
      <c r="D19" s="16">
        <v>3.3</v>
      </c>
      <c r="E19" s="16">
        <v>2.9</v>
      </c>
      <c r="F19" s="16">
        <v>3.7</v>
      </c>
      <c r="G19" s="16">
        <v>4.2</v>
      </c>
      <c r="H19" s="16">
        <v>5.5</v>
      </c>
      <c r="I19" s="16">
        <v>6.4</v>
      </c>
      <c r="J19" s="12"/>
      <c r="K19" s="21">
        <f>VAR(B19:I19)</f>
        <v>2.0335714285714306</v>
      </c>
      <c r="L19" s="12"/>
      <c r="M19" s="12">
        <v>2</v>
      </c>
    </row>
    <row r="24" spans="1:14" x14ac:dyDescent="0.25">
      <c r="A24" s="3" t="s">
        <v>25</v>
      </c>
      <c r="B24" s="3"/>
      <c r="C24" s="3"/>
      <c r="D24" s="3"/>
      <c r="E24" s="3"/>
      <c r="F24" s="3"/>
      <c r="G24" s="3"/>
      <c r="H24" s="3"/>
      <c r="I24" s="3"/>
      <c r="J24" s="3"/>
      <c r="K24" s="24"/>
      <c r="L24" s="24"/>
      <c r="M24" s="24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24"/>
      <c r="L25" s="24"/>
      <c r="M25" s="24"/>
    </row>
    <row r="26" spans="1:14" x14ac:dyDescent="0.25">
      <c r="A26" s="23" t="s">
        <v>26</v>
      </c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24"/>
      <c r="M26" s="24"/>
    </row>
    <row r="27" spans="1:14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24"/>
      <c r="M27" s="24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4" ht="15.75" thickBot="1" x14ac:dyDescent="0.3">
      <c r="A29" s="24" t="s">
        <v>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5" t="s">
        <v>10</v>
      </c>
    </row>
    <row r="30" spans="1:14" ht="19.5" thickBot="1" x14ac:dyDescent="0.3">
      <c r="A30" s="28" t="s">
        <v>0</v>
      </c>
      <c r="B30" s="29">
        <v>2.6</v>
      </c>
      <c r="C30" s="29">
        <v>3.2</v>
      </c>
      <c r="D30" s="29">
        <v>3.8</v>
      </c>
      <c r="E30" s="29">
        <v>4.4000000000000004</v>
      </c>
      <c r="F30" s="29">
        <v>5</v>
      </c>
      <c r="G30" s="29">
        <v>5.6</v>
      </c>
      <c r="H30" s="29">
        <v>6.1999999999999993</v>
      </c>
      <c r="I30" s="29">
        <v>6.8000000000000007</v>
      </c>
      <c r="M30" s="27" t="str">
        <f>IF(Лист3!E8,"Альтернативная","Основная")</f>
        <v>Основная</v>
      </c>
    </row>
    <row r="31" spans="1:14" ht="19.5" thickBot="1" x14ac:dyDescent="0.3">
      <c r="A31" s="30" t="s">
        <v>11</v>
      </c>
      <c r="B31" s="31">
        <v>2.6</v>
      </c>
      <c r="C31" s="31">
        <v>2.4</v>
      </c>
      <c r="D31" s="31">
        <v>3.3</v>
      </c>
      <c r="E31" s="31">
        <v>2.9</v>
      </c>
      <c r="F31" s="31">
        <v>3.7</v>
      </c>
      <c r="G31" s="31">
        <v>4.2</v>
      </c>
      <c r="H31" s="31">
        <v>5.5</v>
      </c>
      <c r="I31" s="31">
        <v>6.4</v>
      </c>
    </row>
    <row r="36" spans="1:13" x14ac:dyDescent="0.25">
      <c r="A36" s="23" t="s">
        <v>36</v>
      </c>
      <c r="B36" s="23"/>
      <c r="C36" s="23"/>
      <c r="D36" s="23"/>
      <c r="E36" s="23"/>
      <c r="F36" s="23"/>
      <c r="G36" s="23"/>
      <c r="H36" s="23"/>
      <c r="I36" s="23"/>
      <c r="J36" s="23"/>
      <c r="K36" s="32"/>
      <c r="L36" s="32"/>
      <c r="M36" s="32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32"/>
      <c r="L37" s="32"/>
      <c r="M37" s="32"/>
    </row>
    <row r="38" spans="1:13" x14ac:dyDescent="0.25">
      <c r="A38" s="23" t="s">
        <v>37</v>
      </c>
      <c r="B38" s="23"/>
      <c r="C38" s="23"/>
      <c r="D38" s="23"/>
      <c r="E38" s="23"/>
      <c r="F38" s="23"/>
      <c r="G38" s="23"/>
      <c r="H38" s="23"/>
      <c r="I38" s="23"/>
      <c r="J38" s="23"/>
      <c r="K38" s="32"/>
      <c r="L38" s="32"/>
      <c r="M38" s="32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32"/>
      <c r="L39" s="32"/>
      <c r="M39" s="32"/>
    </row>
    <row r="40" spans="1:13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3" ht="15.75" thickBot="1" x14ac:dyDescent="0.3">
      <c r="A41" s="32" t="s">
        <v>6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 t="s">
        <v>10</v>
      </c>
    </row>
    <row r="42" spans="1:13" ht="19.5" thickBot="1" x14ac:dyDescent="0.3">
      <c r="A42" s="34" t="s">
        <v>0</v>
      </c>
      <c r="B42" s="35">
        <v>0.1</v>
      </c>
      <c r="C42" s="35">
        <v>0.2</v>
      </c>
      <c r="D42" s="35">
        <v>0.3</v>
      </c>
      <c r="E42" s="35">
        <v>0.4</v>
      </c>
      <c r="F42" s="35">
        <v>0.5</v>
      </c>
      <c r="G42" s="35">
        <v>0.6</v>
      </c>
      <c r="H42" s="35">
        <v>0.7</v>
      </c>
      <c r="I42" s="35">
        <v>0.8</v>
      </c>
      <c r="M42" t="str">
        <f>IF(Лист4!E7,"Альтернативная","Основная")</f>
        <v>Основная</v>
      </c>
    </row>
    <row r="43" spans="1:13" ht="19.5" thickBot="1" x14ac:dyDescent="0.3">
      <c r="A43" s="36" t="s">
        <v>11</v>
      </c>
      <c r="B43" s="37">
        <v>2.6</v>
      </c>
      <c r="C43" s="37">
        <v>2.4</v>
      </c>
      <c r="D43" s="37">
        <v>3.3</v>
      </c>
      <c r="E43" s="37">
        <v>2.9</v>
      </c>
      <c r="F43" s="37">
        <v>3.7</v>
      </c>
      <c r="G43" s="37">
        <v>4.2</v>
      </c>
      <c r="H43" s="37">
        <v>5.5</v>
      </c>
      <c r="I43" s="37">
        <v>6.4</v>
      </c>
    </row>
  </sheetData>
  <mergeCells count="13">
    <mergeCell ref="A26:J27"/>
    <mergeCell ref="A36:J37"/>
    <mergeCell ref="A38:J39"/>
    <mergeCell ref="A12:J13"/>
    <mergeCell ref="M16:M17"/>
    <mergeCell ref="N16:N17"/>
    <mergeCell ref="A14:J15"/>
    <mergeCell ref="A24:J25"/>
    <mergeCell ref="A1:I2"/>
    <mergeCell ref="A3:I3"/>
    <mergeCell ref="M3:M5"/>
    <mergeCell ref="N3:N5"/>
    <mergeCell ref="O3:O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EB17-A7E9-43D8-88D3-A9F989C436D1}">
  <dimension ref="A1:E12"/>
  <sheetViews>
    <sheetView workbookViewId="0">
      <selection activeCell="E7" sqref="E7:E8"/>
    </sheetView>
  </sheetViews>
  <sheetFormatPr defaultRowHeight="15" x14ac:dyDescent="0.25"/>
  <cols>
    <col min="1" max="1" width="35.42578125" bestFit="1" customWidth="1"/>
    <col min="2" max="3" width="14.42578125" bestFit="1" customWidth="1"/>
    <col min="5" max="5" width="25.85546875" bestFit="1" customWidth="1"/>
  </cols>
  <sheetData>
    <row r="1" spans="1:5" x14ac:dyDescent="0.25">
      <c r="A1" t="s">
        <v>13</v>
      </c>
    </row>
    <row r="2" spans="1:5" ht="15.75" thickBot="1" x14ac:dyDescent="0.3"/>
    <row r="3" spans="1:5" x14ac:dyDescent="0.25">
      <c r="A3" s="19"/>
      <c r="B3" s="19" t="s">
        <v>14</v>
      </c>
      <c r="C3" s="19" t="s">
        <v>15</v>
      </c>
    </row>
    <row r="4" spans="1:5" x14ac:dyDescent="0.25">
      <c r="A4" s="17" t="s">
        <v>16</v>
      </c>
      <c r="B4" s="17">
        <v>0.44999999999999996</v>
      </c>
      <c r="C4" s="17">
        <v>3.875</v>
      </c>
    </row>
    <row r="5" spans="1:5" x14ac:dyDescent="0.25">
      <c r="A5" s="17" t="s">
        <v>9</v>
      </c>
      <c r="B5" s="17">
        <v>0.06</v>
      </c>
      <c r="C5" s="17">
        <v>2.0335709999999998</v>
      </c>
    </row>
    <row r="6" spans="1:5" ht="15.75" thickBot="1" x14ac:dyDescent="0.3">
      <c r="A6" s="17" t="s">
        <v>17</v>
      </c>
      <c r="B6" s="17">
        <v>8</v>
      </c>
      <c r="C6" s="17">
        <v>8</v>
      </c>
    </row>
    <row r="7" spans="1:5" x14ac:dyDescent="0.25">
      <c r="A7" s="17" t="s">
        <v>18</v>
      </c>
      <c r="B7" s="17">
        <v>0</v>
      </c>
      <c r="C7" s="17"/>
      <c r="E7" s="20" t="s">
        <v>24</v>
      </c>
    </row>
    <row r="8" spans="1:5" ht="15.75" thickBot="1" x14ac:dyDescent="0.3">
      <c r="A8" s="17" t="s">
        <v>19</v>
      </c>
      <c r="B8" s="17">
        <v>-6.6951717504529888</v>
      </c>
      <c r="C8" s="17"/>
      <c r="E8" s="21" t="b">
        <f>ABS(B8) &gt; ABS(B12)</f>
        <v>1</v>
      </c>
    </row>
    <row r="9" spans="1:5" x14ac:dyDescent="0.25">
      <c r="A9" s="17" t="s">
        <v>20</v>
      </c>
      <c r="B9" s="17">
        <v>1.0770939695703419E-11</v>
      </c>
      <c r="C9" s="17"/>
    </row>
    <row r="10" spans="1:5" x14ac:dyDescent="0.25">
      <c r="A10" s="17" t="s">
        <v>21</v>
      </c>
      <c r="B10" s="17">
        <v>1.6448536269514715</v>
      </c>
      <c r="C10" s="17"/>
    </row>
    <row r="11" spans="1:5" x14ac:dyDescent="0.25">
      <c r="A11" s="17" t="s">
        <v>22</v>
      </c>
      <c r="B11" s="17">
        <v>2.1541879391406837E-11</v>
      </c>
      <c r="C11" s="17"/>
    </row>
    <row r="12" spans="1:5" ht="15.75" thickBot="1" x14ac:dyDescent="0.3">
      <c r="A12" s="18" t="s">
        <v>23</v>
      </c>
      <c r="B12" s="18">
        <v>1.9599639845400536</v>
      </c>
      <c r="C1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6263-E000-43D2-AE6E-BEF5E2EA3337}">
  <dimension ref="A1:F14"/>
  <sheetViews>
    <sheetView workbookViewId="0">
      <selection activeCell="G7" sqref="G7"/>
    </sheetView>
  </sheetViews>
  <sheetFormatPr defaultRowHeight="15" x14ac:dyDescent="0.25"/>
  <cols>
    <col min="1" max="1" width="51.140625" bestFit="1" customWidth="1"/>
    <col min="2" max="3" width="14.42578125" bestFit="1" customWidth="1"/>
    <col min="5" max="5" width="25.85546875" bestFit="1" customWidth="1"/>
    <col min="6" max="6" width="29.85546875" bestFit="1" customWidth="1"/>
  </cols>
  <sheetData>
    <row r="1" spans="1:6" x14ac:dyDescent="0.25">
      <c r="A1" t="s">
        <v>27</v>
      </c>
    </row>
    <row r="2" spans="1:6" ht="15.75" thickBot="1" x14ac:dyDescent="0.3"/>
    <row r="3" spans="1:6" x14ac:dyDescent="0.25">
      <c r="A3" s="19"/>
      <c r="B3" s="19" t="s">
        <v>14</v>
      </c>
      <c r="C3" s="19" t="s">
        <v>15</v>
      </c>
    </row>
    <row r="4" spans="1:6" x14ac:dyDescent="0.25">
      <c r="A4" s="17" t="s">
        <v>16</v>
      </c>
      <c r="B4" s="17">
        <v>4.7</v>
      </c>
      <c r="C4" s="17">
        <v>3.875</v>
      </c>
    </row>
    <row r="5" spans="1:6" x14ac:dyDescent="0.25">
      <c r="A5" s="17" t="s">
        <v>28</v>
      </c>
      <c r="B5" s="17">
        <v>2.1599999999999966</v>
      </c>
      <c r="C5" s="17">
        <v>2.0335714285714306</v>
      </c>
    </row>
    <row r="6" spans="1:6" ht="15.75" thickBot="1" x14ac:dyDescent="0.3">
      <c r="A6" s="17" t="s">
        <v>17</v>
      </c>
      <c r="B6" s="17">
        <v>8</v>
      </c>
      <c r="C6" s="17">
        <v>8</v>
      </c>
      <c r="F6" s="39"/>
    </row>
    <row r="7" spans="1:6" x14ac:dyDescent="0.25">
      <c r="A7" s="17" t="s">
        <v>29</v>
      </c>
      <c r="B7" s="17">
        <v>2.0967857142857134</v>
      </c>
      <c r="C7" s="17"/>
      <c r="E7" s="26" t="s">
        <v>24</v>
      </c>
      <c r="F7" s="39"/>
    </row>
    <row r="8" spans="1:6" ht="15.75" thickBot="1" x14ac:dyDescent="0.3">
      <c r="A8" s="17" t="s">
        <v>18</v>
      </c>
      <c r="B8" s="17">
        <v>0</v>
      </c>
      <c r="C8" s="17"/>
      <c r="E8" s="38" t="b">
        <f>ABS(B10) &gt; ABS(B14)</f>
        <v>0</v>
      </c>
      <c r="F8" s="39"/>
    </row>
    <row r="9" spans="1:6" x14ac:dyDescent="0.25">
      <c r="A9" s="17" t="s">
        <v>30</v>
      </c>
      <c r="B9" s="17">
        <v>14</v>
      </c>
      <c r="C9" s="17"/>
      <c r="F9" s="39"/>
    </row>
    <row r="10" spans="1:6" x14ac:dyDescent="0.25">
      <c r="A10" s="17" t="s">
        <v>31</v>
      </c>
      <c r="B10" s="17">
        <v>1.1394805583113501</v>
      </c>
      <c r="C10" s="17"/>
      <c r="F10" s="39"/>
    </row>
    <row r="11" spans="1:6" x14ac:dyDescent="0.25">
      <c r="A11" s="17" t="s">
        <v>32</v>
      </c>
      <c r="B11" s="17">
        <v>0.13681214210437465</v>
      </c>
      <c r="C11" s="17"/>
    </row>
    <row r="12" spans="1:6" x14ac:dyDescent="0.25">
      <c r="A12" s="17" t="s">
        <v>33</v>
      </c>
      <c r="B12" s="17">
        <v>1.7613101357748921</v>
      </c>
      <c r="C12" s="17"/>
    </row>
    <row r="13" spans="1:6" x14ac:dyDescent="0.25">
      <c r="A13" s="17" t="s">
        <v>34</v>
      </c>
      <c r="B13" s="17">
        <v>0.27362428420874929</v>
      </c>
      <c r="C13" s="17"/>
    </row>
    <row r="14" spans="1:6" ht="15.75" thickBot="1" x14ac:dyDescent="0.3">
      <c r="A14" s="18" t="s">
        <v>35</v>
      </c>
      <c r="B14" s="18">
        <v>2.1447866879178044</v>
      </c>
      <c r="C14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36E1-D8DF-4202-B61C-26A9C76EEF3E}">
  <dimension ref="A1:E10"/>
  <sheetViews>
    <sheetView workbookViewId="0">
      <selection activeCell="E25" sqref="E25"/>
    </sheetView>
  </sheetViews>
  <sheetFormatPr defaultRowHeight="15" x14ac:dyDescent="0.25"/>
  <cols>
    <col min="1" max="1" width="37.7109375" bestFit="1" customWidth="1"/>
    <col min="2" max="3" width="14.42578125" bestFit="1" customWidth="1"/>
    <col min="5" max="5" width="25.85546875" bestFit="1" customWidth="1"/>
  </cols>
  <sheetData>
    <row r="1" spans="1:5" x14ac:dyDescent="0.25">
      <c r="A1" t="s">
        <v>38</v>
      </c>
    </row>
    <row r="2" spans="1:5" ht="15.75" thickBot="1" x14ac:dyDescent="0.3"/>
    <row r="3" spans="1:5" x14ac:dyDescent="0.25">
      <c r="A3" s="19"/>
      <c r="B3" s="19" t="s">
        <v>14</v>
      </c>
      <c r="C3" s="19" t="s">
        <v>15</v>
      </c>
    </row>
    <row r="4" spans="1:5" x14ac:dyDescent="0.25">
      <c r="A4" s="17" t="s">
        <v>16</v>
      </c>
      <c r="B4" s="17">
        <v>0.44999999999999996</v>
      </c>
      <c r="C4" s="17">
        <v>3.875</v>
      </c>
    </row>
    <row r="5" spans="1:5" ht="15.75" thickBot="1" x14ac:dyDescent="0.3">
      <c r="A5" s="17" t="s">
        <v>28</v>
      </c>
      <c r="B5" s="17">
        <v>6.0000000000000053E-2</v>
      </c>
      <c r="C5" s="17">
        <v>2.0335714285714306</v>
      </c>
    </row>
    <row r="6" spans="1:5" x14ac:dyDescent="0.25">
      <c r="A6" s="17" t="s">
        <v>17</v>
      </c>
      <c r="B6" s="17">
        <v>8</v>
      </c>
      <c r="C6" s="17">
        <v>8</v>
      </c>
      <c r="E6" s="20" t="s">
        <v>24</v>
      </c>
    </row>
    <row r="7" spans="1:5" ht="15.75" thickBot="1" x14ac:dyDescent="0.3">
      <c r="A7" s="17" t="s">
        <v>30</v>
      </c>
      <c r="B7" s="17">
        <v>7</v>
      </c>
      <c r="C7" s="17">
        <v>7</v>
      </c>
      <c r="E7" s="21" t="b">
        <f>ABS(B8) &gt; ABS(B10)</f>
        <v>0</v>
      </c>
    </row>
    <row r="8" spans="1:5" x14ac:dyDescent="0.25">
      <c r="A8" s="17" t="s">
        <v>39</v>
      </c>
      <c r="B8" s="17">
        <v>2.9504741833508954E-2</v>
      </c>
      <c r="C8" s="17"/>
    </row>
    <row r="9" spans="1:5" x14ac:dyDescent="0.25">
      <c r="A9" s="17" t="s">
        <v>40</v>
      </c>
      <c r="B9" s="17">
        <v>7.0158583332702307E-5</v>
      </c>
      <c r="C9" s="17"/>
    </row>
    <row r="10" spans="1:5" ht="15.75" thickBot="1" x14ac:dyDescent="0.3">
      <c r="A10" s="18" t="s">
        <v>41</v>
      </c>
      <c r="B10" s="18">
        <v>0.26405822628038611</v>
      </c>
      <c r="C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Ezhov</dc:creator>
  <cp:lastModifiedBy>Timofey Ezhov</cp:lastModifiedBy>
  <dcterms:created xsi:type="dcterms:W3CDTF">2023-12-15T13:49:26Z</dcterms:created>
  <dcterms:modified xsi:type="dcterms:W3CDTF">2023-12-15T19:58:03Z</dcterms:modified>
</cp:coreProperties>
</file>