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епозитории\pc-notebook\Теорвер\"/>
    </mc:Choice>
  </mc:AlternateContent>
  <bookViews>
    <workbookView xWindow="936" yWindow="0" windowWidth="16560" windowHeight="5856" activeTab="2"/>
  </bookViews>
  <sheets>
    <sheet name="Лист2" sheetId="2" r:id="rId1"/>
    <sheet name="Диаграмма1" sheetId="3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G8" i="1" l="1"/>
  <c r="G9" i="1"/>
  <c r="G10" i="1"/>
  <c r="G11" i="1"/>
  <c r="G12" i="1"/>
  <c r="G7" i="1"/>
  <c r="F13" i="1"/>
  <c r="F7" i="1" a="1"/>
  <c r="F10" i="1" s="1"/>
  <c r="E8" i="1"/>
  <c r="E9" i="1"/>
  <c r="E10" i="1"/>
  <c r="E11" i="1"/>
  <c r="E12" i="1"/>
  <c r="E7" i="1"/>
  <c r="D8" i="1"/>
  <c r="D9" i="1"/>
  <c r="D10" i="1"/>
  <c r="D11" i="1" s="1"/>
  <c r="D12" i="1" s="1"/>
  <c r="D7" i="1"/>
  <c r="D3" i="1"/>
  <c r="D2" i="1"/>
  <c r="F12" i="1" l="1"/>
  <c r="F9" i="1"/>
  <c r="F8" i="1"/>
  <c r="F7" i="1"/>
  <c r="F11" i="1"/>
  <c r="D4" i="1"/>
</calcChain>
</file>

<file path=xl/sharedStrings.xml><?xml version="1.0" encoding="utf-8"?>
<sst xmlns="http://schemas.openxmlformats.org/spreadsheetml/2006/main" count="12" uniqueCount="11">
  <si>
    <t>Интервальынй ряд</t>
  </si>
  <si>
    <t>Карман</t>
  </si>
  <si>
    <t>Еще</t>
  </si>
  <si>
    <t>Частота</t>
  </si>
  <si>
    <t>Сумма</t>
  </si>
  <si>
    <t>Интервал</t>
  </si>
  <si>
    <t>Отн частота</t>
  </si>
  <si>
    <t>Макс</t>
  </si>
  <si>
    <t>Мин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</si>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</sst>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11" xfId="0" applyNumberForma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1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16" xfId="0" applyBorder="1"/>
    <xf numFmtId="0" fontId="0" fillId="0" borderId="18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Лист2!$A$2:$A$8</c:f>
              <c:strCache>
                <c:ptCount val="7"/>
                <c:pt idx="0">
                  <c:v>66,83</c:v>
                </c:pt>
                <c:pt idx="1">
                  <c:v>75,67</c:v>
                </c:pt>
                <c:pt idx="2">
                  <c:v>84,50</c:v>
                </c:pt>
                <c:pt idx="3">
                  <c:v>93,33</c:v>
                </c:pt>
                <c:pt idx="4">
                  <c:v>102,17</c:v>
                </c:pt>
                <c:pt idx="5">
                  <c:v>111,00</c:v>
                </c:pt>
                <c:pt idx="6">
                  <c:v>Еще</c:v>
                </c:pt>
              </c:strCache>
            </c:strRef>
          </c:cat>
          <c:val>
            <c:numRef>
              <c:f>Лист2!$B$2:$B$8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7D-4EA4-B81C-FA5282CBC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19392"/>
        <c:axId val="919619808"/>
      </c:barChart>
      <c:catAx>
        <c:axId val="91961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9619808"/>
        <c:crosses val="autoZero"/>
        <c:auto val="1"/>
        <c:lblAlgn val="ctr"/>
        <c:lblOffset val="100"/>
        <c:noMultiLvlLbl val="0"/>
      </c:catAx>
      <c:valAx>
        <c:axId val="919619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961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620640"/>
        <c:axId val="919613568"/>
      </c:barChart>
      <c:catAx>
        <c:axId val="919620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9613568"/>
        <c:crosses val="autoZero"/>
        <c:auto val="1"/>
        <c:lblAlgn val="ctr"/>
        <c:lblOffset val="100"/>
        <c:noMultiLvlLbl val="0"/>
      </c:catAx>
      <c:valAx>
        <c:axId val="9196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96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Лист1!$D$7:$E$12</c:f>
              <c:multiLvlStrCache>
                <c:ptCount val="6"/>
                <c:lvl>
                  <c:pt idx="0">
                    <c:v>66,83</c:v>
                  </c:pt>
                  <c:pt idx="1">
                    <c:v>75,67</c:v>
                  </c:pt>
                  <c:pt idx="2">
                    <c:v>84,50</c:v>
                  </c:pt>
                  <c:pt idx="3">
                    <c:v>93,33</c:v>
                  </c:pt>
                  <c:pt idx="4">
                    <c:v>102,17</c:v>
                  </c:pt>
                  <c:pt idx="5">
                    <c:v>111,00</c:v>
                  </c:pt>
                </c:lvl>
                <c:lvl>
                  <c:pt idx="0">
                    <c:v>58,00</c:v>
                  </c:pt>
                  <c:pt idx="1">
                    <c:v>66,83</c:v>
                  </c:pt>
                  <c:pt idx="2">
                    <c:v>75,67</c:v>
                  </c:pt>
                  <c:pt idx="3">
                    <c:v>84,50</c:v>
                  </c:pt>
                  <c:pt idx="4">
                    <c:v>93,33</c:v>
                  </c:pt>
                  <c:pt idx="5">
                    <c:v>102,17</c:v>
                  </c:pt>
                </c:lvl>
              </c:multiLvlStrCache>
            </c:multiLvlStrRef>
          </c:cat>
          <c:val>
            <c:numRef>
              <c:f>Лист1!$F$7:$F$12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B-40FF-BC84-D9A0FD419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2482576"/>
        <c:axId val="682475504"/>
        <c:axId val="0"/>
      </c:bar3DChart>
      <c:catAx>
        <c:axId val="68248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475504"/>
        <c:crosses val="autoZero"/>
        <c:auto val="1"/>
        <c:lblAlgn val="ctr"/>
        <c:lblOffset val="100"/>
        <c:noMultiLvlLbl val="0"/>
      </c:catAx>
      <c:valAx>
        <c:axId val="6824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48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Лист1!$D$7:$E$12</c:f>
              <c:multiLvlStrCache>
                <c:ptCount val="6"/>
                <c:lvl>
                  <c:pt idx="0">
                    <c:v>66,83</c:v>
                  </c:pt>
                  <c:pt idx="1">
                    <c:v>75,67</c:v>
                  </c:pt>
                  <c:pt idx="2">
                    <c:v>84,50</c:v>
                  </c:pt>
                  <c:pt idx="3">
                    <c:v>93,33</c:v>
                  </c:pt>
                  <c:pt idx="4">
                    <c:v>102,17</c:v>
                  </c:pt>
                  <c:pt idx="5">
                    <c:v>111,00</c:v>
                  </c:pt>
                </c:lvl>
                <c:lvl>
                  <c:pt idx="0">
                    <c:v>58,00</c:v>
                  </c:pt>
                  <c:pt idx="1">
                    <c:v>66,83</c:v>
                  </c:pt>
                  <c:pt idx="2">
                    <c:v>75,67</c:v>
                  </c:pt>
                  <c:pt idx="3">
                    <c:v>84,50</c:v>
                  </c:pt>
                  <c:pt idx="4">
                    <c:v>93,33</c:v>
                  </c:pt>
                  <c:pt idx="5">
                    <c:v>102,17</c:v>
                  </c:pt>
                </c:lvl>
              </c:multiLvlStrCache>
            </c:multiLvlStrRef>
          </c:cat>
          <c:val>
            <c:numRef>
              <c:f>Лист1!$G$7:$G$12</c:f>
              <c:numCache>
                <c:formatCode>0.00</c:formatCode>
                <c:ptCount val="6"/>
                <c:pt idx="0">
                  <c:v>0.17142857142857143</c:v>
                </c:pt>
                <c:pt idx="1">
                  <c:v>0.17142857142857143</c:v>
                </c:pt>
                <c:pt idx="2">
                  <c:v>0.34285714285714286</c:v>
                </c:pt>
                <c:pt idx="3">
                  <c:v>0.2</c:v>
                </c:pt>
                <c:pt idx="4">
                  <c:v>8.5714285714285715E-2</c:v>
                </c:pt>
                <c:pt idx="5">
                  <c:v>2.8571428571428571E-2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7-4FEC-B951-500EEFF0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405952"/>
        <c:axId val="908417600"/>
      </c:lineChart>
      <c:catAx>
        <c:axId val="9084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417600"/>
        <c:crosses val="autoZero"/>
        <c:auto val="1"/>
        <c:lblAlgn val="ctr"/>
        <c:lblOffset val="100"/>
        <c:noMultiLvlLbl val="0"/>
      </c:catAx>
      <c:valAx>
        <c:axId val="9084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84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407670</xdr:colOff>
      <xdr:row>14</xdr:row>
      <xdr:rowOff>129540</xdr:rowOff>
    </xdr:from>
    <xdr:to>
      <xdr:col>8</xdr:col>
      <xdr:colOff>255270</xdr:colOff>
      <xdr:row>29</xdr:row>
      <xdr:rowOff>129540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2</xdr:row>
      <xdr:rowOff>148590</xdr:rowOff>
    </xdr:from>
    <xdr:to>
      <xdr:col>16</xdr:col>
      <xdr:colOff>175260</xdr:colOff>
      <xdr:row>17</xdr:row>
      <xdr:rowOff>125730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11" sqref="M11"/>
    </sheetView>
  </sheetViews>
  <sheetFormatPr defaultRowHeight="14.4" x14ac:dyDescent="0.3"/>
  <sheetData>
    <row r="1" spans="1:2" x14ac:dyDescent="0.3">
      <c r="A1" s="21" t="s">
        <v>1</v>
      </c>
      <c r="B1" s="21" t="s">
        <v>3</v>
      </c>
    </row>
    <row r="2" spans="1:2" x14ac:dyDescent="0.3">
      <c r="A2" s="18">
        <v>66.833333333333329</v>
      </c>
      <c r="B2" s="19">
        <v>6</v>
      </c>
    </row>
    <row r="3" spans="1:2" x14ac:dyDescent="0.3">
      <c r="A3" s="18">
        <v>75.666666666666657</v>
      </c>
      <c r="B3" s="19">
        <v>6</v>
      </c>
    </row>
    <row r="4" spans="1:2" x14ac:dyDescent="0.3">
      <c r="A4" s="18">
        <v>84.499999999999986</v>
      </c>
      <c r="B4" s="19">
        <v>12</v>
      </c>
    </row>
    <row r="5" spans="1:2" x14ac:dyDescent="0.3">
      <c r="A5" s="18">
        <v>93.333333333333314</v>
      </c>
      <c r="B5" s="19">
        <v>7</v>
      </c>
    </row>
    <row r="6" spans="1:2" x14ac:dyDescent="0.3">
      <c r="A6" s="18">
        <v>102.16666666666664</v>
      </c>
      <c r="B6" s="19">
        <v>3</v>
      </c>
    </row>
    <row r="7" spans="1:2" x14ac:dyDescent="0.3">
      <c r="A7" s="18">
        <v>110.99999999999997</v>
      </c>
      <c r="B7" s="19">
        <v>1</v>
      </c>
    </row>
    <row r="8" spans="1:2" ht="15" thickBot="1" x14ac:dyDescent="0.35">
      <c r="A8" s="20" t="s">
        <v>2</v>
      </c>
      <c r="B8" s="20">
        <v>1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7" sqref="F7"/>
    </sheetView>
  </sheetViews>
  <sheetFormatPr defaultRowHeight="14.4" x14ac:dyDescent="0.3"/>
  <cols>
    <col min="4" max="6" width="11.109375" customWidth="1"/>
    <col min="7" max="7" width="11.109375" bestFit="1" customWidth="1"/>
  </cols>
  <sheetData>
    <row r="1" spans="1:7" x14ac:dyDescent="0.3">
      <c r="A1" s="1">
        <v>94</v>
      </c>
      <c r="C1" s="3" t="s">
        <v>7</v>
      </c>
      <c r="D1" s="5">
        <f>MAX(A1:A36)</f>
        <v>111</v>
      </c>
    </row>
    <row r="2" spans="1:7" x14ac:dyDescent="0.3">
      <c r="A2" s="1">
        <v>71</v>
      </c>
      <c r="C2" s="6" t="s">
        <v>8</v>
      </c>
      <c r="D2" s="7">
        <f>MIN(A1:A36)</f>
        <v>58</v>
      </c>
    </row>
    <row r="3" spans="1:7" x14ac:dyDescent="0.3">
      <c r="A3" s="1">
        <v>78</v>
      </c>
      <c r="C3" s="6" t="s">
        <v>9</v>
      </c>
      <c r="D3" s="7">
        <f>ROUND(1+3.322*LOG10(36),0)</f>
        <v>6</v>
      </c>
    </row>
    <row r="4" spans="1:7" ht="15" thickBot="1" x14ac:dyDescent="0.35">
      <c r="A4" s="1">
        <v>103</v>
      </c>
      <c r="C4" s="8" t="s">
        <v>10</v>
      </c>
      <c r="D4" s="9">
        <f>(D1-D2)/D3</f>
        <v>8.8333333333333339</v>
      </c>
    </row>
    <row r="5" spans="1:7" ht="15" thickBot="1" x14ac:dyDescent="0.35">
      <c r="A5" s="1">
        <v>80</v>
      </c>
      <c r="D5" s="27" t="s">
        <v>0</v>
      </c>
      <c r="E5" s="14"/>
      <c r="F5" s="14"/>
      <c r="G5" s="15"/>
    </row>
    <row r="6" spans="1:7" x14ac:dyDescent="0.3">
      <c r="A6" s="1">
        <v>89</v>
      </c>
      <c r="D6" s="25" t="s">
        <v>5</v>
      </c>
      <c r="E6" s="26"/>
      <c r="F6" s="4" t="s">
        <v>3</v>
      </c>
      <c r="G6" s="10" t="s">
        <v>6</v>
      </c>
    </row>
    <row r="7" spans="1:7" x14ac:dyDescent="0.3">
      <c r="A7" s="1">
        <v>82</v>
      </c>
      <c r="D7" s="11">
        <f>D2</f>
        <v>58</v>
      </c>
      <c r="E7" s="12">
        <f>D7+$D$4</f>
        <v>66.833333333333329</v>
      </c>
      <c r="F7" s="7">
        <f t="array" ref="F7:F12">FREQUENCY(A1:A36,E7:E12)</f>
        <v>6</v>
      </c>
      <c r="G7" s="16">
        <f>F7/$F$13</f>
        <v>0.17142857142857143</v>
      </c>
    </row>
    <row r="8" spans="1:7" x14ac:dyDescent="0.3">
      <c r="A8" s="1">
        <v>62</v>
      </c>
      <c r="D8" s="11">
        <f>D7+$D$4</f>
        <v>66.833333333333329</v>
      </c>
      <c r="E8" s="12">
        <f t="shared" ref="E8:E13" si="0">D8+$D$4</f>
        <v>75.666666666666657</v>
      </c>
      <c r="F8" s="7">
        <v>6</v>
      </c>
      <c r="G8" s="16">
        <f t="shared" ref="G8:G12" si="1">F8/$F$13</f>
        <v>0.17142857142857143</v>
      </c>
    </row>
    <row r="9" spans="1:7" x14ac:dyDescent="0.3">
      <c r="A9" s="1">
        <v>63</v>
      </c>
      <c r="D9" s="11">
        <f t="shared" ref="D9:D13" si="2">D8+$D$4</f>
        <v>75.666666666666657</v>
      </c>
      <c r="E9" s="12">
        <f t="shared" si="0"/>
        <v>84.499999999999986</v>
      </c>
      <c r="F9" s="7">
        <v>12</v>
      </c>
      <c r="G9" s="16">
        <f t="shared" si="1"/>
        <v>0.34285714285714286</v>
      </c>
    </row>
    <row r="10" spans="1:7" x14ac:dyDescent="0.3">
      <c r="A10" s="1">
        <v>70</v>
      </c>
      <c r="D10" s="11">
        <f t="shared" si="2"/>
        <v>84.499999999999986</v>
      </c>
      <c r="E10" s="12">
        <f t="shared" si="0"/>
        <v>93.333333333333314</v>
      </c>
      <c r="F10" s="7">
        <v>7</v>
      </c>
      <c r="G10" s="16">
        <f t="shared" si="1"/>
        <v>0.2</v>
      </c>
    </row>
    <row r="11" spans="1:7" x14ac:dyDescent="0.3">
      <c r="A11" s="1">
        <v>83</v>
      </c>
      <c r="D11" s="11">
        <f t="shared" si="2"/>
        <v>93.333333333333314</v>
      </c>
      <c r="E11" s="12">
        <f t="shared" si="0"/>
        <v>102.16666666666664</v>
      </c>
      <c r="F11" s="7">
        <v>3</v>
      </c>
      <c r="G11" s="16">
        <f t="shared" si="1"/>
        <v>8.5714285714285715E-2</v>
      </c>
    </row>
    <row r="12" spans="1:7" ht="15" thickBot="1" x14ac:dyDescent="0.35">
      <c r="A12" s="1">
        <v>65</v>
      </c>
      <c r="D12" s="13">
        <f t="shared" si="2"/>
        <v>102.16666666666664</v>
      </c>
      <c r="E12" s="12">
        <f t="shared" si="0"/>
        <v>110.99999999999997</v>
      </c>
      <c r="F12" s="22">
        <v>1</v>
      </c>
      <c r="G12" s="17">
        <f t="shared" si="1"/>
        <v>2.8571428571428571E-2</v>
      </c>
    </row>
    <row r="13" spans="1:7" ht="15" thickBot="1" x14ac:dyDescent="0.35">
      <c r="A13" s="1">
        <v>86</v>
      </c>
      <c r="C13" s="2"/>
      <c r="D13" s="4"/>
      <c r="E13" s="23" t="s">
        <v>4</v>
      </c>
      <c r="F13" s="24">
        <f>SUM(F7:F12)</f>
        <v>35</v>
      </c>
      <c r="G13" s="2"/>
    </row>
    <row r="14" spans="1:7" x14ac:dyDescent="0.3">
      <c r="A14" s="1">
        <v>81</v>
      </c>
    </row>
    <row r="15" spans="1:7" x14ac:dyDescent="0.3">
      <c r="A15" s="1">
        <v>59</v>
      </c>
    </row>
    <row r="16" spans="1:7" x14ac:dyDescent="0.3">
      <c r="A16" s="1">
        <v>83</v>
      </c>
      <c r="E16" s="2"/>
    </row>
    <row r="17" spans="1:1" x14ac:dyDescent="0.3">
      <c r="A17" s="1">
        <v>71</v>
      </c>
    </row>
    <row r="18" spans="1:1" x14ac:dyDescent="0.3">
      <c r="A18" s="1">
        <v>69</v>
      </c>
    </row>
    <row r="19" spans="1:1" x14ac:dyDescent="0.3">
      <c r="A19" s="1">
        <v>64</v>
      </c>
    </row>
    <row r="20" spans="1:1" x14ac:dyDescent="0.3">
      <c r="A20" s="1">
        <v>90</v>
      </c>
    </row>
    <row r="21" spans="1:1" x14ac:dyDescent="0.3">
      <c r="A21" s="1">
        <v>77</v>
      </c>
    </row>
    <row r="22" spans="1:1" x14ac:dyDescent="0.3">
      <c r="A22" s="1">
        <v>85</v>
      </c>
    </row>
    <row r="23" spans="1:1" x14ac:dyDescent="0.3">
      <c r="A23" s="1">
        <v>70</v>
      </c>
    </row>
    <row r="24" spans="1:1" x14ac:dyDescent="0.3">
      <c r="A24" s="1">
        <v>88</v>
      </c>
    </row>
    <row r="25" spans="1:1" x14ac:dyDescent="0.3">
      <c r="A25" s="1">
        <v>95</v>
      </c>
    </row>
    <row r="26" spans="1:1" x14ac:dyDescent="0.3">
      <c r="A26" s="1">
        <v>86</v>
      </c>
    </row>
    <row r="27" spans="1:1" x14ac:dyDescent="0.3">
      <c r="A27" s="1">
        <v>80</v>
      </c>
    </row>
    <row r="28" spans="1:1" x14ac:dyDescent="0.3">
      <c r="A28" s="1">
        <v>78</v>
      </c>
    </row>
    <row r="29" spans="1:1" x14ac:dyDescent="0.3">
      <c r="A29" s="1">
        <v>78</v>
      </c>
    </row>
    <row r="30" spans="1:1" x14ac:dyDescent="0.3">
      <c r="A30" s="1">
        <v>96</v>
      </c>
    </row>
    <row r="31" spans="1:1" x14ac:dyDescent="0.3">
      <c r="A31" s="1">
        <v>92</v>
      </c>
    </row>
    <row r="32" spans="1:1" x14ac:dyDescent="0.3">
      <c r="A32" s="1">
        <v>78</v>
      </c>
    </row>
    <row r="33" spans="1:1" x14ac:dyDescent="0.3">
      <c r="A33" s="1">
        <v>111</v>
      </c>
    </row>
    <row r="34" spans="1:1" x14ac:dyDescent="0.3">
      <c r="A34" s="1">
        <v>67</v>
      </c>
    </row>
    <row r="35" spans="1:1" x14ac:dyDescent="0.3">
      <c r="A35" s="1">
        <v>58</v>
      </c>
    </row>
    <row r="36" spans="1:1" x14ac:dyDescent="0.3">
      <c r="A36" s="1">
        <v>79</v>
      </c>
    </row>
  </sheetData>
  <mergeCells count="2">
    <mergeCell ref="D5:G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Лист2</vt:lpstr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Hornir</dc:creator>
  <cp:lastModifiedBy>Hornir</cp:lastModifiedBy>
  <dcterms:created xsi:type="dcterms:W3CDTF">2023-12-08T11:40:46Z</dcterms:created>
  <dcterms:modified xsi:type="dcterms:W3CDTF">2023-12-09T01:21:38Z</dcterms:modified>
</cp:coreProperties>
</file>