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ria\Desktop\implementacia_bakalarka\programs_for_annotation_of_dataset\scripts_for_calculations\"/>
    </mc:Choice>
  </mc:AlternateContent>
  <xr:revisionPtr revIDLastSave="0" documentId="13_ncr:1_{A86E90B6-76B2-450B-AC91-5D6034854E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5" i="1"/>
  <c r="N4" i="1"/>
  <c r="I15" i="1"/>
  <c r="I21" i="1"/>
  <c r="I28" i="1"/>
  <c r="I34" i="1"/>
  <c r="I41" i="1"/>
  <c r="I48" i="1"/>
  <c r="I54" i="1"/>
  <c r="I61" i="1"/>
  <c r="I67" i="1"/>
  <c r="I74" i="1"/>
  <c r="I81" i="1"/>
  <c r="I87" i="1"/>
  <c r="I94" i="1"/>
  <c r="I100" i="1"/>
  <c r="I108" i="1"/>
  <c r="I114" i="1"/>
  <c r="I115" i="1"/>
  <c r="I120" i="1"/>
  <c r="I121" i="1"/>
  <c r="H4" i="1"/>
  <c r="H5" i="1"/>
  <c r="H6" i="1"/>
  <c r="H7" i="1"/>
  <c r="H8" i="1"/>
  <c r="I8" i="1" s="1"/>
  <c r="H9" i="1"/>
  <c r="H10" i="1"/>
  <c r="H11" i="1"/>
  <c r="H12" i="1"/>
  <c r="H14" i="1"/>
  <c r="H15" i="1"/>
  <c r="H16" i="1"/>
  <c r="H17" i="1"/>
  <c r="H18" i="1"/>
  <c r="H19" i="1"/>
  <c r="I19" i="1" s="1"/>
  <c r="H20" i="1"/>
  <c r="I20" i="1" s="1"/>
  <c r="H21" i="1"/>
  <c r="H22" i="1"/>
  <c r="H23" i="1"/>
  <c r="H25" i="1"/>
  <c r="H26" i="1"/>
  <c r="I26" i="1" s="1"/>
  <c r="H27" i="1"/>
  <c r="I27" i="1" s="1"/>
  <c r="H28" i="1"/>
  <c r="H29" i="1"/>
  <c r="H30" i="1"/>
  <c r="H31" i="1"/>
  <c r="H32" i="1"/>
  <c r="I32" i="1" s="1"/>
  <c r="H33" i="1"/>
  <c r="I33" i="1" s="1"/>
  <c r="H34" i="1"/>
  <c r="H36" i="1"/>
  <c r="H37" i="1"/>
  <c r="H38" i="1"/>
  <c r="H39" i="1"/>
  <c r="I39" i="1" s="1"/>
  <c r="H40" i="1"/>
  <c r="I40" i="1" s="1"/>
  <c r="H41" i="1"/>
  <c r="H42" i="1"/>
  <c r="H43" i="1"/>
  <c r="H44" i="1"/>
  <c r="H45" i="1"/>
  <c r="I45" i="1" s="1"/>
  <c r="H47" i="1"/>
  <c r="I47" i="1" s="1"/>
  <c r="H48" i="1"/>
  <c r="H49" i="1"/>
  <c r="H50" i="1"/>
  <c r="H51" i="1"/>
  <c r="H52" i="1"/>
  <c r="I52" i="1" s="1"/>
  <c r="H53" i="1"/>
  <c r="I53" i="1" s="1"/>
  <c r="H54" i="1"/>
  <c r="H55" i="1"/>
  <c r="H56" i="1"/>
  <c r="H58" i="1"/>
  <c r="H59" i="1"/>
  <c r="I59" i="1" s="1"/>
  <c r="H60" i="1"/>
  <c r="I60" i="1" s="1"/>
  <c r="H61" i="1"/>
  <c r="H62" i="1"/>
  <c r="H63" i="1"/>
  <c r="H64" i="1"/>
  <c r="H65" i="1"/>
  <c r="I65" i="1" s="1"/>
  <c r="H66" i="1"/>
  <c r="I66" i="1" s="1"/>
  <c r="H67" i="1"/>
  <c r="H69" i="1"/>
  <c r="H70" i="1"/>
  <c r="H71" i="1"/>
  <c r="H72" i="1"/>
  <c r="I72" i="1" s="1"/>
  <c r="H73" i="1"/>
  <c r="I73" i="1" s="1"/>
  <c r="H74" i="1"/>
  <c r="H75" i="1"/>
  <c r="H76" i="1"/>
  <c r="H77" i="1"/>
  <c r="H78" i="1"/>
  <c r="I78" i="1" s="1"/>
  <c r="H80" i="1"/>
  <c r="I80" i="1" s="1"/>
  <c r="H81" i="1"/>
  <c r="H82" i="1"/>
  <c r="H83" i="1"/>
  <c r="H84" i="1"/>
  <c r="H85" i="1"/>
  <c r="I85" i="1" s="1"/>
  <c r="H86" i="1"/>
  <c r="I86" i="1" s="1"/>
  <c r="H87" i="1"/>
  <c r="H88" i="1"/>
  <c r="H89" i="1"/>
  <c r="H91" i="1"/>
  <c r="H92" i="1"/>
  <c r="I92" i="1" s="1"/>
  <c r="H93" i="1"/>
  <c r="I93" i="1" s="1"/>
  <c r="H94" i="1"/>
  <c r="H95" i="1"/>
  <c r="H96" i="1"/>
  <c r="H97" i="1"/>
  <c r="H98" i="1"/>
  <c r="I98" i="1" s="1"/>
  <c r="H99" i="1"/>
  <c r="I99" i="1" s="1"/>
  <c r="H100" i="1"/>
  <c r="H102" i="1"/>
  <c r="H103" i="1"/>
  <c r="H104" i="1"/>
  <c r="H105" i="1"/>
  <c r="I105" i="1" s="1"/>
  <c r="H106" i="1"/>
  <c r="I106" i="1" s="1"/>
  <c r="H107" i="1"/>
  <c r="H108" i="1"/>
  <c r="H109" i="1"/>
  <c r="H110" i="1"/>
  <c r="H111" i="1"/>
  <c r="I111" i="1" s="1"/>
  <c r="H113" i="1"/>
  <c r="I113" i="1" s="1"/>
  <c r="H114" i="1"/>
  <c r="H115" i="1"/>
  <c r="H116" i="1"/>
  <c r="H117" i="1"/>
  <c r="H118" i="1"/>
  <c r="H119" i="1"/>
  <c r="I119" i="1" s="1"/>
  <c r="H120" i="1"/>
  <c r="H121" i="1"/>
  <c r="H122" i="1"/>
  <c r="H3" i="1"/>
  <c r="G4" i="1"/>
  <c r="I4" i="1" s="1"/>
  <c r="G5" i="1"/>
  <c r="I5" i="1" s="1"/>
  <c r="G6" i="1"/>
  <c r="G7" i="1"/>
  <c r="G8" i="1"/>
  <c r="G9" i="1"/>
  <c r="G10" i="1"/>
  <c r="I10" i="1" s="1"/>
  <c r="G11" i="1"/>
  <c r="I11" i="1" s="1"/>
  <c r="G12" i="1"/>
  <c r="G14" i="1"/>
  <c r="G15" i="1"/>
  <c r="G16" i="1"/>
  <c r="I16" i="1" s="1"/>
  <c r="G17" i="1"/>
  <c r="I17" i="1" s="1"/>
  <c r="G18" i="1"/>
  <c r="I18" i="1" s="1"/>
  <c r="G19" i="1"/>
  <c r="G20" i="1"/>
  <c r="G21" i="1"/>
  <c r="G22" i="1"/>
  <c r="I22" i="1" s="1"/>
  <c r="G23" i="1"/>
  <c r="I23" i="1" s="1"/>
  <c r="G25" i="1"/>
  <c r="I25" i="1" s="1"/>
  <c r="G26" i="1"/>
  <c r="G27" i="1"/>
  <c r="G28" i="1"/>
  <c r="G29" i="1"/>
  <c r="I29" i="1" s="1"/>
  <c r="G30" i="1"/>
  <c r="I30" i="1" s="1"/>
  <c r="G31" i="1"/>
  <c r="I31" i="1" s="1"/>
  <c r="G32" i="1"/>
  <c r="G33" i="1"/>
  <c r="G34" i="1"/>
  <c r="G36" i="1"/>
  <c r="I36" i="1" s="1"/>
  <c r="G37" i="1"/>
  <c r="I37" i="1" s="1"/>
  <c r="G38" i="1"/>
  <c r="I38" i="1" s="1"/>
  <c r="G39" i="1"/>
  <c r="G40" i="1"/>
  <c r="G41" i="1"/>
  <c r="G42" i="1"/>
  <c r="I42" i="1" s="1"/>
  <c r="G43" i="1"/>
  <c r="I43" i="1" s="1"/>
  <c r="G44" i="1"/>
  <c r="I44" i="1" s="1"/>
  <c r="G45" i="1"/>
  <c r="G47" i="1"/>
  <c r="G48" i="1"/>
  <c r="G49" i="1"/>
  <c r="I49" i="1" s="1"/>
  <c r="G50" i="1"/>
  <c r="I50" i="1" s="1"/>
  <c r="G51" i="1"/>
  <c r="I51" i="1" s="1"/>
  <c r="G52" i="1"/>
  <c r="G53" i="1"/>
  <c r="G54" i="1"/>
  <c r="G55" i="1"/>
  <c r="I55" i="1" s="1"/>
  <c r="G56" i="1"/>
  <c r="I56" i="1" s="1"/>
  <c r="G58" i="1"/>
  <c r="I58" i="1" s="1"/>
  <c r="G59" i="1"/>
  <c r="G60" i="1"/>
  <c r="G61" i="1"/>
  <c r="G62" i="1"/>
  <c r="I62" i="1" s="1"/>
  <c r="G63" i="1"/>
  <c r="I63" i="1" s="1"/>
  <c r="G64" i="1"/>
  <c r="I64" i="1" s="1"/>
  <c r="G65" i="1"/>
  <c r="G66" i="1"/>
  <c r="G67" i="1"/>
  <c r="G69" i="1"/>
  <c r="I69" i="1" s="1"/>
  <c r="G70" i="1"/>
  <c r="I70" i="1" s="1"/>
  <c r="G71" i="1"/>
  <c r="I71" i="1" s="1"/>
  <c r="G72" i="1"/>
  <c r="G73" i="1"/>
  <c r="G74" i="1"/>
  <c r="G75" i="1"/>
  <c r="I75" i="1" s="1"/>
  <c r="G76" i="1"/>
  <c r="I76" i="1" s="1"/>
  <c r="G77" i="1"/>
  <c r="I77" i="1" s="1"/>
  <c r="G78" i="1"/>
  <c r="G80" i="1"/>
  <c r="G81" i="1"/>
  <c r="G82" i="1"/>
  <c r="I82" i="1" s="1"/>
  <c r="G83" i="1"/>
  <c r="I83" i="1" s="1"/>
  <c r="G84" i="1"/>
  <c r="I84" i="1" s="1"/>
  <c r="G85" i="1"/>
  <c r="G86" i="1"/>
  <c r="G87" i="1"/>
  <c r="G88" i="1"/>
  <c r="I88" i="1" s="1"/>
  <c r="G89" i="1"/>
  <c r="I89" i="1" s="1"/>
  <c r="G91" i="1"/>
  <c r="I91" i="1" s="1"/>
  <c r="G92" i="1"/>
  <c r="G93" i="1"/>
  <c r="G94" i="1"/>
  <c r="G95" i="1"/>
  <c r="I95" i="1" s="1"/>
  <c r="G96" i="1"/>
  <c r="I96" i="1" s="1"/>
  <c r="G97" i="1"/>
  <c r="I97" i="1" s="1"/>
  <c r="G98" i="1"/>
  <c r="G99" i="1"/>
  <c r="G100" i="1"/>
  <c r="G102" i="1"/>
  <c r="I102" i="1" s="1"/>
  <c r="G103" i="1"/>
  <c r="I103" i="1" s="1"/>
  <c r="G104" i="1"/>
  <c r="I104" i="1" s="1"/>
  <c r="G105" i="1"/>
  <c r="G106" i="1"/>
  <c r="G107" i="1"/>
  <c r="G108" i="1"/>
  <c r="G109" i="1"/>
  <c r="I109" i="1" s="1"/>
  <c r="G110" i="1"/>
  <c r="I110" i="1" s="1"/>
  <c r="G111" i="1"/>
  <c r="G113" i="1"/>
  <c r="G114" i="1"/>
  <c r="G115" i="1"/>
  <c r="G116" i="1"/>
  <c r="I116" i="1" s="1"/>
  <c r="G117" i="1"/>
  <c r="I117" i="1" s="1"/>
  <c r="G118" i="1"/>
  <c r="I118" i="1" s="1"/>
  <c r="G119" i="1"/>
  <c r="G120" i="1"/>
  <c r="G121" i="1"/>
  <c r="G122" i="1"/>
  <c r="I122" i="1" s="1"/>
  <c r="G3" i="1"/>
  <c r="I3" i="1" s="1"/>
  <c r="I7" i="1" l="1"/>
  <c r="I14" i="1"/>
  <c r="I12" i="1"/>
  <c r="I9" i="1"/>
  <c r="I6" i="1"/>
</calcChain>
</file>

<file path=xl/sharedStrings.xml><?xml version="1.0" encoding="utf-8"?>
<sst xmlns="http://schemas.openxmlformats.org/spreadsheetml/2006/main" count="144" uniqueCount="33">
  <si>
    <t>Method</t>
  </si>
  <si>
    <t>Image</t>
  </si>
  <si>
    <t>All Contours</t>
  </si>
  <si>
    <t>TP (True Positive)</t>
  </si>
  <si>
    <t>FP (False Positive)</t>
  </si>
  <si>
    <t>FN (False Negative)</t>
  </si>
  <si>
    <t>THRESH_BINARY</t>
  </si>
  <si>
    <t>1.jpg</t>
  </si>
  <si>
    <t>10.jpg</t>
  </si>
  <si>
    <t>11.jpg</t>
  </si>
  <si>
    <t>12.jpg</t>
  </si>
  <si>
    <t>18.jpg</t>
  </si>
  <si>
    <t>21.jpg</t>
  </si>
  <si>
    <t>29.jpg</t>
  </si>
  <si>
    <t>34.jpg</t>
  </si>
  <si>
    <t>51.jpg</t>
  </si>
  <si>
    <t>57.jpg</t>
  </si>
  <si>
    <t>THRESH_BINARY_INV</t>
  </si>
  <si>
    <t>THRESH_TRUNC</t>
  </si>
  <si>
    <t>mean_c</t>
  </si>
  <si>
    <t>gaussian_c</t>
  </si>
  <si>
    <t>mean_c_blur</t>
  </si>
  <si>
    <t>HSV</t>
  </si>
  <si>
    <t>LAB</t>
  </si>
  <si>
    <t>YCrCb</t>
  </si>
  <si>
    <t>CLAHE</t>
  </si>
  <si>
    <t>MORFOLOGY</t>
  </si>
  <si>
    <t>Presnosť/Accuracy</t>
  </si>
  <si>
    <t>Citlivosť/recall</t>
  </si>
  <si>
    <t>f1-score</t>
  </si>
  <si>
    <t>metóda</t>
  </si>
  <si>
    <t>Celkové F1 skóre</t>
  </si>
  <si>
    <t>Počet testovaných obrázkov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</si>
</sst>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3" borderId="3" xfId="0" applyFont="1" applyFill="1" applyBorder="1"/>
    <xf numFmtId="0" fontId="6" fillId="0" borderId="1" xfId="0" applyFont="1" applyBorder="1" applyAlignment="1">
      <alignment horizontal="center" vertical="top"/>
    </xf>
    <xf numFmtId="0" fontId="4" fillId="2" borderId="0" xfId="0" applyFont="1" applyFill="1" applyBorder="1"/>
    <xf numFmtId="0" fontId="4" fillId="2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7" xfId="0" applyFont="1" applyFill="1" applyBorder="1"/>
    <xf numFmtId="0" fontId="0" fillId="3" borderId="7" xfId="0" applyFont="1" applyFill="1" applyBorder="1"/>
    <xf numFmtId="0" fontId="5" fillId="4" borderId="7" xfId="0" applyFont="1" applyFill="1" applyBorder="1"/>
    <xf numFmtId="0" fontId="5" fillId="3" borderId="7" xfId="0" applyFont="1" applyFill="1" applyBorder="1"/>
    <xf numFmtId="0" fontId="3" fillId="0" borderId="0" xfId="0" applyFont="1"/>
    <xf numFmtId="0" fontId="2" fillId="5" borderId="0" xfId="0" applyFont="1" applyFill="1"/>
    <xf numFmtId="0" fontId="0" fillId="6" borderId="0" xfId="0" applyFill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topLeftCell="C1" workbookViewId="0">
      <selection activeCell="P12" sqref="P12"/>
    </sheetView>
  </sheetViews>
  <sheetFormatPr defaultRowHeight="14.4" x14ac:dyDescent="0.3"/>
  <cols>
    <col min="1" max="1" width="18.88671875" bestFit="1" customWidth="1"/>
    <col min="2" max="2" width="6.21875" bestFit="1" customWidth="1"/>
    <col min="3" max="3" width="11.21875" bestFit="1" customWidth="1"/>
    <col min="4" max="4" width="15.77734375" bestFit="1" customWidth="1"/>
    <col min="5" max="5" width="16" bestFit="1" customWidth="1"/>
    <col min="6" max="6" width="17.21875" bestFit="1" customWidth="1"/>
    <col min="7" max="7" width="17" bestFit="1" customWidth="1"/>
    <col min="8" max="8" width="13.21875" bestFit="1" customWidth="1"/>
    <col min="9" max="9" width="16" bestFit="1" customWidth="1"/>
    <col min="13" max="13" width="18.88671875" bestFit="1" customWidth="1"/>
    <col min="14" max="14" width="17.33203125" bestFit="1" customWidth="1"/>
    <col min="16" max="16" width="25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27</v>
      </c>
      <c r="H1" s="2" t="s">
        <v>28</v>
      </c>
      <c r="I1" s="2" t="s">
        <v>29</v>
      </c>
    </row>
    <row r="2" spans="1:16" x14ac:dyDescent="0.3">
      <c r="A2" t="s">
        <v>6</v>
      </c>
    </row>
    <row r="3" spans="1:16" ht="15" thickBot="1" x14ac:dyDescent="0.35">
      <c r="B3" t="s">
        <v>7</v>
      </c>
      <c r="C3">
        <v>39</v>
      </c>
      <c r="D3">
        <v>2</v>
      </c>
      <c r="E3">
        <v>37</v>
      </c>
      <c r="F3">
        <v>94</v>
      </c>
      <c r="G3">
        <f>D3/(D3+E3)</f>
        <v>5.128205128205128E-2</v>
      </c>
      <c r="H3">
        <f>D3/(D3+F3)</f>
        <v>2.0833333333333332E-2</v>
      </c>
      <c r="I3">
        <f>IF(OR(G3=0, H3=0),0,(2*G3*H3)/(G3+H3))</f>
        <v>2.9629629629629631E-2</v>
      </c>
      <c r="M3" s="6" t="s">
        <v>30</v>
      </c>
      <c r="N3" s="7" t="s">
        <v>31</v>
      </c>
      <c r="O3" s="14"/>
      <c r="P3" s="15" t="s">
        <v>32</v>
      </c>
    </row>
    <row r="4" spans="1:16" ht="15" thickTop="1" x14ac:dyDescent="0.3">
      <c r="B4" t="s">
        <v>8</v>
      </c>
      <c r="C4">
        <v>60</v>
      </c>
      <c r="D4">
        <v>0</v>
      </c>
      <c r="E4">
        <v>60</v>
      </c>
      <c r="F4">
        <v>33</v>
      </c>
      <c r="G4">
        <f t="shared" ref="G4:G67" si="0">D4/(D4+E4)</f>
        <v>0</v>
      </c>
      <c r="H4">
        <f t="shared" ref="H4:H67" si="1">D4/(D4+F4)</f>
        <v>0</v>
      </c>
      <c r="I4">
        <f t="shared" ref="I4:I67" si="2">IF(OR(G4=0, H4=0),0,(2*G4*H4)/(G4+H4))</f>
        <v>0</v>
      </c>
      <c r="M4" s="8" t="s">
        <v>6</v>
      </c>
      <c r="N4" s="9">
        <f>SUM(I3:I12)/P4</f>
        <v>8.66387019152603E-3</v>
      </c>
      <c r="P4" s="16">
        <v>10</v>
      </c>
    </row>
    <row r="5" spans="1:16" x14ac:dyDescent="0.3">
      <c r="B5" t="s">
        <v>9</v>
      </c>
      <c r="C5">
        <v>68</v>
      </c>
      <c r="D5">
        <v>2</v>
      </c>
      <c r="E5">
        <v>66</v>
      </c>
      <c r="F5">
        <v>15</v>
      </c>
      <c r="G5">
        <f t="shared" si="0"/>
        <v>2.9411764705882353E-2</v>
      </c>
      <c r="H5">
        <f t="shared" si="1"/>
        <v>0.11764705882352941</v>
      </c>
      <c r="I5">
        <f t="shared" si="2"/>
        <v>4.7058823529411764E-2</v>
      </c>
      <c r="M5" s="10" t="s">
        <v>17</v>
      </c>
      <c r="N5" s="3">
        <f>SUM(I14:I23)/P4</f>
        <v>2.9375946116870257E-2</v>
      </c>
    </row>
    <row r="6" spans="1:16" x14ac:dyDescent="0.3">
      <c r="B6" t="s">
        <v>10</v>
      </c>
      <c r="C6">
        <v>14</v>
      </c>
      <c r="D6">
        <v>0</v>
      </c>
      <c r="E6">
        <v>14</v>
      </c>
      <c r="F6">
        <v>49</v>
      </c>
      <c r="G6">
        <f t="shared" si="0"/>
        <v>0</v>
      </c>
      <c r="H6">
        <f t="shared" si="1"/>
        <v>0</v>
      </c>
      <c r="I6">
        <f t="shared" si="2"/>
        <v>0</v>
      </c>
      <c r="M6" s="11" t="s">
        <v>18</v>
      </c>
      <c r="N6" s="4">
        <v>0</v>
      </c>
    </row>
    <row r="7" spans="1:16" x14ac:dyDescent="0.3">
      <c r="B7" t="s">
        <v>11</v>
      </c>
      <c r="C7">
        <v>21</v>
      </c>
      <c r="D7">
        <v>0</v>
      </c>
      <c r="E7">
        <v>21</v>
      </c>
      <c r="F7">
        <v>13</v>
      </c>
      <c r="G7">
        <f t="shared" si="0"/>
        <v>0</v>
      </c>
      <c r="H7">
        <f t="shared" si="1"/>
        <v>0</v>
      </c>
      <c r="I7">
        <f t="shared" si="2"/>
        <v>0</v>
      </c>
      <c r="M7" s="10" t="s">
        <v>19</v>
      </c>
      <c r="N7" s="3">
        <f>SUM(I36:I45)/P4</f>
        <v>7.0539333340218129E-3</v>
      </c>
    </row>
    <row r="8" spans="1:16" x14ac:dyDescent="0.3">
      <c r="B8" t="s">
        <v>12</v>
      </c>
      <c r="C8">
        <v>14</v>
      </c>
      <c r="D8">
        <v>0</v>
      </c>
      <c r="E8">
        <v>14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M8" s="11" t="s">
        <v>20</v>
      </c>
      <c r="N8" s="4">
        <f>SUM(I47:I56)/P4</f>
        <v>2.6508943580099199E-3</v>
      </c>
    </row>
    <row r="9" spans="1:16" x14ac:dyDescent="0.3">
      <c r="B9" t="s">
        <v>13</v>
      </c>
      <c r="C9">
        <v>359</v>
      </c>
      <c r="D9">
        <v>2</v>
      </c>
      <c r="E9">
        <v>357</v>
      </c>
      <c r="F9">
        <v>41</v>
      </c>
      <c r="G9">
        <f t="shared" si="0"/>
        <v>5.5710306406685237E-3</v>
      </c>
      <c r="H9">
        <f t="shared" si="1"/>
        <v>4.6511627906976744E-2</v>
      </c>
      <c r="I9">
        <f t="shared" si="2"/>
        <v>9.9502487562189053E-3</v>
      </c>
      <c r="M9" s="10" t="s">
        <v>21</v>
      </c>
      <c r="N9" s="3">
        <f>SUM(I58:I67)/P4</f>
        <v>2.3968440908227147E-2</v>
      </c>
    </row>
    <row r="10" spans="1:16" x14ac:dyDescent="0.3">
      <c r="B10" t="s">
        <v>14</v>
      </c>
      <c r="C10">
        <v>92</v>
      </c>
      <c r="D10">
        <v>0</v>
      </c>
      <c r="E10">
        <v>92</v>
      </c>
      <c r="F10">
        <v>118</v>
      </c>
      <c r="G10">
        <f t="shared" si="0"/>
        <v>0</v>
      </c>
      <c r="H10">
        <f t="shared" si="1"/>
        <v>0</v>
      </c>
      <c r="I10">
        <f t="shared" si="2"/>
        <v>0</v>
      </c>
      <c r="M10" s="11" t="s">
        <v>22</v>
      </c>
      <c r="N10" s="4">
        <f>SUM(I69:I78)/P4</f>
        <v>0.52390113394821536</v>
      </c>
    </row>
    <row r="11" spans="1:16" x14ac:dyDescent="0.3">
      <c r="B11" t="s">
        <v>15</v>
      </c>
      <c r="C11">
        <v>495</v>
      </c>
      <c r="D11">
        <v>0</v>
      </c>
      <c r="E11">
        <v>495</v>
      </c>
      <c r="F11">
        <v>43</v>
      </c>
      <c r="G11">
        <f t="shared" si="0"/>
        <v>0</v>
      </c>
      <c r="H11">
        <f t="shared" si="1"/>
        <v>0</v>
      </c>
      <c r="I11">
        <f t="shared" si="2"/>
        <v>0</v>
      </c>
      <c r="M11" s="10" t="s">
        <v>23</v>
      </c>
      <c r="N11" s="3">
        <f>SUM(I80:I89)/P4</f>
        <v>0.2576398459416725</v>
      </c>
    </row>
    <row r="12" spans="1:16" x14ac:dyDescent="0.3">
      <c r="B12" t="s">
        <v>16</v>
      </c>
      <c r="C12">
        <v>52</v>
      </c>
      <c r="D12">
        <v>0</v>
      </c>
      <c r="E12">
        <v>52</v>
      </c>
      <c r="F12">
        <v>50</v>
      </c>
      <c r="G12">
        <f t="shared" si="0"/>
        <v>0</v>
      </c>
      <c r="H12">
        <f t="shared" si="1"/>
        <v>0</v>
      </c>
      <c r="I12">
        <f t="shared" si="2"/>
        <v>0</v>
      </c>
      <c r="M12" s="11" t="s">
        <v>24</v>
      </c>
      <c r="N12" s="4">
        <f>SUM(I91:I100)/P4</f>
        <v>0.29861800219029222</v>
      </c>
    </row>
    <row r="13" spans="1:16" x14ac:dyDescent="0.3">
      <c r="A13" t="s">
        <v>17</v>
      </c>
      <c r="M13" s="12" t="s">
        <v>25</v>
      </c>
      <c r="N13" s="3">
        <f>SUM(I102:I111)/P4</f>
        <v>1.3405192418930673E-2</v>
      </c>
    </row>
    <row r="14" spans="1:16" x14ac:dyDescent="0.3">
      <c r="B14" t="s">
        <v>7</v>
      </c>
      <c r="C14">
        <v>5379</v>
      </c>
      <c r="D14">
        <v>28</v>
      </c>
      <c r="E14">
        <v>5351</v>
      </c>
      <c r="F14">
        <v>68</v>
      </c>
      <c r="G14">
        <f t="shared" si="0"/>
        <v>5.2054285183119539E-3</v>
      </c>
      <c r="H14">
        <f t="shared" si="1"/>
        <v>0.29166666666666669</v>
      </c>
      <c r="I14">
        <f t="shared" si="2"/>
        <v>1.0228310502283105E-2</v>
      </c>
      <c r="M14" s="13" t="s">
        <v>26</v>
      </c>
      <c r="N14" s="4">
        <f>SUM(I113:I122)/P4</f>
        <v>4.1364366139740608E-2</v>
      </c>
    </row>
    <row r="15" spans="1:16" x14ac:dyDescent="0.3">
      <c r="B15" t="s">
        <v>8</v>
      </c>
      <c r="C15">
        <v>1547</v>
      </c>
      <c r="D15">
        <v>4</v>
      </c>
      <c r="E15">
        <v>1543</v>
      </c>
      <c r="F15">
        <v>29</v>
      </c>
      <c r="G15">
        <f t="shared" si="0"/>
        <v>2.5856496444731738E-3</v>
      </c>
      <c r="H15">
        <f t="shared" si="1"/>
        <v>0.12121212121212122</v>
      </c>
      <c r="I15">
        <f t="shared" si="2"/>
        <v>5.0632911392405056E-3</v>
      </c>
    </row>
    <row r="16" spans="1:16" x14ac:dyDescent="0.3">
      <c r="B16" t="s">
        <v>9</v>
      </c>
      <c r="C16">
        <v>1152</v>
      </c>
      <c r="D16">
        <v>6</v>
      </c>
      <c r="E16">
        <v>1146</v>
      </c>
      <c r="F16">
        <v>17</v>
      </c>
      <c r="G16">
        <f t="shared" si="0"/>
        <v>5.208333333333333E-3</v>
      </c>
      <c r="H16">
        <f t="shared" si="1"/>
        <v>0.2608695652173913</v>
      </c>
      <c r="I16">
        <f t="shared" si="2"/>
        <v>1.021276595744681E-2</v>
      </c>
    </row>
    <row r="17" spans="1:9" x14ac:dyDescent="0.3">
      <c r="B17" t="s">
        <v>10</v>
      </c>
      <c r="C17">
        <v>115</v>
      </c>
      <c r="D17">
        <v>5</v>
      </c>
      <c r="E17">
        <v>110</v>
      </c>
      <c r="F17">
        <v>44</v>
      </c>
      <c r="G17">
        <f t="shared" si="0"/>
        <v>4.3478260869565216E-2</v>
      </c>
      <c r="H17">
        <f t="shared" si="1"/>
        <v>0.10204081632653061</v>
      </c>
      <c r="I17">
        <f t="shared" si="2"/>
        <v>6.097560975609756E-2</v>
      </c>
    </row>
    <row r="18" spans="1:9" x14ac:dyDescent="0.3">
      <c r="B18" t="s">
        <v>11</v>
      </c>
      <c r="C18">
        <v>3857</v>
      </c>
      <c r="D18">
        <v>1</v>
      </c>
      <c r="E18">
        <v>3856</v>
      </c>
      <c r="F18">
        <v>12</v>
      </c>
      <c r="G18">
        <f t="shared" si="0"/>
        <v>2.5926886180969663E-4</v>
      </c>
      <c r="H18">
        <f t="shared" si="1"/>
        <v>7.6923076923076927E-2</v>
      </c>
      <c r="I18">
        <f t="shared" si="2"/>
        <v>5.1679586563307489E-4</v>
      </c>
    </row>
    <row r="19" spans="1:9" x14ac:dyDescent="0.3">
      <c r="B19" t="s">
        <v>12</v>
      </c>
      <c r="C19">
        <v>3420</v>
      </c>
      <c r="D19">
        <v>0</v>
      </c>
      <c r="E19">
        <v>3420</v>
      </c>
      <c r="F19">
        <v>16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9" x14ac:dyDescent="0.3">
      <c r="B20" t="s">
        <v>13</v>
      </c>
      <c r="C20">
        <v>1670</v>
      </c>
      <c r="D20">
        <v>7</v>
      </c>
      <c r="E20">
        <v>1663</v>
      </c>
      <c r="F20">
        <v>34</v>
      </c>
      <c r="G20">
        <f t="shared" si="0"/>
        <v>4.1916167664670656E-3</v>
      </c>
      <c r="H20">
        <f t="shared" si="1"/>
        <v>0.17073170731707318</v>
      </c>
      <c r="I20">
        <f t="shared" si="2"/>
        <v>8.1823495032144946E-3</v>
      </c>
    </row>
    <row r="21" spans="1:9" x14ac:dyDescent="0.3">
      <c r="B21" t="s">
        <v>14</v>
      </c>
      <c r="C21">
        <v>1962</v>
      </c>
      <c r="D21">
        <v>80</v>
      </c>
      <c r="E21">
        <v>1882</v>
      </c>
      <c r="F21">
        <v>38</v>
      </c>
      <c r="G21">
        <f t="shared" si="0"/>
        <v>4.0774719673802244E-2</v>
      </c>
      <c r="H21">
        <f t="shared" si="1"/>
        <v>0.67796610169491522</v>
      </c>
      <c r="I21">
        <f t="shared" si="2"/>
        <v>7.6923076923076927E-2</v>
      </c>
    </row>
    <row r="22" spans="1:9" x14ac:dyDescent="0.3">
      <c r="B22" t="s">
        <v>15</v>
      </c>
      <c r="C22">
        <v>1658</v>
      </c>
      <c r="D22">
        <v>6</v>
      </c>
      <c r="E22">
        <v>1652</v>
      </c>
      <c r="F22">
        <v>37</v>
      </c>
      <c r="G22">
        <f t="shared" si="0"/>
        <v>3.6188178528347406E-3</v>
      </c>
      <c r="H22">
        <f t="shared" si="1"/>
        <v>0.13953488372093023</v>
      </c>
      <c r="I22">
        <f t="shared" si="2"/>
        <v>7.0546737213403876E-3</v>
      </c>
    </row>
    <row r="23" spans="1:9" x14ac:dyDescent="0.3">
      <c r="B23" t="s">
        <v>16</v>
      </c>
      <c r="C23">
        <v>491</v>
      </c>
      <c r="D23">
        <v>31</v>
      </c>
      <c r="E23">
        <v>460</v>
      </c>
      <c r="F23">
        <v>19</v>
      </c>
      <c r="G23">
        <f t="shared" si="0"/>
        <v>6.313645621181263E-2</v>
      </c>
      <c r="H23">
        <f t="shared" si="1"/>
        <v>0.62</v>
      </c>
      <c r="I23">
        <f t="shared" si="2"/>
        <v>0.11460258780036969</v>
      </c>
    </row>
    <row r="24" spans="1:9" x14ac:dyDescent="0.3">
      <c r="A24" t="s">
        <v>18</v>
      </c>
    </row>
    <row r="25" spans="1:9" x14ac:dyDescent="0.3">
      <c r="B25" t="s">
        <v>7</v>
      </c>
      <c r="C25">
        <v>1</v>
      </c>
      <c r="D25">
        <v>0</v>
      </c>
      <c r="E25">
        <v>1</v>
      </c>
      <c r="F25">
        <v>96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9" x14ac:dyDescent="0.3">
      <c r="B26" t="s">
        <v>8</v>
      </c>
      <c r="C26">
        <v>1</v>
      </c>
      <c r="D26">
        <v>0</v>
      </c>
      <c r="E26">
        <v>1</v>
      </c>
      <c r="F26">
        <v>33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9" x14ac:dyDescent="0.3">
      <c r="B27" t="s">
        <v>9</v>
      </c>
      <c r="C27">
        <v>1</v>
      </c>
      <c r="D27">
        <v>0</v>
      </c>
      <c r="E27">
        <v>1</v>
      </c>
      <c r="F27">
        <v>17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x14ac:dyDescent="0.3">
      <c r="B28" t="s">
        <v>10</v>
      </c>
      <c r="C28">
        <v>1</v>
      </c>
      <c r="D28">
        <v>0</v>
      </c>
      <c r="E28">
        <v>1</v>
      </c>
      <c r="F28">
        <v>49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3">
      <c r="B29" t="s">
        <v>11</v>
      </c>
      <c r="C29">
        <v>1</v>
      </c>
      <c r="D29">
        <v>0</v>
      </c>
      <c r="E29">
        <v>1</v>
      </c>
      <c r="F29">
        <v>13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9" x14ac:dyDescent="0.3">
      <c r="B30" t="s">
        <v>12</v>
      </c>
      <c r="C30">
        <v>1</v>
      </c>
      <c r="D30">
        <v>0</v>
      </c>
      <c r="E30">
        <v>1</v>
      </c>
      <c r="F30">
        <v>16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3">
      <c r="B31" t="s">
        <v>13</v>
      </c>
      <c r="C31">
        <v>1</v>
      </c>
      <c r="D31">
        <v>0</v>
      </c>
      <c r="E31">
        <v>1</v>
      </c>
      <c r="F31">
        <v>41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9" x14ac:dyDescent="0.3">
      <c r="B32" t="s">
        <v>14</v>
      </c>
      <c r="C32">
        <v>1</v>
      </c>
      <c r="D32">
        <v>0</v>
      </c>
      <c r="E32">
        <v>1</v>
      </c>
      <c r="F32">
        <v>118</v>
      </c>
      <c r="G32">
        <f t="shared" si="0"/>
        <v>0</v>
      </c>
      <c r="H32">
        <f t="shared" si="1"/>
        <v>0</v>
      </c>
      <c r="I32">
        <f t="shared" si="2"/>
        <v>0</v>
      </c>
    </row>
    <row r="33" spans="1:9" x14ac:dyDescent="0.3">
      <c r="B33" t="s">
        <v>15</v>
      </c>
      <c r="C33">
        <v>1</v>
      </c>
      <c r="D33">
        <v>0</v>
      </c>
      <c r="E33">
        <v>1</v>
      </c>
      <c r="F33">
        <v>43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x14ac:dyDescent="0.3">
      <c r="B34" t="s">
        <v>16</v>
      </c>
      <c r="C34">
        <v>1</v>
      </c>
      <c r="D34">
        <v>0</v>
      </c>
      <c r="E34">
        <v>1</v>
      </c>
      <c r="F34">
        <v>50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9" x14ac:dyDescent="0.3">
      <c r="A35" t="s">
        <v>19</v>
      </c>
    </row>
    <row r="36" spans="1:9" x14ac:dyDescent="0.3">
      <c r="B36" t="s">
        <v>7</v>
      </c>
      <c r="C36">
        <v>7672</v>
      </c>
      <c r="D36">
        <v>85</v>
      </c>
      <c r="E36">
        <v>7587</v>
      </c>
      <c r="F36">
        <v>11</v>
      </c>
      <c r="G36">
        <f t="shared" si="0"/>
        <v>1.107924921793535E-2</v>
      </c>
      <c r="H36">
        <f t="shared" si="1"/>
        <v>0.88541666666666663</v>
      </c>
      <c r="I36">
        <f t="shared" si="2"/>
        <v>2.1884654994850671E-2</v>
      </c>
    </row>
    <row r="37" spans="1:9" x14ac:dyDescent="0.3">
      <c r="B37" t="s">
        <v>8</v>
      </c>
      <c r="C37">
        <v>4365</v>
      </c>
      <c r="D37">
        <v>6</v>
      </c>
      <c r="E37">
        <v>4359</v>
      </c>
      <c r="F37">
        <v>27</v>
      </c>
      <c r="G37">
        <f t="shared" si="0"/>
        <v>1.3745704467353953E-3</v>
      </c>
      <c r="H37">
        <f t="shared" si="1"/>
        <v>0.18181818181818182</v>
      </c>
      <c r="I37">
        <f t="shared" si="2"/>
        <v>2.7285129604365625E-3</v>
      </c>
    </row>
    <row r="38" spans="1:9" x14ac:dyDescent="0.3">
      <c r="B38" t="s">
        <v>9</v>
      </c>
      <c r="C38">
        <v>1997</v>
      </c>
      <c r="D38">
        <v>6</v>
      </c>
      <c r="E38">
        <v>1991</v>
      </c>
      <c r="F38">
        <v>11</v>
      </c>
      <c r="G38">
        <f t="shared" si="0"/>
        <v>3.0045067601402104E-3</v>
      </c>
      <c r="H38">
        <f t="shared" si="1"/>
        <v>0.35294117647058826</v>
      </c>
      <c r="I38">
        <f t="shared" si="2"/>
        <v>5.9582919563058601E-3</v>
      </c>
    </row>
    <row r="39" spans="1:9" x14ac:dyDescent="0.3">
      <c r="B39" t="s">
        <v>10</v>
      </c>
      <c r="C39">
        <v>1238</v>
      </c>
      <c r="D39">
        <v>4</v>
      </c>
      <c r="E39">
        <v>1234</v>
      </c>
      <c r="F39">
        <v>45</v>
      </c>
      <c r="G39">
        <f t="shared" si="0"/>
        <v>3.2310177705977385E-3</v>
      </c>
      <c r="H39">
        <f t="shared" si="1"/>
        <v>8.1632653061224483E-2</v>
      </c>
      <c r="I39">
        <f t="shared" si="2"/>
        <v>6.2160062160062169E-3</v>
      </c>
    </row>
    <row r="40" spans="1:9" x14ac:dyDescent="0.3">
      <c r="B40" t="s">
        <v>11</v>
      </c>
      <c r="C40">
        <v>1149</v>
      </c>
      <c r="D40">
        <v>2</v>
      </c>
      <c r="E40">
        <v>1147</v>
      </c>
      <c r="F40">
        <v>11</v>
      </c>
      <c r="G40">
        <f t="shared" si="0"/>
        <v>1.7406440382941688E-3</v>
      </c>
      <c r="H40">
        <f t="shared" si="1"/>
        <v>0.15384615384615385</v>
      </c>
      <c r="I40">
        <f t="shared" si="2"/>
        <v>3.4423407917383822E-3</v>
      </c>
    </row>
    <row r="41" spans="1:9" x14ac:dyDescent="0.3">
      <c r="B41" t="s">
        <v>12</v>
      </c>
      <c r="C41">
        <v>6966</v>
      </c>
      <c r="D41">
        <v>4</v>
      </c>
      <c r="E41">
        <v>6962</v>
      </c>
      <c r="F41">
        <v>12</v>
      </c>
      <c r="G41">
        <f t="shared" si="0"/>
        <v>5.7421762848119441E-4</v>
      </c>
      <c r="H41">
        <f t="shared" si="1"/>
        <v>0.25</v>
      </c>
      <c r="I41">
        <f t="shared" si="2"/>
        <v>1.1458034947006588E-3</v>
      </c>
    </row>
    <row r="42" spans="1:9" x14ac:dyDescent="0.3">
      <c r="B42" t="s">
        <v>13</v>
      </c>
      <c r="C42">
        <v>24726</v>
      </c>
      <c r="D42">
        <v>41</v>
      </c>
      <c r="E42">
        <v>24685</v>
      </c>
      <c r="F42">
        <v>0</v>
      </c>
      <c r="G42">
        <f t="shared" si="0"/>
        <v>1.6581735824638033E-3</v>
      </c>
      <c r="H42">
        <f t="shared" si="1"/>
        <v>1</v>
      </c>
      <c r="I42">
        <f t="shared" si="2"/>
        <v>3.3108571890014937E-3</v>
      </c>
    </row>
    <row r="43" spans="1:9" x14ac:dyDescent="0.3">
      <c r="B43" t="s">
        <v>14</v>
      </c>
      <c r="C43">
        <v>18607</v>
      </c>
      <c r="D43">
        <v>118</v>
      </c>
      <c r="E43">
        <v>18489</v>
      </c>
      <c r="F43">
        <v>0</v>
      </c>
      <c r="G43">
        <f t="shared" si="0"/>
        <v>6.3416993604557426E-3</v>
      </c>
      <c r="H43">
        <f t="shared" si="1"/>
        <v>1</v>
      </c>
      <c r="I43">
        <f t="shared" si="2"/>
        <v>1.260347129506008E-2</v>
      </c>
    </row>
    <row r="44" spans="1:9" x14ac:dyDescent="0.3">
      <c r="B44" t="s">
        <v>15</v>
      </c>
      <c r="C44">
        <v>30347</v>
      </c>
      <c r="D44">
        <v>51</v>
      </c>
      <c r="E44">
        <v>30396</v>
      </c>
      <c r="F44">
        <v>0</v>
      </c>
      <c r="G44">
        <f t="shared" si="0"/>
        <v>1.6750418760469012E-3</v>
      </c>
      <c r="H44">
        <f t="shared" si="1"/>
        <v>1</v>
      </c>
      <c r="I44">
        <f t="shared" si="2"/>
        <v>3.3444816053511705E-3</v>
      </c>
    </row>
    <row r="45" spans="1:9" x14ac:dyDescent="0.3">
      <c r="B45" t="s">
        <v>16</v>
      </c>
      <c r="C45">
        <v>10011</v>
      </c>
      <c r="D45">
        <v>50</v>
      </c>
      <c r="E45">
        <v>9996</v>
      </c>
      <c r="F45">
        <v>0</v>
      </c>
      <c r="G45">
        <f t="shared" si="0"/>
        <v>4.977105315548477E-3</v>
      </c>
      <c r="H45">
        <f t="shared" si="1"/>
        <v>1</v>
      </c>
      <c r="I45">
        <f t="shared" si="2"/>
        <v>9.904912836767036E-3</v>
      </c>
    </row>
    <row r="46" spans="1:9" x14ac:dyDescent="0.3">
      <c r="A46" t="s">
        <v>20</v>
      </c>
    </row>
    <row r="47" spans="1:9" x14ac:dyDescent="0.3">
      <c r="B47" t="s">
        <v>7</v>
      </c>
      <c r="C47">
        <v>9703</v>
      </c>
      <c r="D47">
        <v>20</v>
      </c>
      <c r="E47">
        <v>9683</v>
      </c>
      <c r="F47">
        <v>61</v>
      </c>
      <c r="G47">
        <f t="shared" si="0"/>
        <v>2.0612181799443473E-3</v>
      </c>
      <c r="H47">
        <f t="shared" si="1"/>
        <v>0.24691358024691357</v>
      </c>
      <c r="I47">
        <f t="shared" si="2"/>
        <v>4.0883074407195418E-3</v>
      </c>
    </row>
    <row r="48" spans="1:9" x14ac:dyDescent="0.3">
      <c r="B48" t="s">
        <v>8</v>
      </c>
      <c r="C48">
        <v>5091</v>
      </c>
      <c r="D48">
        <v>7</v>
      </c>
      <c r="E48">
        <v>5084</v>
      </c>
      <c r="F48">
        <v>26</v>
      </c>
      <c r="G48">
        <f t="shared" si="0"/>
        <v>1.3749754468670202E-3</v>
      </c>
      <c r="H48">
        <f t="shared" si="1"/>
        <v>0.21212121212121213</v>
      </c>
      <c r="I48">
        <f t="shared" si="2"/>
        <v>2.7322404371584704E-3</v>
      </c>
    </row>
    <row r="49" spans="1:9" x14ac:dyDescent="0.3">
      <c r="B49" t="s">
        <v>9</v>
      </c>
      <c r="C49">
        <v>2527</v>
      </c>
      <c r="D49">
        <v>8</v>
      </c>
      <c r="E49">
        <v>2519</v>
      </c>
      <c r="F49">
        <v>9</v>
      </c>
      <c r="G49">
        <f t="shared" si="0"/>
        <v>3.1658092599920855E-3</v>
      </c>
      <c r="H49">
        <f t="shared" si="1"/>
        <v>0.47058823529411764</v>
      </c>
      <c r="I49">
        <f t="shared" si="2"/>
        <v>6.2893081761006284E-3</v>
      </c>
    </row>
    <row r="50" spans="1:9" x14ac:dyDescent="0.3">
      <c r="B50" t="s">
        <v>10</v>
      </c>
      <c r="C50">
        <v>1087</v>
      </c>
      <c r="D50">
        <v>2</v>
      </c>
      <c r="E50">
        <v>1085</v>
      </c>
      <c r="F50">
        <v>47</v>
      </c>
      <c r="G50">
        <f t="shared" si="0"/>
        <v>1.8399264029438822E-3</v>
      </c>
      <c r="H50">
        <f t="shared" si="1"/>
        <v>4.0816326530612242E-2</v>
      </c>
      <c r="I50">
        <f t="shared" si="2"/>
        <v>3.5211267605633804E-3</v>
      </c>
    </row>
    <row r="51" spans="1:9" x14ac:dyDescent="0.3">
      <c r="B51" t="s">
        <v>11</v>
      </c>
      <c r="C51">
        <v>971</v>
      </c>
      <c r="D51">
        <v>1</v>
      </c>
      <c r="E51">
        <v>970</v>
      </c>
      <c r="F51">
        <v>12</v>
      </c>
      <c r="G51">
        <f t="shared" si="0"/>
        <v>1.0298661174047373E-3</v>
      </c>
      <c r="H51">
        <f t="shared" si="1"/>
        <v>7.6923076923076927E-2</v>
      </c>
      <c r="I51">
        <f t="shared" si="2"/>
        <v>2.0325203252032518E-3</v>
      </c>
    </row>
    <row r="52" spans="1:9" x14ac:dyDescent="0.3">
      <c r="B52" t="s">
        <v>12</v>
      </c>
      <c r="C52">
        <v>8764</v>
      </c>
      <c r="D52">
        <v>2</v>
      </c>
      <c r="E52">
        <v>8762</v>
      </c>
      <c r="F52">
        <v>14</v>
      </c>
      <c r="G52">
        <f t="shared" si="0"/>
        <v>2.2820629849383843E-4</v>
      </c>
      <c r="H52">
        <f t="shared" si="1"/>
        <v>0.125</v>
      </c>
      <c r="I52">
        <f t="shared" si="2"/>
        <v>4.5558086560364461E-4</v>
      </c>
    </row>
    <row r="53" spans="1:9" x14ac:dyDescent="0.3">
      <c r="B53" t="s">
        <v>13</v>
      </c>
      <c r="C53">
        <v>25874</v>
      </c>
      <c r="D53">
        <v>5</v>
      </c>
      <c r="E53">
        <v>25869</v>
      </c>
      <c r="F53">
        <v>36</v>
      </c>
      <c r="G53">
        <f t="shared" si="0"/>
        <v>1.9324418335008115E-4</v>
      </c>
      <c r="H53">
        <f t="shared" si="1"/>
        <v>0.12195121951219512</v>
      </c>
      <c r="I53">
        <f t="shared" si="2"/>
        <v>3.8587690526721975E-4</v>
      </c>
    </row>
    <row r="54" spans="1:9" x14ac:dyDescent="0.3">
      <c r="B54" t="s">
        <v>14</v>
      </c>
      <c r="C54">
        <v>19819</v>
      </c>
      <c r="D54">
        <v>30</v>
      </c>
      <c r="E54">
        <v>19789</v>
      </c>
      <c r="F54">
        <v>88</v>
      </c>
      <c r="G54">
        <f t="shared" si="0"/>
        <v>1.5136989757303597E-3</v>
      </c>
      <c r="H54">
        <f t="shared" si="1"/>
        <v>0.25423728813559321</v>
      </c>
      <c r="I54">
        <f t="shared" si="2"/>
        <v>3.0094798615639263E-3</v>
      </c>
    </row>
    <row r="55" spans="1:9" x14ac:dyDescent="0.3">
      <c r="B55" t="s">
        <v>15</v>
      </c>
      <c r="C55">
        <v>31163</v>
      </c>
      <c r="D55">
        <v>3</v>
      </c>
      <c r="E55">
        <v>31160</v>
      </c>
      <c r="F55">
        <v>48</v>
      </c>
      <c r="G55">
        <f t="shared" si="0"/>
        <v>9.6268010140230405E-5</v>
      </c>
      <c r="H55">
        <f t="shared" si="1"/>
        <v>5.8823529411764705E-2</v>
      </c>
      <c r="I55">
        <f t="shared" si="2"/>
        <v>1.9222143909784073E-4</v>
      </c>
    </row>
    <row r="56" spans="1:9" x14ac:dyDescent="0.3">
      <c r="B56" t="s">
        <v>16</v>
      </c>
      <c r="C56">
        <v>10470</v>
      </c>
      <c r="D56">
        <v>20</v>
      </c>
      <c r="E56">
        <v>10450</v>
      </c>
      <c r="F56">
        <v>30</v>
      </c>
      <c r="G56">
        <f t="shared" si="0"/>
        <v>1.9102196752626551E-3</v>
      </c>
      <c r="H56">
        <f t="shared" si="1"/>
        <v>0.4</v>
      </c>
      <c r="I56">
        <f t="shared" si="2"/>
        <v>3.8022813688212923E-3</v>
      </c>
    </row>
    <row r="57" spans="1:9" x14ac:dyDescent="0.3">
      <c r="A57" t="s">
        <v>21</v>
      </c>
    </row>
    <row r="58" spans="1:9" x14ac:dyDescent="0.3">
      <c r="B58" t="s">
        <v>7</v>
      </c>
      <c r="C58">
        <v>6825</v>
      </c>
      <c r="D58">
        <v>80</v>
      </c>
      <c r="E58">
        <v>6745</v>
      </c>
      <c r="F58">
        <v>16</v>
      </c>
      <c r="G58">
        <f t="shared" si="0"/>
        <v>1.1721611721611722E-2</v>
      </c>
      <c r="H58">
        <f t="shared" si="1"/>
        <v>0.83333333333333337</v>
      </c>
      <c r="I58">
        <f t="shared" si="2"/>
        <v>2.3118046525068631E-2</v>
      </c>
    </row>
    <row r="59" spans="1:9" x14ac:dyDescent="0.3">
      <c r="B59" t="s">
        <v>8</v>
      </c>
      <c r="C59">
        <v>1971</v>
      </c>
      <c r="D59">
        <v>5</v>
      </c>
      <c r="E59">
        <v>1966</v>
      </c>
      <c r="F59">
        <v>28</v>
      </c>
      <c r="G59">
        <f t="shared" si="0"/>
        <v>2.5367833587011668E-3</v>
      </c>
      <c r="H59">
        <f t="shared" si="1"/>
        <v>0.15151515151515152</v>
      </c>
      <c r="I59">
        <f t="shared" si="2"/>
        <v>4.9900199600798395E-3</v>
      </c>
    </row>
    <row r="60" spans="1:9" x14ac:dyDescent="0.3">
      <c r="B60" t="s">
        <v>9</v>
      </c>
      <c r="C60">
        <v>1258</v>
      </c>
      <c r="D60">
        <v>6</v>
      </c>
      <c r="E60">
        <v>1252</v>
      </c>
      <c r="F60">
        <v>11</v>
      </c>
      <c r="G60">
        <f t="shared" si="0"/>
        <v>4.7694753577106515E-3</v>
      </c>
      <c r="H60">
        <f t="shared" si="1"/>
        <v>0.35294117647058826</v>
      </c>
      <c r="I60">
        <f t="shared" si="2"/>
        <v>9.4117647058823521E-3</v>
      </c>
    </row>
    <row r="61" spans="1:9" x14ac:dyDescent="0.3">
      <c r="B61" t="s">
        <v>10</v>
      </c>
      <c r="C61">
        <v>252</v>
      </c>
      <c r="D61">
        <v>5</v>
      </c>
      <c r="E61">
        <v>247</v>
      </c>
      <c r="F61">
        <v>44</v>
      </c>
      <c r="G61">
        <f t="shared" si="0"/>
        <v>1.984126984126984E-2</v>
      </c>
      <c r="H61">
        <f t="shared" si="1"/>
        <v>0.10204081632653061</v>
      </c>
      <c r="I61">
        <f t="shared" si="2"/>
        <v>3.3222591362126248E-2</v>
      </c>
    </row>
    <row r="62" spans="1:9" x14ac:dyDescent="0.3">
      <c r="B62" t="s">
        <v>11</v>
      </c>
      <c r="C62">
        <v>354</v>
      </c>
      <c r="D62">
        <v>3</v>
      </c>
      <c r="E62">
        <v>351</v>
      </c>
      <c r="F62">
        <v>10</v>
      </c>
      <c r="G62">
        <f t="shared" si="0"/>
        <v>8.4745762711864406E-3</v>
      </c>
      <c r="H62">
        <f t="shared" si="1"/>
        <v>0.23076923076923078</v>
      </c>
      <c r="I62">
        <f t="shared" si="2"/>
        <v>1.6348773841961851E-2</v>
      </c>
    </row>
    <row r="63" spans="1:9" x14ac:dyDescent="0.3">
      <c r="B63" t="s">
        <v>12</v>
      </c>
      <c r="C63">
        <v>4225</v>
      </c>
      <c r="D63">
        <v>2</v>
      </c>
      <c r="E63">
        <v>4223</v>
      </c>
      <c r="F63">
        <v>14</v>
      </c>
      <c r="G63">
        <f t="shared" si="0"/>
        <v>4.7337278106508875E-4</v>
      </c>
      <c r="H63">
        <f t="shared" si="1"/>
        <v>0.125</v>
      </c>
      <c r="I63">
        <f t="shared" si="2"/>
        <v>9.4317377976892234E-4</v>
      </c>
    </row>
    <row r="64" spans="1:9" x14ac:dyDescent="0.3">
      <c r="B64" t="s">
        <v>13</v>
      </c>
      <c r="C64">
        <v>3636</v>
      </c>
      <c r="D64">
        <v>39</v>
      </c>
      <c r="E64">
        <v>3597</v>
      </c>
      <c r="F64">
        <v>2</v>
      </c>
      <c r="G64">
        <f t="shared" si="0"/>
        <v>1.0726072607260726E-2</v>
      </c>
      <c r="H64">
        <f t="shared" si="1"/>
        <v>0.95121951219512191</v>
      </c>
      <c r="I64">
        <f t="shared" si="2"/>
        <v>2.1212945335871633E-2</v>
      </c>
    </row>
    <row r="65" spans="1:9" x14ac:dyDescent="0.3">
      <c r="B65" t="s">
        <v>14</v>
      </c>
      <c r="C65">
        <v>3910</v>
      </c>
      <c r="D65">
        <v>102</v>
      </c>
      <c r="E65">
        <v>3808</v>
      </c>
      <c r="F65">
        <v>16</v>
      </c>
      <c r="G65">
        <f t="shared" si="0"/>
        <v>2.6086956521739129E-2</v>
      </c>
      <c r="H65">
        <f t="shared" si="1"/>
        <v>0.86440677966101698</v>
      </c>
      <c r="I65">
        <f t="shared" si="2"/>
        <v>5.0645481628599803E-2</v>
      </c>
    </row>
    <row r="66" spans="1:9" x14ac:dyDescent="0.3">
      <c r="B66" t="s">
        <v>15</v>
      </c>
      <c r="C66">
        <v>3845</v>
      </c>
      <c r="D66">
        <v>20</v>
      </c>
      <c r="E66">
        <v>3825</v>
      </c>
      <c r="F66">
        <v>23</v>
      </c>
      <c r="G66">
        <f t="shared" si="0"/>
        <v>5.2015604681404422E-3</v>
      </c>
      <c r="H66">
        <f t="shared" si="1"/>
        <v>0.46511627906976744</v>
      </c>
      <c r="I66">
        <f t="shared" si="2"/>
        <v>1.0288065843621399E-2</v>
      </c>
    </row>
    <row r="67" spans="1:9" x14ac:dyDescent="0.3">
      <c r="B67" t="s">
        <v>16</v>
      </c>
      <c r="C67">
        <v>1360</v>
      </c>
      <c r="D67">
        <v>49</v>
      </c>
      <c r="E67">
        <v>1311</v>
      </c>
      <c r="F67">
        <v>1</v>
      </c>
      <c r="G67">
        <f t="shared" si="0"/>
        <v>3.6029411764705879E-2</v>
      </c>
      <c r="H67">
        <f t="shared" si="1"/>
        <v>0.98</v>
      </c>
      <c r="I67">
        <f t="shared" si="2"/>
        <v>6.9503546099290769E-2</v>
      </c>
    </row>
    <row r="68" spans="1:9" x14ac:dyDescent="0.3">
      <c r="A68" t="s">
        <v>22</v>
      </c>
    </row>
    <row r="69" spans="1:9" x14ac:dyDescent="0.3">
      <c r="B69" t="s">
        <v>7</v>
      </c>
      <c r="C69">
        <v>179</v>
      </c>
      <c r="D69">
        <v>93</v>
      </c>
      <c r="E69">
        <v>86</v>
      </c>
      <c r="F69">
        <v>3</v>
      </c>
      <c r="G69">
        <f t="shared" ref="G69:G122" si="3">D69/(D69+E69)</f>
        <v>0.51955307262569828</v>
      </c>
      <c r="H69">
        <f t="shared" ref="H69:H122" si="4">D69/(D69+F69)</f>
        <v>0.96875</v>
      </c>
      <c r="I69">
        <f t="shared" ref="I69:I122" si="5">IF(OR(G69=0, H69=0),0,(2*G69*H69)/(G69+H69))</f>
        <v>0.67636363636363639</v>
      </c>
    </row>
    <row r="70" spans="1:9" x14ac:dyDescent="0.3">
      <c r="B70" t="s">
        <v>8</v>
      </c>
      <c r="C70">
        <v>86</v>
      </c>
      <c r="D70">
        <v>33</v>
      </c>
      <c r="E70">
        <v>53</v>
      </c>
      <c r="F70">
        <v>0</v>
      </c>
      <c r="G70">
        <f t="shared" si="3"/>
        <v>0.38372093023255816</v>
      </c>
      <c r="H70">
        <f t="shared" si="4"/>
        <v>1</v>
      </c>
      <c r="I70">
        <f t="shared" si="5"/>
        <v>0.55462184873949583</v>
      </c>
    </row>
    <row r="71" spans="1:9" x14ac:dyDescent="0.3">
      <c r="B71" t="s">
        <v>9</v>
      </c>
      <c r="C71">
        <v>28</v>
      </c>
      <c r="D71">
        <v>15</v>
      </c>
      <c r="E71">
        <v>13</v>
      </c>
      <c r="F71">
        <v>0</v>
      </c>
      <c r="G71">
        <f t="shared" si="3"/>
        <v>0.5357142857142857</v>
      </c>
      <c r="H71">
        <f t="shared" si="4"/>
        <v>1</v>
      </c>
      <c r="I71">
        <f t="shared" si="5"/>
        <v>0.69767441860465118</v>
      </c>
    </row>
    <row r="72" spans="1:9" x14ac:dyDescent="0.3">
      <c r="B72" t="s">
        <v>10</v>
      </c>
      <c r="C72">
        <v>203</v>
      </c>
      <c r="D72">
        <v>3</v>
      </c>
      <c r="E72">
        <v>200</v>
      </c>
      <c r="F72">
        <v>46</v>
      </c>
      <c r="G72">
        <f t="shared" si="3"/>
        <v>1.4778325123152709E-2</v>
      </c>
      <c r="H72">
        <f t="shared" si="4"/>
        <v>6.1224489795918366E-2</v>
      </c>
      <c r="I72">
        <f t="shared" si="5"/>
        <v>2.3809523809523812E-2</v>
      </c>
    </row>
    <row r="73" spans="1:9" x14ac:dyDescent="0.3">
      <c r="B73" t="s">
        <v>11</v>
      </c>
      <c r="C73">
        <v>1169</v>
      </c>
      <c r="D73">
        <v>4</v>
      </c>
      <c r="E73">
        <v>1165</v>
      </c>
      <c r="F73">
        <v>9</v>
      </c>
      <c r="G73">
        <f t="shared" si="3"/>
        <v>3.4217279726261761E-3</v>
      </c>
      <c r="H73">
        <f t="shared" si="4"/>
        <v>0.30769230769230771</v>
      </c>
      <c r="I73">
        <f t="shared" si="5"/>
        <v>6.7681895093062595E-3</v>
      </c>
    </row>
    <row r="74" spans="1:9" x14ac:dyDescent="0.3">
      <c r="B74" t="s">
        <v>12</v>
      </c>
      <c r="C74">
        <v>2534</v>
      </c>
      <c r="D74">
        <v>7</v>
      </c>
      <c r="E74">
        <v>2527</v>
      </c>
      <c r="F74">
        <v>9</v>
      </c>
      <c r="G74">
        <f t="shared" si="3"/>
        <v>2.7624309392265192E-3</v>
      </c>
      <c r="H74">
        <f t="shared" si="4"/>
        <v>0.4375</v>
      </c>
      <c r="I74">
        <f t="shared" si="5"/>
        <v>5.4901960784313726E-3</v>
      </c>
    </row>
    <row r="75" spans="1:9" x14ac:dyDescent="0.3">
      <c r="B75" t="s">
        <v>13</v>
      </c>
      <c r="C75">
        <v>52</v>
      </c>
      <c r="D75">
        <v>35</v>
      </c>
      <c r="E75">
        <v>17</v>
      </c>
      <c r="F75">
        <v>6</v>
      </c>
      <c r="G75">
        <f t="shared" si="3"/>
        <v>0.67307692307692313</v>
      </c>
      <c r="H75">
        <f t="shared" si="4"/>
        <v>0.85365853658536583</v>
      </c>
      <c r="I75">
        <f t="shared" si="5"/>
        <v>0.75268817204301075</v>
      </c>
    </row>
    <row r="76" spans="1:9" x14ac:dyDescent="0.3">
      <c r="B76" t="s">
        <v>14</v>
      </c>
      <c r="C76">
        <v>169</v>
      </c>
      <c r="D76">
        <v>118</v>
      </c>
      <c r="E76">
        <v>51</v>
      </c>
      <c r="F76">
        <v>0</v>
      </c>
      <c r="G76">
        <f t="shared" si="3"/>
        <v>0.69822485207100593</v>
      </c>
      <c r="H76">
        <f t="shared" si="4"/>
        <v>1</v>
      </c>
      <c r="I76">
        <f t="shared" si="5"/>
        <v>0.82229965156794427</v>
      </c>
    </row>
    <row r="77" spans="1:9" x14ac:dyDescent="0.3">
      <c r="B77" t="s">
        <v>15</v>
      </c>
      <c r="C77">
        <v>58</v>
      </c>
      <c r="D77">
        <v>40</v>
      </c>
      <c r="E77">
        <v>18</v>
      </c>
      <c r="F77">
        <v>3</v>
      </c>
      <c r="G77">
        <f t="shared" si="3"/>
        <v>0.68965517241379315</v>
      </c>
      <c r="H77">
        <f t="shared" si="4"/>
        <v>0.93023255813953487</v>
      </c>
      <c r="I77">
        <f t="shared" si="5"/>
        <v>0.79207920792079212</v>
      </c>
    </row>
    <row r="78" spans="1:9" x14ac:dyDescent="0.3">
      <c r="B78" t="s">
        <v>16</v>
      </c>
      <c r="C78">
        <v>47</v>
      </c>
      <c r="D78">
        <v>44</v>
      </c>
      <c r="E78">
        <v>3</v>
      </c>
      <c r="F78">
        <v>6</v>
      </c>
      <c r="G78">
        <f t="shared" si="3"/>
        <v>0.93617021276595747</v>
      </c>
      <c r="H78">
        <f t="shared" si="4"/>
        <v>0.88</v>
      </c>
      <c r="I78">
        <f t="shared" si="5"/>
        <v>0.90721649484536082</v>
      </c>
    </row>
    <row r="79" spans="1:9" x14ac:dyDescent="0.3">
      <c r="A79" t="s">
        <v>23</v>
      </c>
    </row>
    <row r="80" spans="1:9" x14ac:dyDescent="0.3">
      <c r="B80" t="s">
        <v>7</v>
      </c>
      <c r="C80">
        <v>352</v>
      </c>
      <c r="D80">
        <v>88</v>
      </c>
      <c r="E80">
        <v>264</v>
      </c>
      <c r="F80">
        <v>8</v>
      </c>
      <c r="G80">
        <f t="shared" si="3"/>
        <v>0.25</v>
      </c>
      <c r="H80">
        <f t="shared" si="4"/>
        <v>0.91666666666666663</v>
      </c>
      <c r="I80">
        <f t="shared" si="5"/>
        <v>0.3928571428571429</v>
      </c>
    </row>
    <row r="81" spans="1:9" x14ac:dyDescent="0.3">
      <c r="B81" t="s">
        <v>8</v>
      </c>
      <c r="C81">
        <v>162</v>
      </c>
      <c r="D81">
        <v>32</v>
      </c>
      <c r="E81">
        <v>130</v>
      </c>
      <c r="F81">
        <v>1</v>
      </c>
      <c r="G81">
        <f t="shared" si="3"/>
        <v>0.19753086419753085</v>
      </c>
      <c r="H81">
        <f t="shared" si="4"/>
        <v>0.96969696969696972</v>
      </c>
      <c r="I81">
        <f t="shared" si="5"/>
        <v>0.3282051282051282</v>
      </c>
    </row>
    <row r="82" spans="1:9" x14ac:dyDescent="0.3">
      <c r="B82" t="s">
        <v>9</v>
      </c>
      <c r="C82">
        <v>48</v>
      </c>
      <c r="D82">
        <v>15</v>
      </c>
      <c r="E82">
        <v>33</v>
      </c>
      <c r="F82">
        <v>2</v>
      </c>
      <c r="G82">
        <f t="shared" si="3"/>
        <v>0.3125</v>
      </c>
      <c r="H82">
        <f t="shared" si="4"/>
        <v>0.88235294117647056</v>
      </c>
      <c r="I82">
        <f t="shared" si="5"/>
        <v>0.46153846153846156</v>
      </c>
    </row>
    <row r="83" spans="1:9" x14ac:dyDescent="0.3">
      <c r="B83" t="s">
        <v>10</v>
      </c>
      <c r="C83">
        <v>2102</v>
      </c>
      <c r="D83">
        <v>6</v>
      </c>
      <c r="E83">
        <v>2096</v>
      </c>
      <c r="F83">
        <v>43</v>
      </c>
      <c r="G83">
        <f t="shared" si="3"/>
        <v>2.8544243577545195E-3</v>
      </c>
      <c r="H83">
        <f t="shared" si="4"/>
        <v>0.12244897959183673</v>
      </c>
      <c r="I83">
        <f t="shared" si="5"/>
        <v>5.5788005578800565E-3</v>
      </c>
    </row>
    <row r="84" spans="1:9" x14ac:dyDescent="0.3">
      <c r="B84" t="s">
        <v>11</v>
      </c>
      <c r="C84">
        <v>2871</v>
      </c>
      <c r="D84">
        <v>1</v>
      </c>
      <c r="E84">
        <v>2870</v>
      </c>
      <c r="F84">
        <v>12</v>
      </c>
      <c r="G84">
        <f t="shared" si="3"/>
        <v>3.4831069313827936E-4</v>
      </c>
      <c r="H84">
        <f t="shared" si="4"/>
        <v>7.6923076923076927E-2</v>
      </c>
      <c r="I84">
        <f t="shared" si="5"/>
        <v>6.9348127600554798E-4</v>
      </c>
    </row>
    <row r="85" spans="1:9" x14ac:dyDescent="0.3">
      <c r="B85" t="s">
        <v>12</v>
      </c>
      <c r="C85">
        <v>2722</v>
      </c>
      <c r="D85">
        <v>1</v>
      </c>
      <c r="E85">
        <v>2721</v>
      </c>
      <c r="F85">
        <v>15</v>
      </c>
      <c r="G85">
        <f t="shared" si="3"/>
        <v>3.673769287288758E-4</v>
      </c>
      <c r="H85">
        <f t="shared" si="4"/>
        <v>6.25E-2</v>
      </c>
      <c r="I85">
        <f t="shared" si="5"/>
        <v>7.3046018991964939E-4</v>
      </c>
    </row>
    <row r="86" spans="1:9" x14ac:dyDescent="0.3">
      <c r="B86" t="s">
        <v>13</v>
      </c>
      <c r="C86">
        <v>90</v>
      </c>
      <c r="D86">
        <v>9</v>
      </c>
      <c r="E86">
        <v>81</v>
      </c>
      <c r="F86">
        <v>32</v>
      </c>
      <c r="G86">
        <f t="shared" si="3"/>
        <v>0.1</v>
      </c>
      <c r="H86">
        <f t="shared" si="4"/>
        <v>0.21951219512195122</v>
      </c>
      <c r="I86">
        <f t="shared" si="5"/>
        <v>0.13740458015267176</v>
      </c>
    </row>
    <row r="87" spans="1:9" x14ac:dyDescent="0.3">
      <c r="B87" t="s">
        <v>14</v>
      </c>
      <c r="C87">
        <v>444</v>
      </c>
      <c r="D87">
        <v>100</v>
      </c>
      <c r="E87">
        <v>344</v>
      </c>
      <c r="F87">
        <v>18</v>
      </c>
      <c r="G87">
        <f t="shared" si="3"/>
        <v>0.22522522522522523</v>
      </c>
      <c r="H87">
        <f t="shared" si="4"/>
        <v>0.84745762711864403</v>
      </c>
      <c r="I87">
        <f t="shared" si="5"/>
        <v>0.35587188612099646</v>
      </c>
    </row>
    <row r="88" spans="1:9" x14ac:dyDescent="0.3">
      <c r="B88" t="s">
        <v>15</v>
      </c>
      <c r="C88">
        <v>119</v>
      </c>
      <c r="D88">
        <v>33</v>
      </c>
      <c r="E88">
        <v>86</v>
      </c>
      <c r="F88">
        <v>10</v>
      </c>
      <c r="G88">
        <f t="shared" si="3"/>
        <v>0.27731092436974791</v>
      </c>
      <c r="H88">
        <f t="shared" si="4"/>
        <v>0.76744186046511631</v>
      </c>
      <c r="I88">
        <f t="shared" si="5"/>
        <v>0.4074074074074075</v>
      </c>
    </row>
    <row r="89" spans="1:9" x14ac:dyDescent="0.3">
      <c r="B89" t="s">
        <v>16</v>
      </c>
      <c r="C89">
        <v>94</v>
      </c>
      <c r="D89">
        <v>35</v>
      </c>
      <c r="E89">
        <v>59</v>
      </c>
      <c r="F89">
        <v>15</v>
      </c>
      <c r="G89">
        <f t="shared" si="3"/>
        <v>0.37234042553191488</v>
      </c>
      <c r="H89">
        <f t="shared" si="4"/>
        <v>0.7</v>
      </c>
      <c r="I89">
        <f t="shared" si="5"/>
        <v>0.48611111111111105</v>
      </c>
    </row>
    <row r="90" spans="1:9" x14ac:dyDescent="0.3">
      <c r="A90" t="s">
        <v>24</v>
      </c>
    </row>
    <row r="91" spans="1:9" x14ac:dyDescent="0.3">
      <c r="B91" t="s">
        <v>7</v>
      </c>
      <c r="C91">
        <v>167</v>
      </c>
      <c r="D91">
        <v>84</v>
      </c>
      <c r="E91">
        <v>83</v>
      </c>
      <c r="F91">
        <v>12</v>
      </c>
      <c r="G91">
        <f t="shared" si="3"/>
        <v>0.50299401197604787</v>
      </c>
      <c r="H91">
        <f t="shared" si="4"/>
        <v>0.875</v>
      </c>
      <c r="I91">
        <f t="shared" si="5"/>
        <v>0.63878326996197721</v>
      </c>
    </row>
    <row r="92" spans="1:9" x14ac:dyDescent="0.3">
      <c r="B92" t="s">
        <v>8</v>
      </c>
      <c r="C92">
        <v>104</v>
      </c>
      <c r="D92">
        <v>26</v>
      </c>
      <c r="E92">
        <v>78</v>
      </c>
      <c r="F92">
        <v>7</v>
      </c>
      <c r="G92">
        <f t="shared" si="3"/>
        <v>0.25</v>
      </c>
      <c r="H92">
        <f t="shared" si="4"/>
        <v>0.78787878787878785</v>
      </c>
      <c r="I92">
        <f t="shared" si="5"/>
        <v>0.37956204379562042</v>
      </c>
    </row>
    <row r="93" spans="1:9" x14ac:dyDescent="0.3">
      <c r="B93" t="s">
        <v>9</v>
      </c>
      <c r="C93">
        <v>17</v>
      </c>
      <c r="D93">
        <v>11</v>
      </c>
      <c r="E93">
        <v>6</v>
      </c>
      <c r="F93">
        <v>6</v>
      </c>
      <c r="G93">
        <f t="shared" si="3"/>
        <v>0.6470588235294118</v>
      </c>
      <c r="H93">
        <f t="shared" si="4"/>
        <v>0.6470588235294118</v>
      </c>
      <c r="I93">
        <f t="shared" si="5"/>
        <v>0.6470588235294118</v>
      </c>
    </row>
    <row r="94" spans="1:9" x14ac:dyDescent="0.3">
      <c r="B94" t="s">
        <v>10</v>
      </c>
      <c r="C94">
        <v>1346</v>
      </c>
      <c r="D94">
        <v>7</v>
      </c>
      <c r="E94">
        <v>1339</v>
      </c>
      <c r="F94">
        <v>42</v>
      </c>
      <c r="G94">
        <f t="shared" si="3"/>
        <v>5.2005943536404158E-3</v>
      </c>
      <c r="H94">
        <f t="shared" si="4"/>
        <v>0.14285714285714285</v>
      </c>
      <c r="I94">
        <f t="shared" si="5"/>
        <v>1.003584229390681E-2</v>
      </c>
    </row>
    <row r="95" spans="1:9" x14ac:dyDescent="0.3">
      <c r="B95" t="s">
        <v>11</v>
      </c>
      <c r="C95">
        <v>931</v>
      </c>
      <c r="D95">
        <v>0</v>
      </c>
      <c r="E95">
        <v>931</v>
      </c>
      <c r="F95">
        <v>13</v>
      </c>
      <c r="G95">
        <f t="shared" si="3"/>
        <v>0</v>
      </c>
      <c r="H95">
        <f t="shared" si="4"/>
        <v>0</v>
      </c>
      <c r="I95">
        <f t="shared" si="5"/>
        <v>0</v>
      </c>
    </row>
    <row r="96" spans="1:9" x14ac:dyDescent="0.3">
      <c r="B96" t="s">
        <v>12</v>
      </c>
      <c r="C96">
        <v>3273</v>
      </c>
      <c r="D96">
        <v>1</v>
      </c>
      <c r="E96">
        <v>3272</v>
      </c>
      <c r="F96">
        <v>15</v>
      </c>
      <c r="G96">
        <f t="shared" si="3"/>
        <v>3.0553009471432935E-4</v>
      </c>
      <c r="H96">
        <f t="shared" si="4"/>
        <v>6.25E-2</v>
      </c>
      <c r="I96">
        <f t="shared" si="5"/>
        <v>6.0808756460930375E-4</v>
      </c>
    </row>
    <row r="97" spans="1:9" x14ac:dyDescent="0.3">
      <c r="B97" t="s">
        <v>13</v>
      </c>
      <c r="C97">
        <v>49</v>
      </c>
      <c r="D97">
        <v>10</v>
      </c>
      <c r="E97">
        <v>39</v>
      </c>
      <c r="F97">
        <v>31</v>
      </c>
      <c r="G97">
        <f t="shared" si="3"/>
        <v>0.20408163265306123</v>
      </c>
      <c r="H97">
        <f t="shared" si="4"/>
        <v>0.24390243902439024</v>
      </c>
      <c r="I97">
        <f t="shared" si="5"/>
        <v>0.22222222222222224</v>
      </c>
    </row>
    <row r="98" spans="1:9" x14ac:dyDescent="0.3">
      <c r="B98" t="s">
        <v>14</v>
      </c>
      <c r="C98">
        <v>99</v>
      </c>
      <c r="D98">
        <v>53</v>
      </c>
      <c r="E98">
        <v>46</v>
      </c>
      <c r="F98">
        <v>65</v>
      </c>
      <c r="G98">
        <f t="shared" si="3"/>
        <v>0.53535353535353536</v>
      </c>
      <c r="H98">
        <f t="shared" si="4"/>
        <v>0.44915254237288138</v>
      </c>
      <c r="I98">
        <f t="shared" si="5"/>
        <v>0.48847926267281111</v>
      </c>
    </row>
    <row r="99" spans="1:9" x14ac:dyDescent="0.3">
      <c r="B99" t="s">
        <v>15</v>
      </c>
      <c r="C99">
        <v>55</v>
      </c>
      <c r="D99">
        <v>10</v>
      </c>
      <c r="E99">
        <v>45</v>
      </c>
      <c r="F99">
        <v>33</v>
      </c>
      <c r="G99">
        <f t="shared" si="3"/>
        <v>0.18181818181818182</v>
      </c>
      <c r="H99">
        <f t="shared" si="4"/>
        <v>0.23255813953488372</v>
      </c>
      <c r="I99">
        <f t="shared" si="5"/>
        <v>0.2040816326530612</v>
      </c>
    </row>
    <row r="100" spans="1:9" x14ac:dyDescent="0.3">
      <c r="B100" t="s">
        <v>16</v>
      </c>
      <c r="C100">
        <v>36</v>
      </c>
      <c r="D100">
        <v>17</v>
      </c>
      <c r="E100">
        <v>19</v>
      </c>
      <c r="F100">
        <v>33</v>
      </c>
      <c r="G100">
        <f t="shared" si="3"/>
        <v>0.47222222222222221</v>
      </c>
      <c r="H100">
        <f t="shared" si="4"/>
        <v>0.34</v>
      </c>
      <c r="I100">
        <f t="shared" si="5"/>
        <v>0.39534883720930236</v>
      </c>
    </row>
    <row r="101" spans="1:9" x14ac:dyDescent="0.3">
      <c r="A101" t="s">
        <v>25</v>
      </c>
    </row>
    <row r="102" spans="1:9" x14ac:dyDescent="0.3">
      <c r="B102" t="s">
        <v>7</v>
      </c>
      <c r="C102">
        <v>6511</v>
      </c>
      <c r="D102">
        <v>26</v>
      </c>
      <c r="E102">
        <v>6485</v>
      </c>
      <c r="F102">
        <v>70</v>
      </c>
      <c r="G102">
        <f t="shared" si="3"/>
        <v>3.9932422054983875E-3</v>
      </c>
      <c r="H102">
        <f t="shared" si="4"/>
        <v>0.27083333333333331</v>
      </c>
      <c r="I102">
        <f t="shared" si="5"/>
        <v>7.8704404419555011E-3</v>
      </c>
    </row>
    <row r="103" spans="1:9" x14ac:dyDescent="0.3">
      <c r="B103" t="s">
        <v>8</v>
      </c>
      <c r="C103">
        <v>3567</v>
      </c>
      <c r="D103">
        <v>7</v>
      </c>
      <c r="E103">
        <v>3560</v>
      </c>
      <c r="F103">
        <v>26</v>
      </c>
      <c r="G103">
        <f t="shared" si="3"/>
        <v>1.9624334174376226E-3</v>
      </c>
      <c r="H103">
        <f t="shared" si="4"/>
        <v>0.21212121212121213</v>
      </c>
      <c r="I103">
        <f t="shared" si="5"/>
        <v>3.8888888888888888E-3</v>
      </c>
    </row>
    <row r="104" spans="1:9" x14ac:dyDescent="0.3">
      <c r="B104" t="s">
        <v>9</v>
      </c>
      <c r="C104">
        <v>1646</v>
      </c>
      <c r="D104">
        <v>7</v>
      </c>
      <c r="E104">
        <v>1639</v>
      </c>
      <c r="F104">
        <v>10</v>
      </c>
      <c r="G104">
        <f t="shared" si="3"/>
        <v>4.2527339003645198E-3</v>
      </c>
      <c r="H104">
        <f t="shared" si="4"/>
        <v>0.41176470588235292</v>
      </c>
      <c r="I104">
        <f t="shared" si="5"/>
        <v>8.4185207456404093E-3</v>
      </c>
    </row>
    <row r="105" spans="1:9" x14ac:dyDescent="0.3">
      <c r="B105" t="s">
        <v>10</v>
      </c>
      <c r="C105">
        <v>346</v>
      </c>
      <c r="D105">
        <v>3</v>
      </c>
      <c r="E105">
        <v>343</v>
      </c>
      <c r="F105">
        <v>46</v>
      </c>
      <c r="G105">
        <f t="shared" si="3"/>
        <v>8.670520231213872E-3</v>
      </c>
      <c r="H105">
        <f t="shared" si="4"/>
        <v>6.1224489795918366E-2</v>
      </c>
      <c r="I105">
        <f t="shared" si="5"/>
        <v>1.5189873417721518E-2</v>
      </c>
    </row>
    <row r="106" spans="1:9" x14ac:dyDescent="0.3">
      <c r="B106" t="s">
        <v>11</v>
      </c>
      <c r="C106">
        <v>557</v>
      </c>
      <c r="D106">
        <v>1</v>
      </c>
      <c r="E106">
        <v>556</v>
      </c>
      <c r="F106">
        <v>12</v>
      </c>
      <c r="G106">
        <f t="shared" si="3"/>
        <v>1.7953321364452424E-3</v>
      </c>
      <c r="H106">
        <f t="shared" si="4"/>
        <v>7.6923076923076927E-2</v>
      </c>
      <c r="I106">
        <f t="shared" si="5"/>
        <v>3.5087719298245615E-3</v>
      </c>
    </row>
    <row r="107" spans="1:9" x14ac:dyDescent="0.3">
      <c r="B107" t="s">
        <v>12</v>
      </c>
      <c r="C107">
        <v>4087</v>
      </c>
      <c r="D107">
        <v>0</v>
      </c>
      <c r="E107">
        <v>4087</v>
      </c>
      <c r="F107">
        <v>16</v>
      </c>
      <c r="G107">
        <f t="shared" si="3"/>
        <v>0</v>
      </c>
      <c r="H107">
        <f t="shared" si="4"/>
        <v>0</v>
      </c>
    </row>
    <row r="108" spans="1:9" x14ac:dyDescent="0.3">
      <c r="B108" t="s">
        <v>13</v>
      </c>
      <c r="C108">
        <v>9654</v>
      </c>
      <c r="D108">
        <v>10</v>
      </c>
      <c r="E108">
        <v>9644</v>
      </c>
      <c r="F108">
        <v>31</v>
      </c>
      <c r="G108">
        <f t="shared" si="3"/>
        <v>1.0358400662937642E-3</v>
      </c>
      <c r="H108">
        <f t="shared" si="4"/>
        <v>0.24390243902439024</v>
      </c>
      <c r="I108">
        <f t="shared" si="5"/>
        <v>2.0629190304280553E-3</v>
      </c>
    </row>
    <row r="109" spans="1:9" x14ac:dyDescent="0.3">
      <c r="B109" t="s">
        <v>14</v>
      </c>
      <c r="C109">
        <v>7824</v>
      </c>
      <c r="D109">
        <v>108</v>
      </c>
      <c r="E109">
        <v>7716</v>
      </c>
      <c r="F109">
        <v>10</v>
      </c>
      <c r="G109">
        <f t="shared" si="3"/>
        <v>1.3803680981595092E-2</v>
      </c>
      <c r="H109">
        <f t="shared" si="4"/>
        <v>0.9152542372881356</v>
      </c>
      <c r="I109">
        <f t="shared" si="5"/>
        <v>2.7197179551750189E-2</v>
      </c>
    </row>
    <row r="110" spans="1:9" x14ac:dyDescent="0.3">
      <c r="B110" t="s">
        <v>15</v>
      </c>
      <c r="C110">
        <v>9708</v>
      </c>
      <c r="D110">
        <v>20</v>
      </c>
      <c r="E110">
        <v>9688</v>
      </c>
      <c r="F110">
        <v>23</v>
      </c>
      <c r="G110">
        <f t="shared" si="3"/>
        <v>2.0601565718994645E-3</v>
      </c>
      <c r="H110">
        <f t="shared" si="4"/>
        <v>0.46511627906976744</v>
      </c>
      <c r="I110">
        <f t="shared" si="5"/>
        <v>4.102143369910779E-3</v>
      </c>
    </row>
    <row r="111" spans="1:9" x14ac:dyDescent="0.3">
      <c r="B111" t="s">
        <v>16</v>
      </c>
      <c r="C111">
        <v>1406</v>
      </c>
      <c r="D111">
        <v>45</v>
      </c>
      <c r="E111">
        <v>1361</v>
      </c>
      <c r="F111">
        <v>5</v>
      </c>
      <c r="G111">
        <f t="shared" si="3"/>
        <v>3.2005689900426744E-2</v>
      </c>
      <c r="H111">
        <f t="shared" si="4"/>
        <v>0.9</v>
      </c>
      <c r="I111">
        <f t="shared" si="5"/>
        <v>6.1813186813186816E-2</v>
      </c>
    </row>
    <row r="112" spans="1:9" x14ac:dyDescent="0.3">
      <c r="A112" t="s">
        <v>26</v>
      </c>
    </row>
    <row r="113" spans="2:9" x14ac:dyDescent="0.3">
      <c r="B113" t="s">
        <v>7</v>
      </c>
      <c r="C113">
        <v>1062</v>
      </c>
      <c r="D113">
        <v>30</v>
      </c>
      <c r="E113">
        <v>1032</v>
      </c>
      <c r="F113">
        <v>66</v>
      </c>
      <c r="G113">
        <f t="shared" si="3"/>
        <v>2.8248587570621469E-2</v>
      </c>
      <c r="H113">
        <f t="shared" si="4"/>
        <v>0.3125</v>
      </c>
      <c r="I113">
        <f t="shared" si="5"/>
        <v>5.181347150259067E-2</v>
      </c>
    </row>
    <row r="114" spans="2:9" x14ac:dyDescent="0.3">
      <c r="B114" t="s">
        <v>8</v>
      </c>
      <c r="C114">
        <v>915</v>
      </c>
      <c r="D114">
        <v>26</v>
      </c>
      <c r="E114">
        <v>889</v>
      </c>
      <c r="F114">
        <v>7</v>
      </c>
      <c r="G114">
        <f t="shared" si="3"/>
        <v>2.8415300546448089E-2</v>
      </c>
      <c r="H114">
        <f t="shared" si="4"/>
        <v>0.78787878787878785</v>
      </c>
      <c r="I114">
        <f t="shared" si="5"/>
        <v>5.4852320675105481E-2</v>
      </c>
    </row>
    <row r="115" spans="2:9" x14ac:dyDescent="0.3">
      <c r="B115" t="s">
        <v>9</v>
      </c>
      <c r="C115">
        <v>577</v>
      </c>
      <c r="D115">
        <v>10</v>
      </c>
      <c r="E115">
        <v>567</v>
      </c>
      <c r="F115">
        <v>7</v>
      </c>
      <c r="G115">
        <f t="shared" si="3"/>
        <v>1.7331022530329289E-2</v>
      </c>
      <c r="H115">
        <f t="shared" si="4"/>
        <v>0.58823529411764708</v>
      </c>
      <c r="I115">
        <f t="shared" si="5"/>
        <v>3.3670033670033669E-2</v>
      </c>
    </row>
    <row r="116" spans="2:9" x14ac:dyDescent="0.3">
      <c r="B116" t="s">
        <v>10</v>
      </c>
      <c r="C116">
        <v>28</v>
      </c>
      <c r="D116">
        <v>0</v>
      </c>
      <c r="E116">
        <v>28</v>
      </c>
      <c r="F116">
        <v>49</v>
      </c>
      <c r="G116">
        <f t="shared" si="3"/>
        <v>0</v>
      </c>
      <c r="H116">
        <f t="shared" si="4"/>
        <v>0</v>
      </c>
      <c r="I116">
        <f t="shared" si="5"/>
        <v>0</v>
      </c>
    </row>
    <row r="117" spans="2:9" x14ac:dyDescent="0.3">
      <c r="B117" t="s">
        <v>11</v>
      </c>
      <c r="C117">
        <v>2023</v>
      </c>
      <c r="D117">
        <v>2</v>
      </c>
      <c r="E117">
        <v>2021</v>
      </c>
      <c r="F117">
        <v>11</v>
      </c>
      <c r="G117">
        <f t="shared" si="3"/>
        <v>9.8863074641621345E-4</v>
      </c>
      <c r="H117">
        <f t="shared" si="4"/>
        <v>0.15384615384615385</v>
      </c>
      <c r="I117">
        <f t="shared" si="5"/>
        <v>1.9646365422396855E-3</v>
      </c>
    </row>
    <row r="118" spans="2:9" x14ac:dyDescent="0.3">
      <c r="B118" t="s">
        <v>12</v>
      </c>
      <c r="C118">
        <v>3756</v>
      </c>
      <c r="D118">
        <v>0</v>
      </c>
      <c r="E118">
        <v>3756</v>
      </c>
      <c r="F118">
        <v>16</v>
      </c>
      <c r="G118">
        <f t="shared" si="3"/>
        <v>0</v>
      </c>
      <c r="H118">
        <f t="shared" si="4"/>
        <v>0</v>
      </c>
      <c r="I118">
        <f t="shared" si="5"/>
        <v>0</v>
      </c>
    </row>
    <row r="119" spans="2:9" x14ac:dyDescent="0.3">
      <c r="B119" t="s">
        <v>13</v>
      </c>
      <c r="C119">
        <v>86</v>
      </c>
      <c r="D119">
        <v>5</v>
      </c>
      <c r="E119">
        <v>81</v>
      </c>
      <c r="F119">
        <v>36</v>
      </c>
      <c r="G119">
        <f t="shared" si="3"/>
        <v>5.8139534883720929E-2</v>
      </c>
      <c r="H119">
        <f t="shared" si="4"/>
        <v>0.12195121951219512</v>
      </c>
      <c r="I119">
        <f t="shared" si="5"/>
        <v>7.874015748031496E-2</v>
      </c>
    </row>
    <row r="120" spans="2:9" x14ac:dyDescent="0.3">
      <c r="B120" t="s">
        <v>14</v>
      </c>
      <c r="C120">
        <v>224</v>
      </c>
      <c r="D120">
        <v>26</v>
      </c>
      <c r="E120">
        <v>198</v>
      </c>
      <c r="F120">
        <v>92</v>
      </c>
      <c r="G120">
        <f t="shared" si="3"/>
        <v>0.11607142857142858</v>
      </c>
      <c r="H120">
        <f t="shared" si="4"/>
        <v>0.22033898305084745</v>
      </c>
      <c r="I120">
        <f t="shared" si="5"/>
        <v>0.15204678362573099</v>
      </c>
    </row>
    <row r="121" spans="2:9" x14ac:dyDescent="0.3">
      <c r="B121" t="s">
        <v>15</v>
      </c>
      <c r="C121">
        <v>132</v>
      </c>
      <c r="D121">
        <v>2</v>
      </c>
      <c r="E121">
        <v>130</v>
      </c>
      <c r="F121">
        <v>41</v>
      </c>
      <c r="G121">
        <f t="shared" si="3"/>
        <v>1.5151515151515152E-2</v>
      </c>
      <c r="H121">
        <f t="shared" si="4"/>
        <v>4.6511627906976744E-2</v>
      </c>
      <c r="I121">
        <f t="shared" si="5"/>
        <v>2.2857142857142857E-2</v>
      </c>
    </row>
    <row r="122" spans="2:9" x14ac:dyDescent="0.3">
      <c r="B122" t="s">
        <v>16</v>
      </c>
      <c r="C122">
        <v>63</v>
      </c>
      <c r="D122">
        <v>1</v>
      </c>
      <c r="E122">
        <v>62</v>
      </c>
      <c r="F122">
        <v>49</v>
      </c>
      <c r="G122">
        <f t="shared" si="3"/>
        <v>1.5873015873015872E-2</v>
      </c>
      <c r="H122">
        <f t="shared" si="4"/>
        <v>0.02</v>
      </c>
      <c r="I122">
        <f t="shared" si="5"/>
        <v>1.7699115044247787E-2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Miriam Grznarova</cp:lastModifiedBy>
  <dcterms:created xsi:type="dcterms:W3CDTF">2025-02-21T11:07:05Z</dcterms:created>
  <dcterms:modified xsi:type="dcterms:W3CDTF">2025-02-21T12:08:04Z</dcterms:modified>
</cp:coreProperties>
</file>