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ria\Desktop\implementacia_bakalarka\programs_for_annotation_of_dataset\scripts_for_calculations\"/>
    </mc:Choice>
  </mc:AlternateContent>
  <xr:revisionPtr revIDLastSave="0" documentId="13_ncr:1_{7CED3D55-CE9B-44EC-ABE8-72FA990FFB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lculations" sheetId="1" r:id="rId1"/>
    <sheet name="calculations (2)" sheetId="3" r:id="rId2"/>
  </sheets>
  <calcPr calcId="181029"/>
</workbook>
</file>

<file path=xl/calcChain.xml><?xml version="1.0" encoding="utf-8"?>
<calcChain xmlns="http://schemas.openxmlformats.org/spreadsheetml/2006/main">
  <c r="H122" i="3" l="1"/>
  <c r="G122" i="3"/>
  <c r="H121" i="3"/>
  <c r="G121" i="3"/>
  <c r="I121" i="3" s="1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I113" i="3" s="1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0" i="3"/>
  <c r="G100" i="3"/>
  <c r="H99" i="3"/>
  <c r="G99" i="3"/>
  <c r="H98" i="3"/>
  <c r="G98" i="3"/>
  <c r="I98" i="3" s="1"/>
  <c r="H97" i="3"/>
  <c r="G97" i="3"/>
  <c r="H96" i="3"/>
  <c r="G96" i="3"/>
  <c r="H95" i="3"/>
  <c r="G95" i="3"/>
  <c r="H94" i="3"/>
  <c r="G94" i="3"/>
  <c r="H93" i="3"/>
  <c r="G93" i="3"/>
  <c r="H92" i="3"/>
  <c r="G92" i="3"/>
  <c r="I92" i="3" s="1"/>
  <c r="H91" i="3"/>
  <c r="G91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I30" i="3" l="1"/>
  <c r="I37" i="3"/>
  <c r="I105" i="3"/>
  <c r="I117" i="3"/>
  <c r="I122" i="3"/>
  <c r="I39" i="3"/>
  <c r="I8" i="3"/>
  <c r="I15" i="3"/>
  <c r="I21" i="3"/>
  <c r="I61" i="3"/>
  <c r="I67" i="3"/>
  <c r="I74" i="3"/>
  <c r="I81" i="3"/>
  <c r="I87" i="3"/>
  <c r="I31" i="3"/>
  <c r="I6" i="3"/>
  <c r="I19" i="3"/>
  <c r="I26" i="3"/>
  <c r="I32" i="3"/>
  <c r="I110" i="3"/>
  <c r="I14" i="3"/>
  <c r="I78" i="3"/>
  <c r="I43" i="3"/>
  <c r="I50" i="3"/>
  <c r="I56" i="3"/>
  <c r="I63" i="3"/>
  <c r="I70" i="3"/>
  <c r="I83" i="3"/>
  <c r="I96" i="3"/>
  <c r="I9" i="3"/>
  <c r="I16" i="3"/>
  <c r="I49" i="3"/>
  <c r="I100" i="3"/>
  <c r="I73" i="3"/>
  <c r="I10" i="3"/>
  <c r="I115" i="3"/>
  <c r="I45" i="3"/>
  <c r="I52" i="3"/>
  <c r="I91" i="3"/>
  <c r="I55" i="3"/>
  <c r="I86" i="3"/>
  <c r="I118" i="3"/>
  <c r="I38" i="3"/>
  <c r="I69" i="3"/>
  <c r="I20" i="3"/>
  <c r="I51" i="3"/>
  <c r="I120" i="3"/>
  <c r="I89" i="3"/>
  <c r="I102" i="3"/>
  <c r="I108" i="3"/>
  <c r="I33" i="3"/>
  <c r="I28" i="3"/>
  <c r="I34" i="3"/>
  <c r="I65" i="3"/>
  <c r="I72" i="3"/>
  <c r="I84" i="3"/>
  <c r="I103" i="3"/>
  <c r="I109" i="3"/>
  <c r="I116" i="3"/>
  <c r="I4" i="3"/>
  <c r="I17" i="3"/>
  <c r="I48" i="3"/>
  <c r="I54" i="3"/>
  <c r="I66" i="3"/>
  <c r="I85" i="3"/>
  <c r="I18" i="3"/>
  <c r="I36" i="3"/>
  <c r="I53" i="3"/>
  <c r="I71" i="3"/>
  <c r="I88" i="3"/>
  <c r="I106" i="3"/>
  <c r="I25" i="3"/>
  <c r="I60" i="3"/>
  <c r="I77" i="3"/>
  <c r="I95" i="3"/>
  <c r="I42" i="3"/>
  <c r="I12" i="3"/>
  <c r="I7" i="3"/>
  <c r="I114" i="3"/>
  <c r="I119" i="3"/>
  <c r="I27" i="3"/>
  <c r="I44" i="3"/>
  <c r="I62" i="3"/>
  <c r="I80" i="3"/>
  <c r="I97" i="3"/>
  <c r="I3" i="3"/>
  <c r="I104" i="3"/>
  <c r="I22" i="3"/>
  <c r="I40" i="3"/>
  <c r="I58" i="3"/>
  <c r="I75" i="3"/>
  <c r="I93" i="3"/>
  <c r="I5" i="3"/>
  <c r="I11" i="3"/>
  <c r="I23" i="3"/>
  <c r="I29" i="3"/>
  <c r="I41" i="3"/>
  <c r="I47" i="3"/>
  <c r="I59" i="3"/>
  <c r="I64" i="3"/>
  <c r="I76" i="3"/>
  <c r="I82" i="3"/>
  <c r="I94" i="3"/>
  <c r="I99" i="3"/>
  <c r="I111" i="3"/>
  <c r="N14" i="1"/>
  <c r="N13" i="1"/>
  <c r="N12" i="1"/>
  <c r="N11" i="1"/>
  <c r="N10" i="1"/>
  <c r="N9" i="1"/>
  <c r="N8" i="1"/>
  <c r="N7" i="1"/>
  <c r="N5" i="1"/>
  <c r="N4" i="1"/>
  <c r="I15" i="1"/>
  <c r="I21" i="1"/>
  <c r="I28" i="1"/>
  <c r="I34" i="1"/>
  <c r="I41" i="1"/>
  <c r="I48" i="1"/>
  <c r="I54" i="1"/>
  <c r="I61" i="1"/>
  <c r="I67" i="1"/>
  <c r="I74" i="1"/>
  <c r="I81" i="1"/>
  <c r="I87" i="1"/>
  <c r="I94" i="1"/>
  <c r="I100" i="1"/>
  <c r="I108" i="1"/>
  <c r="I114" i="1"/>
  <c r="I115" i="1"/>
  <c r="I120" i="1"/>
  <c r="I121" i="1"/>
  <c r="H4" i="1"/>
  <c r="H5" i="1"/>
  <c r="H6" i="1"/>
  <c r="H7" i="1"/>
  <c r="H8" i="1"/>
  <c r="I8" i="1" s="1"/>
  <c r="H9" i="1"/>
  <c r="H10" i="1"/>
  <c r="H11" i="1"/>
  <c r="H12" i="1"/>
  <c r="H14" i="1"/>
  <c r="H15" i="1"/>
  <c r="H16" i="1"/>
  <c r="H17" i="1"/>
  <c r="H18" i="1"/>
  <c r="H19" i="1"/>
  <c r="I19" i="1" s="1"/>
  <c r="H20" i="1"/>
  <c r="I20" i="1" s="1"/>
  <c r="H21" i="1"/>
  <c r="H22" i="1"/>
  <c r="H23" i="1"/>
  <c r="H25" i="1"/>
  <c r="H26" i="1"/>
  <c r="I26" i="1" s="1"/>
  <c r="H27" i="1"/>
  <c r="I27" i="1" s="1"/>
  <c r="H28" i="1"/>
  <c r="H29" i="1"/>
  <c r="H30" i="1"/>
  <c r="H31" i="1"/>
  <c r="H32" i="1"/>
  <c r="I32" i="1" s="1"/>
  <c r="H33" i="1"/>
  <c r="I33" i="1" s="1"/>
  <c r="H34" i="1"/>
  <c r="H36" i="1"/>
  <c r="H37" i="1"/>
  <c r="H38" i="1"/>
  <c r="H39" i="1"/>
  <c r="I39" i="1" s="1"/>
  <c r="H40" i="1"/>
  <c r="I40" i="1" s="1"/>
  <c r="H41" i="1"/>
  <c r="H42" i="1"/>
  <c r="H43" i="1"/>
  <c r="H44" i="1"/>
  <c r="H45" i="1"/>
  <c r="I45" i="1" s="1"/>
  <c r="H47" i="1"/>
  <c r="I47" i="1" s="1"/>
  <c r="H48" i="1"/>
  <c r="H49" i="1"/>
  <c r="H50" i="1"/>
  <c r="H51" i="1"/>
  <c r="H52" i="1"/>
  <c r="I52" i="1" s="1"/>
  <c r="H53" i="1"/>
  <c r="I53" i="1" s="1"/>
  <c r="H54" i="1"/>
  <c r="H55" i="1"/>
  <c r="H56" i="1"/>
  <c r="H58" i="1"/>
  <c r="H59" i="1"/>
  <c r="I59" i="1" s="1"/>
  <c r="H60" i="1"/>
  <c r="I60" i="1" s="1"/>
  <c r="H61" i="1"/>
  <c r="H62" i="1"/>
  <c r="H63" i="1"/>
  <c r="H64" i="1"/>
  <c r="H65" i="1"/>
  <c r="I65" i="1" s="1"/>
  <c r="H66" i="1"/>
  <c r="I66" i="1" s="1"/>
  <c r="H67" i="1"/>
  <c r="H69" i="1"/>
  <c r="H70" i="1"/>
  <c r="H71" i="1"/>
  <c r="H72" i="1"/>
  <c r="I72" i="1" s="1"/>
  <c r="H73" i="1"/>
  <c r="I73" i="1" s="1"/>
  <c r="H74" i="1"/>
  <c r="H75" i="1"/>
  <c r="H76" i="1"/>
  <c r="H77" i="1"/>
  <c r="H78" i="1"/>
  <c r="I78" i="1" s="1"/>
  <c r="H80" i="1"/>
  <c r="I80" i="1" s="1"/>
  <c r="H81" i="1"/>
  <c r="H82" i="1"/>
  <c r="H83" i="1"/>
  <c r="H84" i="1"/>
  <c r="H85" i="1"/>
  <c r="I85" i="1" s="1"/>
  <c r="H86" i="1"/>
  <c r="I86" i="1" s="1"/>
  <c r="H87" i="1"/>
  <c r="H88" i="1"/>
  <c r="H89" i="1"/>
  <c r="H91" i="1"/>
  <c r="H92" i="1"/>
  <c r="I92" i="1" s="1"/>
  <c r="H93" i="1"/>
  <c r="I93" i="1" s="1"/>
  <c r="H94" i="1"/>
  <c r="H95" i="1"/>
  <c r="H96" i="1"/>
  <c r="H97" i="1"/>
  <c r="H98" i="1"/>
  <c r="I98" i="1" s="1"/>
  <c r="H99" i="1"/>
  <c r="I99" i="1" s="1"/>
  <c r="H100" i="1"/>
  <c r="H102" i="1"/>
  <c r="H103" i="1"/>
  <c r="H104" i="1"/>
  <c r="H105" i="1"/>
  <c r="I105" i="1" s="1"/>
  <c r="H106" i="1"/>
  <c r="I106" i="1" s="1"/>
  <c r="H107" i="1"/>
  <c r="H108" i="1"/>
  <c r="H109" i="1"/>
  <c r="H110" i="1"/>
  <c r="H111" i="1"/>
  <c r="I111" i="1" s="1"/>
  <c r="H113" i="1"/>
  <c r="I113" i="1" s="1"/>
  <c r="H114" i="1"/>
  <c r="H115" i="1"/>
  <c r="H116" i="1"/>
  <c r="H117" i="1"/>
  <c r="H118" i="1"/>
  <c r="H119" i="1"/>
  <c r="I119" i="1" s="1"/>
  <c r="H120" i="1"/>
  <c r="H121" i="1"/>
  <c r="H122" i="1"/>
  <c r="H3" i="1"/>
  <c r="G4" i="1"/>
  <c r="I4" i="1" s="1"/>
  <c r="G5" i="1"/>
  <c r="I5" i="1" s="1"/>
  <c r="G6" i="1"/>
  <c r="G7" i="1"/>
  <c r="G8" i="1"/>
  <c r="G9" i="1"/>
  <c r="G10" i="1"/>
  <c r="I10" i="1" s="1"/>
  <c r="G11" i="1"/>
  <c r="I11" i="1" s="1"/>
  <c r="G12" i="1"/>
  <c r="G14" i="1"/>
  <c r="G15" i="1"/>
  <c r="G16" i="1"/>
  <c r="I16" i="1" s="1"/>
  <c r="G17" i="1"/>
  <c r="I17" i="1" s="1"/>
  <c r="G18" i="1"/>
  <c r="I18" i="1" s="1"/>
  <c r="G19" i="1"/>
  <c r="G20" i="1"/>
  <c r="G21" i="1"/>
  <c r="G22" i="1"/>
  <c r="I22" i="1" s="1"/>
  <c r="G23" i="1"/>
  <c r="I23" i="1" s="1"/>
  <c r="G25" i="1"/>
  <c r="I25" i="1" s="1"/>
  <c r="G26" i="1"/>
  <c r="G27" i="1"/>
  <c r="G28" i="1"/>
  <c r="G29" i="1"/>
  <c r="I29" i="1" s="1"/>
  <c r="G30" i="1"/>
  <c r="I30" i="1" s="1"/>
  <c r="G31" i="1"/>
  <c r="I31" i="1" s="1"/>
  <c r="G32" i="1"/>
  <c r="G33" i="1"/>
  <c r="G34" i="1"/>
  <c r="G36" i="1"/>
  <c r="I36" i="1" s="1"/>
  <c r="G37" i="1"/>
  <c r="I37" i="1" s="1"/>
  <c r="G38" i="1"/>
  <c r="I38" i="1" s="1"/>
  <c r="G39" i="1"/>
  <c r="G40" i="1"/>
  <c r="G41" i="1"/>
  <c r="G42" i="1"/>
  <c r="I42" i="1" s="1"/>
  <c r="G43" i="1"/>
  <c r="I43" i="1" s="1"/>
  <c r="G44" i="1"/>
  <c r="I44" i="1" s="1"/>
  <c r="G45" i="1"/>
  <c r="G47" i="1"/>
  <c r="G48" i="1"/>
  <c r="G49" i="1"/>
  <c r="I49" i="1" s="1"/>
  <c r="G50" i="1"/>
  <c r="I50" i="1" s="1"/>
  <c r="G51" i="1"/>
  <c r="I51" i="1" s="1"/>
  <c r="G52" i="1"/>
  <c r="G53" i="1"/>
  <c r="G54" i="1"/>
  <c r="G55" i="1"/>
  <c r="I55" i="1" s="1"/>
  <c r="G56" i="1"/>
  <c r="I56" i="1" s="1"/>
  <c r="G58" i="1"/>
  <c r="I58" i="1" s="1"/>
  <c r="G59" i="1"/>
  <c r="G60" i="1"/>
  <c r="G61" i="1"/>
  <c r="G62" i="1"/>
  <c r="I62" i="1" s="1"/>
  <c r="G63" i="1"/>
  <c r="I63" i="1" s="1"/>
  <c r="G64" i="1"/>
  <c r="I64" i="1" s="1"/>
  <c r="G65" i="1"/>
  <c r="G66" i="1"/>
  <c r="G67" i="1"/>
  <c r="G69" i="1"/>
  <c r="I69" i="1" s="1"/>
  <c r="G70" i="1"/>
  <c r="I70" i="1" s="1"/>
  <c r="G71" i="1"/>
  <c r="I71" i="1" s="1"/>
  <c r="G72" i="1"/>
  <c r="G73" i="1"/>
  <c r="G74" i="1"/>
  <c r="G75" i="1"/>
  <c r="I75" i="1" s="1"/>
  <c r="G76" i="1"/>
  <c r="I76" i="1" s="1"/>
  <c r="G77" i="1"/>
  <c r="I77" i="1" s="1"/>
  <c r="G78" i="1"/>
  <c r="G80" i="1"/>
  <c r="G81" i="1"/>
  <c r="G82" i="1"/>
  <c r="I82" i="1" s="1"/>
  <c r="G83" i="1"/>
  <c r="I83" i="1" s="1"/>
  <c r="G84" i="1"/>
  <c r="I84" i="1" s="1"/>
  <c r="G85" i="1"/>
  <c r="G86" i="1"/>
  <c r="G87" i="1"/>
  <c r="G88" i="1"/>
  <c r="I88" i="1" s="1"/>
  <c r="G89" i="1"/>
  <c r="I89" i="1" s="1"/>
  <c r="G91" i="1"/>
  <c r="I91" i="1" s="1"/>
  <c r="G92" i="1"/>
  <c r="G93" i="1"/>
  <c r="G94" i="1"/>
  <c r="G95" i="1"/>
  <c r="I95" i="1" s="1"/>
  <c r="G96" i="1"/>
  <c r="I96" i="1" s="1"/>
  <c r="G97" i="1"/>
  <c r="I97" i="1" s="1"/>
  <c r="G98" i="1"/>
  <c r="G99" i="1"/>
  <c r="G100" i="1"/>
  <c r="G102" i="1"/>
  <c r="I102" i="1" s="1"/>
  <c r="G103" i="1"/>
  <c r="I103" i="1" s="1"/>
  <c r="G104" i="1"/>
  <c r="I104" i="1" s="1"/>
  <c r="G105" i="1"/>
  <c r="G106" i="1"/>
  <c r="G107" i="1"/>
  <c r="G108" i="1"/>
  <c r="G109" i="1"/>
  <c r="I109" i="1" s="1"/>
  <c r="G110" i="1"/>
  <c r="I110" i="1" s="1"/>
  <c r="G111" i="1"/>
  <c r="G113" i="1"/>
  <c r="G114" i="1"/>
  <c r="G115" i="1"/>
  <c r="G116" i="1"/>
  <c r="I116" i="1" s="1"/>
  <c r="G117" i="1"/>
  <c r="I117" i="1" s="1"/>
  <c r="G118" i="1"/>
  <c r="I118" i="1" s="1"/>
  <c r="G119" i="1"/>
  <c r="G120" i="1"/>
  <c r="G121" i="1"/>
  <c r="G122" i="1"/>
  <c r="I122" i="1" s="1"/>
  <c r="G3" i="1"/>
  <c r="I3" i="1" s="1"/>
  <c r="N12" i="3" l="1"/>
  <c r="N4" i="3"/>
  <c r="N10" i="3"/>
  <c r="N13" i="3"/>
  <c r="N9" i="3"/>
  <c r="N11" i="3"/>
  <c r="N8" i="3"/>
  <c r="N14" i="3"/>
  <c r="N7" i="3"/>
  <c r="N5" i="3"/>
  <c r="I7" i="1"/>
  <c r="I14" i="1"/>
  <c r="I12" i="1"/>
  <c r="I9" i="1"/>
  <c r="I6" i="1"/>
</calcChain>
</file>

<file path=xl/sharedStrings.xml><?xml version="1.0" encoding="utf-8"?>
<sst xmlns="http://schemas.openxmlformats.org/spreadsheetml/2006/main" count="288" uniqueCount="33">
  <si>
    <t>Method</t>
  </si>
  <si>
    <t>Image</t>
  </si>
  <si>
    <t>All Contours</t>
  </si>
  <si>
    <t>TP (True Positive)</t>
  </si>
  <si>
    <t>FP (False Positive)</t>
  </si>
  <si>
    <t>FN (False Negative)</t>
  </si>
  <si>
    <t>THRESH_BINARY</t>
  </si>
  <si>
    <t>1.jpg</t>
  </si>
  <si>
    <t>10.jpg</t>
  </si>
  <si>
    <t>11.jpg</t>
  </si>
  <si>
    <t>12.jpg</t>
  </si>
  <si>
    <t>18.jpg</t>
  </si>
  <si>
    <t>21.jpg</t>
  </si>
  <si>
    <t>29.jpg</t>
  </si>
  <si>
    <t>34.jpg</t>
  </si>
  <si>
    <t>51.jpg</t>
  </si>
  <si>
    <t>57.jpg</t>
  </si>
  <si>
    <t>THRESH_BINARY_INV</t>
  </si>
  <si>
    <t>THRESH_TRUNC</t>
  </si>
  <si>
    <t>mean_c</t>
  </si>
  <si>
    <t>gaussian_c</t>
  </si>
  <si>
    <t>mean_c_blur</t>
  </si>
  <si>
    <t>HSV</t>
  </si>
  <si>
    <t>LAB</t>
  </si>
  <si>
    <t>YCrCb</t>
  </si>
  <si>
    <t>CLAHE</t>
  </si>
  <si>
    <t>MORFOLOGY</t>
  </si>
  <si>
    <t>Presnosť/Accuracy</t>
  </si>
  <si>
    <t>Citlivosť/recall</t>
  </si>
  <si>
    <t>f1-score</t>
  </si>
  <si>
    <t>metóda</t>
  </si>
  <si>
    <t>Celkové F1 skóre</t>
  </si>
  <si>
    <t>Počet testovaných obrázkov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</si>
</sst>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0"/>
      <name val="Calibri"/>
      <family val="2"/>
    </font>
    <font>
      <b/>
      <sz val="11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4" borderId="3" xfId="0" applyFont="1" applyFill="1" applyBorder="1"/>
    <xf numFmtId="0" fontId="0" fillId="3" borderId="3" xfId="0" applyFont="1" applyFill="1" applyBorder="1"/>
    <xf numFmtId="0" fontId="6" fillId="0" borderId="1" xfId="0" applyFont="1" applyBorder="1" applyAlignment="1">
      <alignment horizontal="center" vertical="top"/>
    </xf>
    <xf numFmtId="0" fontId="4" fillId="2" borderId="0" xfId="0" applyFont="1" applyFill="1" applyBorder="1"/>
    <xf numFmtId="0" fontId="4" fillId="2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7" xfId="0" applyFont="1" applyFill="1" applyBorder="1"/>
    <xf numFmtId="0" fontId="0" fillId="3" borderId="7" xfId="0" applyFont="1" applyFill="1" applyBorder="1"/>
    <xf numFmtId="0" fontId="5" fillId="4" borderId="7" xfId="0" applyFont="1" applyFill="1" applyBorder="1"/>
    <xf numFmtId="0" fontId="5" fillId="3" borderId="7" xfId="0" applyFont="1" applyFill="1" applyBorder="1"/>
    <xf numFmtId="0" fontId="3" fillId="0" borderId="0" xfId="0" applyFont="1"/>
    <xf numFmtId="0" fontId="2" fillId="5" borderId="0" xfId="0" applyFont="1" applyFill="1"/>
    <xf numFmtId="0" fontId="7" fillId="2" borderId="8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3" fillId="4" borderId="7" xfId="0" applyFont="1" applyFill="1" applyBorder="1"/>
    <xf numFmtId="0" fontId="3" fillId="3" borderId="7" xfId="0" applyFont="1" applyFill="1" applyBorder="1"/>
    <xf numFmtId="0" fontId="3" fillId="3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5" xfId="0" applyFont="1" applyFill="1" applyBorder="1"/>
    <xf numFmtId="0" fontId="8" fillId="4" borderId="7" xfId="0" applyFont="1" applyFill="1" applyBorder="1"/>
    <xf numFmtId="0" fontId="8" fillId="3" borderId="7" xfId="0" applyFont="1" applyFill="1" applyBorder="1"/>
    <xf numFmtId="0" fontId="0" fillId="6" borderId="0" xfId="0" applyFill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topLeftCell="C1" workbookViewId="0">
      <selection activeCell="P4" sqref="P4"/>
    </sheetView>
  </sheetViews>
  <sheetFormatPr defaultRowHeight="14.4" x14ac:dyDescent="0.3"/>
  <cols>
    <col min="1" max="1" width="18.88671875" bestFit="1" customWidth="1"/>
    <col min="2" max="2" width="6.21875" bestFit="1" customWidth="1"/>
    <col min="3" max="3" width="11.21875" bestFit="1" customWidth="1"/>
    <col min="4" max="4" width="15.77734375" bestFit="1" customWidth="1"/>
    <col min="5" max="5" width="16" bestFit="1" customWidth="1"/>
    <col min="6" max="6" width="17.21875" bestFit="1" customWidth="1"/>
    <col min="7" max="7" width="17" bestFit="1" customWidth="1"/>
    <col min="8" max="8" width="13.21875" bestFit="1" customWidth="1"/>
    <col min="9" max="9" width="16" bestFit="1" customWidth="1"/>
    <col min="13" max="13" width="18.88671875" bestFit="1" customWidth="1"/>
    <col min="14" max="14" width="17.33203125" bestFit="1" customWidth="1"/>
    <col min="16" max="16" width="25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2" t="s">
        <v>27</v>
      </c>
      <c r="H1" s="2" t="s">
        <v>28</v>
      </c>
      <c r="I1" s="2" t="s">
        <v>29</v>
      </c>
    </row>
    <row r="2" spans="1:16" x14ac:dyDescent="0.3">
      <c r="A2" t="s">
        <v>6</v>
      </c>
    </row>
    <row r="3" spans="1:16" ht="15" thickBot="1" x14ac:dyDescent="0.35">
      <c r="B3" t="s">
        <v>7</v>
      </c>
      <c r="C3">
        <v>39</v>
      </c>
      <c r="D3">
        <v>2</v>
      </c>
      <c r="E3">
        <v>37</v>
      </c>
      <c r="F3">
        <v>94</v>
      </c>
      <c r="G3">
        <f>D3/(D3+E3)</f>
        <v>5.128205128205128E-2</v>
      </c>
      <c r="H3">
        <f>D3/(D3+F3)</f>
        <v>2.0833333333333332E-2</v>
      </c>
      <c r="I3">
        <f>IF(OR(G3=0, H3=0),0,(2*G3*H3)/(G3+H3))</f>
        <v>2.9629629629629631E-2</v>
      </c>
      <c r="M3" s="6" t="s">
        <v>30</v>
      </c>
      <c r="N3" s="7" t="s">
        <v>31</v>
      </c>
      <c r="O3" s="14"/>
      <c r="P3" s="15" t="s">
        <v>32</v>
      </c>
    </row>
    <row r="4" spans="1:16" ht="15" thickTop="1" x14ac:dyDescent="0.3">
      <c r="B4" t="s">
        <v>8</v>
      </c>
      <c r="C4">
        <v>60</v>
      </c>
      <c r="D4">
        <v>0</v>
      </c>
      <c r="E4">
        <v>60</v>
      </c>
      <c r="F4">
        <v>33</v>
      </c>
      <c r="G4">
        <f t="shared" ref="G4:G67" si="0">D4/(D4+E4)</f>
        <v>0</v>
      </c>
      <c r="H4">
        <f t="shared" ref="H4:H67" si="1">D4/(D4+F4)</f>
        <v>0</v>
      </c>
      <c r="I4">
        <f t="shared" ref="I4:I67" si="2">IF(OR(G4=0, H4=0),0,(2*G4*H4)/(G4+H4))</f>
        <v>0</v>
      </c>
      <c r="M4" s="8" t="s">
        <v>6</v>
      </c>
      <c r="N4" s="9">
        <f>SUM(I3:I12)/P4</f>
        <v>8.66387019152603E-3</v>
      </c>
      <c r="P4">
        <v>10</v>
      </c>
    </row>
    <row r="5" spans="1:16" x14ac:dyDescent="0.3">
      <c r="B5" t="s">
        <v>9</v>
      </c>
      <c r="C5">
        <v>68</v>
      </c>
      <c r="D5">
        <v>2</v>
      </c>
      <c r="E5">
        <v>66</v>
      </c>
      <c r="F5">
        <v>15</v>
      </c>
      <c r="G5">
        <f t="shared" si="0"/>
        <v>2.9411764705882353E-2</v>
      </c>
      <c r="H5">
        <f t="shared" si="1"/>
        <v>0.11764705882352941</v>
      </c>
      <c r="I5">
        <f t="shared" si="2"/>
        <v>4.7058823529411764E-2</v>
      </c>
      <c r="M5" s="10" t="s">
        <v>17</v>
      </c>
      <c r="N5" s="3">
        <f>SUM(I14:I23)/P4</f>
        <v>2.9375946116870257E-2</v>
      </c>
    </row>
    <row r="6" spans="1:16" x14ac:dyDescent="0.3">
      <c r="B6" t="s">
        <v>10</v>
      </c>
      <c r="C6">
        <v>14</v>
      </c>
      <c r="D6">
        <v>0</v>
      </c>
      <c r="E6">
        <v>14</v>
      </c>
      <c r="F6">
        <v>49</v>
      </c>
      <c r="G6">
        <f t="shared" si="0"/>
        <v>0</v>
      </c>
      <c r="H6">
        <f t="shared" si="1"/>
        <v>0</v>
      </c>
      <c r="I6">
        <f t="shared" si="2"/>
        <v>0</v>
      </c>
      <c r="M6" s="11" t="s">
        <v>18</v>
      </c>
      <c r="N6" s="4">
        <v>0</v>
      </c>
    </row>
    <row r="7" spans="1:16" x14ac:dyDescent="0.3">
      <c r="B7" t="s">
        <v>11</v>
      </c>
      <c r="C7">
        <v>21</v>
      </c>
      <c r="D7">
        <v>0</v>
      </c>
      <c r="E7">
        <v>21</v>
      </c>
      <c r="F7">
        <v>13</v>
      </c>
      <c r="G7">
        <f t="shared" si="0"/>
        <v>0</v>
      </c>
      <c r="H7">
        <f t="shared" si="1"/>
        <v>0</v>
      </c>
      <c r="I7">
        <f t="shared" si="2"/>
        <v>0</v>
      </c>
      <c r="M7" s="10" t="s">
        <v>19</v>
      </c>
      <c r="N7" s="3">
        <f>SUM(I36:I45)/P4</f>
        <v>7.0539333340218129E-3</v>
      </c>
    </row>
    <row r="8" spans="1:16" x14ac:dyDescent="0.3">
      <c r="B8" t="s">
        <v>12</v>
      </c>
      <c r="C8">
        <v>14</v>
      </c>
      <c r="D8">
        <v>0</v>
      </c>
      <c r="E8">
        <v>14</v>
      </c>
      <c r="F8">
        <v>16</v>
      </c>
      <c r="G8">
        <f t="shared" si="0"/>
        <v>0</v>
      </c>
      <c r="H8">
        <f t="shared" si="1"/>
        <v>0</v>
      </c>
      <c r="I8">
        <f t="shared" si="2"/>
        <v>0</v>
      </c>
      <c r="M8" s="11" t="s">
        <v>20</v>
      </c>
      <c r="N8" s="4">
        <f>SUM(I47:I56)/P4</f>
        <v>2.6508943580099199E-3</v>
      </c>
    </row>
    <row r="9" spans="1:16" x14ac:dyDescent="0.3">
      <c r="B9" t="s">
        <v>13</v>
      </c>
      <c r="C9">
        <v>359</v>
      </c>
      <c r="D9">
        <v>2</v>
      </c>
      <c r="E9">
        <v>357</v>
      </c>
      <c r="F9">
        <v>41</v>
      </c>
      <c r="G9">
        <f t="shared" si="0"/>
        <v>5.5710306406685237E-3</v>
      </c>
      <c r="H9">
        <f t="shared" si="1"/>
        <v>4.6511627906976744E-2</v>
      </c>
      <c r="I9">
        <f t="shared" si="2"/>
        <v>9.9502487562189053E-3</v>
      </c>
      <c r="M9" s="10" t="s">
        <v>21</v>
      </c>
      <c r="N9" s="3">
        <f>SUM(I58:I67)/P4</f>
        <v>2.3968440908227147E-2</v>
      </c>
    </row>
    <row r="10" spans="1:16" x14ac:dyDescent="0.3">
      <c r="B10" t="s">
        <v>14</v>
      </c>
      <c r="C10">
        <v>92</v>
      </c>
      <c r="D10">
        <v>0</v>
      </c>
      <c r="E10">
        <v>92</v>
      </c>
      <c r="F10">
        <v>118</v>
      </c>
      <c r="G10">
        <f t="shared" si="0"/>
        <v>0</v>
      </c>
      <c r="H10">
        <f t="shared" si="1"/>
        <v>0</v>
      </c>
      <c r="I10">
        <f t="shared" si="2"/>
        <v>0</v>
      </c>
      <c r="M10" s="11" t="s">
        <v>22</v>
      </c>
      <c r="N10" s="4">
        <f>SUM(I69:I78)/P4</f>
        <v>0.52390113394821536</v>
      </c>
    </row>
    <row r="11" spans="1:16" x14ac:dyDescent="0.3">
      <c r="B11" t="s">
        <v>15</v>
      </c>
      <c r="C11">
        <v>495</v>
      </c>
      <c r="D11">
        <v>0</v>
      </c>
      <c r="E11">
        <v>495</v>
      </c>
      <c r="F11">
        <v>43</v>
      </c>
      <c r="G11">
        <f t="shared" si="0"/>
        <v>0</v>
      </c>
      <c r="H11">
        <f t="shared" si="1"/>
        <v>0</v>
      </c>
      <c r="I11">
        <f t="shared" si="2"/>
        <v>0</v>
      </c>
      <c r="M11" s="10" t="s">
        <v>23</v>
      </c>
      <c r="N11" s="3">
        <f>SUM(I80:I89)/P4</f>
        <v>0.2576398459416725</v>
      </c>
    </row>
    <row r="12" spans="1:16" x14ac:dyDescent="0.3">
      <c r="B12" t="s">
        <v>16</v>
      </c>
      <c r="C12">
        <v>52</v>
      </c>
      <c r="D12">
        <v>0</v>
      </c>
      <c r="E12">
        <v>52</v>
      </c>
      <c r="F12">
        <v>50</v>
      </c>
      <c r="G12">
        <f t="shared" si="0"/>
        <v>0</v>
      </c>
      <c r="H12">
        <f t="shared" si="1"/>
        <v>0</v>
      </c>
      <c r="I12">
        <f t="shared" si="2"/>
        <v>0</v>
      </c>
      <c r="M12" s="11" t="s">
        <v>24</v>
      </c>
      <c r="N12" s="4">
        <f>SUM(I91:I100)/P4</f>
        <v>0.29861800219029222</v>
      </c>
    </row>
    <row r="13" spans="1:16" x14ac:dyDescent="0.3">
      <c r="A13" t="s">
        <v>17</v>
      </c>
      <c r="M13" s="12" t="s">
        <v>25</v>
      </c>
      <c r="N13" s="3">
        <f>SUM(I102:I111)/P4</f>
        <v>1.3405192418930673E-2</v>
      </c>
    </row>
    <row r="14" spans="1:16" x14ac:dyDescent="0.3">
      <c r="B14" t="s">
        <v>7</v>
      </c>
      <c r="C14">
        <v>5379</v>
      </c>
      <c r="D14">
        <v>28</v>
      </c>
      <c r="E14">
        <v>5351</v>
      </c>
      <c r="F14">
        <v>68</v>
      </c>
      <c r="G14">
        <f t="shared" si="0"/>
        <v>5.2054285183119539E-3</v>
      </c>
      <c r="H14">
        <f t="shared" si="1"/>
        <v>0.29166666666666669</v>
      </c>
      <c r="I14">
        <f t="shared" si="2"/>
        <v>1.0228310502283105E-2</v>
      </c>
      <c r="M14" s="13" t="s">
        <v>26</v>
      </c>
      <c r="N14" s="4">
        <f>SUM(I113:I122)/P4</f>
        <v>4.1364366139740608E-2</v>
      </c>
    </row>
    <row r="15" spans="1:16" x14ac:dyDescent="0.3">
      <c r="B15" t="s">
        <v>8</v>
      </c>
      <c r="C15">
        <v>1547</v>
      </c>
      <c r="D15">
        <v>4</v>
      </c>
      <c r="E15">
        <v>1543</v>
      </c>
      <c r="F15">
        <v>29</v>
      </c>
      <c r="G15">
        <f t="shared" si="0"/>
        <v>2.5856496444731738E-3</v>
      </c>
      <c r="H15">
        <f t="shared" si="1"/>
        <v>0.12121212121212122</v>
      </c>
      <c r="I15">
        <f t="shared" si="2"/>
        <v>5.0632911392405056E-3</v>
      </c>
    </row>
    <row r="16" spans="1:16" x14ac:dyDescent="0.3">
      <c r="B16" t="s">
        <v>9</v>
      </c>
      <c r="C16">
        <v>1152</v>
      </c>
      <c r="D16">
        <v>6</v>
      </c>
      <c r="E16">
        <v>1146</v>
      </c>
      <c r="F16">
        <v>17</v>
      </c>
      <c r="G16">
        <f t="shared" si="0"/>
        <v>5.208333333333333E-3</v>
      </c>
      <c r="H16">
        <f t="shared" si="1"/>
        <v>0.2608695652173913</v>
      </c>
      <c r="I16">
        <f t="shared" si="2"/>
        <v>1.021276595744681E-2</v>
      </c>
    </row>
    <row r="17" spans="1:9" x14ac:dyDescent="0.3">
      <c r="B17" t="s">
        <v>10</v>
      </c>
      <c r="C17">
        <v>115</v>
      </c>
      <c r="D17">
        <v>5</v>
      </c>
      <c r="E17">
        <v>110</v>
      </c>
      <c r="F17">
        <v>44</v>
      </c>
      <c r="G17">
        <f t="shared" si="0"/>
        <v>4.3478260869565216E-2</v>
      </c>
      <c r="H17">
        <f t="shared" si="1"/>
        <v>0.10204081632653061</v>
      </c>
      <c r="I17">
        <f t="shared" si="2"/>
        <v>6.097560975609756E-2</v>
      </c>
    </row>
    <row r="18" spans="1:9" x14ac:dyDescent="0.3">
      <c r="B18" t="s">
        <v>11</v>
      </c>
      <c r="C18">
        <v>3857</v>
      </c>
      <c r="D18">
        <v>1</v>
      </c>
      <c r="E18">
        <v>3856</v>
      </c>
      <c r="F18">
        <v>12</v>
      </c>
      <c r="G18">
        <f t="shared" si="0"/>
        <v>2.5926886180969663E-4</v>
      </c>
      <c r="H18">
        <f t="shared" si="1"/>
        <v>7.6923076923076927E-2</v>
      </c>
      <c r="I18">
        <f t="shared" si="2"/>
        <v>5.1679586563307489E-4</v>
      </c>
    </row>
    <row r="19" spans="1:9" x14ac:dyDescent="0.3">
      <c r="B19" t="s">
        <v>12</v>
      </c>
      <c r="C19">
        <v>3420</v>
      </c>
      <c r="D19">
        <v>0</v>
      </c>
      <c r="E19">
        <v>3420</v>
      </c>
      <c r="F19">
        <v>16</v>
      </c>
      <c r="G19">
        <f t="shared" si="0"/>
        <v>0</v>
      </c>
      <c r="H19">
        <f t="shared" si="1"/>
        <v>0</v>
      </c>
      <c r="I19">
        <f t="shared" si="2"/>
        <v>0</v>
      </c>
    </row>
    <row r="20" spans="1:9" x14ac:dyDescent="0.3">
      <c r="B20" t="s">
        <v>13</v>
      </c>
      <c r="C20">
        <v>1670</v>
      </c>
      <c r="D20">
        <v>7</v>
      </c>
      <c r="E20">
        <v>1663</v>
      </c>
      <c r="F20">
        <v>34</v>
      </c>
      <c r="G20">
        <f t="shared" si="0"/>
        <v>4.1916167664670656E-3</v>
      </c>
      <c r="H20">
        <f t="shared" si="1"/>
        <v>0.17073170731707318</v>
      </c>
      <c r="I20">
        <f t="shared" si="2"/>
        <v>8.1823495032144946E-3</v>
      </c>
    </row>
    <row r="21" spans="1:9" x14ac:dyDescent="0.3">
      <c r="B21" t="s">
        <v>14</v>
      </c>
      <c r="C21">
        <v>1962</v>
      </c>
      <c r="D21">
        <v>80</v>
      </c>
      <c r="E21">
        <v>1882</v>
      </c>
      <c r="F21">
        <v>38</v>
      </c>
      <c r="G21">
        <f t="shared" si="0"/>
        <v>4.0774719673802244E-2</v>
      </c>
      <c r="H21">
        <f t="shared" si="1"/>
        <v>0.67796610169491522</v>
      </c>
      <c r="I21">
        <f t="shared" si="2"/>
        <v>7.6923076923076927E-2</v>
      </c>
    </row>
    <row r="22" spans="1:9" x14ac:dyDescent="0.3">
      <c r="B22" t="s">
        <v>15</v>
      </c>
      <c r="C22">
        <v>1658</v>
      </c>
      <c r="D22">
        <v>6</v>
      </c>
      <c r="E22">
        <v>1652</v>
      </c>
      <c r="F22">
        <v>37</v>
      </c>
      <c r="G22">
        <f t="shared" si="0"/>
        <v>3.6188178528347406E-3</v>
      </c>
      <c r="H22">
        <f t="shared" si="1"/>
        <v>0.13953488372093023</v>
      </c>
      <c r="I22">
        <f t="shared" si="2"/>
        <v>7.0546737213403876E-3</v>
      </c>
    </row>
    <row r="23" spans="1:9" x14ac:dyDescent="0.3">
      <c r="B23" t="s">
        <v>16</v>
      </c>
      <c r="C23">
        <v>491</v>
      </c>
      <c r="D23">
        <v>31</v>
      </c>
      <c r="E23">
        <v>460</v>
      </c>
      <c r="F23">
        <v>19</v>
      </c>
      <c r="G23">
        <f t="shared" si="0"/>
        <v>6.313645621181263E-2</v>
      </c>
      <c r="H23">
        <f t="shared" si="1"/>
        <v>0.62</v>
      </c>
      <c r="I23">
        <f t="shared" si="2"/>
        <v>0.11460258780036969</v>
      </c>
    </row>
    <row r="24" spans="1:9" x14ac:dyDescent="0.3">
      <c r="A24" t="s">
        <v>18</v>
      </c>
    </row>
    <row r="25" spans="1:9" x14ac:dyDescent="0.3">
      <c r="B25" t="s">
        <v>7</v>
      </c>
      <c r="C25">
        <v>1</v>
      </c>
      <c r="D25">
        <v>0</v>
      </c>
      <c r="E25">
        <v>1</v>
      </c>
      <c r="F25">
        <v>96</v>
      </c>
      <c r="G25">
        <f t="shared" si="0"/>
        <v>0</v>
      </c>
      <c r="H25">
        <f t="shared" si="1"/>
        <v>0</v>
      </c>
      <c r="I25">
        <f t="shared" si="2"/>
        <v>0</v>
      </c>
    </row>
    <row r="26" spans="1:9" x14ac:dyDescent="0.3">
      <c r="B26" t="s">
        <v>8</v>
      </c>
      <c r="C26">
        <v>1</v>
      </c>
      <c r="D26">
        <v>0</v>
      </c>
      <c r="E26">
        <v>1</v>
      </c>
      <c r="F26">
        <v>33</v>
      </c>
      <c r="G26">
        <f t="shared" si="0"/>
        <v>0</v>
      </c>
      <c r="H26">
        <f t="shared" si="1"/>
        <v>0</v>
      </c>
      <c r="I26">
        <f t="shared" si="2"/>
        <v>0</v>
      </c>
    </row>
    <row r="27" spans="1:9" x14ac:dyDescent="0.3">
      <c r="B27" t="s">
        <v>9</v>
      </c>
      <c r="C27">
        <v>1</v>
      </c>
      <c r="D27">
        <v>0</v>
      </c>
      <c r="E27">
        <v>1</v>
      </c>
      <c r="F27">
        <v>17</v>
      </c>
      <c r="G27">
        <f t="shared" si="0"/>
        <v>0</v>
      </c>
      <c r="H27">
        <f t="shared" si="1"/>
        <v>0</v>
      </c>
      <c r="I27">
        <f t="shared" si="2"/>
        <v>0</v>
      </c>
    </row>
    <row r="28" spans="1:9" x14ac:dyDescent="0.3">
      <c r="B28" t="s">
        <v>10</v>
      </c>
      <c r="C28">
        <v>1</v>
      </c>
      <c r="D28">
        <v>0</v>
      </c>
      <c r="E28">
        <v>1</v>
      </c>
      <c r="F28">
        <v>49</v>
      </c>
      <c r="G28">
        <f t="shared" si="0"/>
        <v>0</v>
      </c>
      <c r="H28">
        <f t="shared" si="1"/>
        <v>0</v>
      </c>
      <c r="I28">
        <f t="shared" si="2"/>
        <v>0</v>
      </c>
    </row>
    <row r="29" spans="1:9" x14ac:dyDescent="0.3">
      <c r="B29" t="s">
        <v>11</v>
      </c>
      <c r="C29">
        <v>1</v>
      </c>
      <c r="D29">
        <v>0</v>
      </c>
      <c r="E29">
        <v>1</v>
      </c>
      <c r="F29">
        <v>13</v>
      </c>
      <c r="G29">
        <f t="shared" si="0"/>
        <v>0</v>
      </c>
      <c r="H29">
        <f t="shared" si="1"/>
        <v>0</v>
      </c>
      <c r="I29">
        <f t="shared" si="2"/>
        <v>0</v>
      </c>
    </row>
    <row r="30" spans="1:9" x14ac:dyDescent="0.3">
      <c r="B30" t="s">
        <v>12</v>
      </c>
      <c r="C30">
        <v>1</v>
      </c>
      <c r="D30">
        <v>0</v>
      </c>
      <c r="E30">
        <v>1</v>
      </c>
      <c r="F30">
        <v>16</v>
      </c>
      <c r="G30">
        <f t="shared" si="0"/>
        <v>0</v>
      </c>
      <c r="H30">
        <f t="shared" si="1"/>
        <v>0</v>
      </c>
      <c r="I30">
        <f t="shared" si="2"/>
        <v>0</v>
      </c>
    </row>
    <row r="31" spans="1:9" x14ac:dyDescent="0.3">
      <c r="B31" t="s">
        <v>13</v>
      </c>
      <c r="C31">
        <v>1</v>
      </c>
      <c r="D31">
        <v>0</v>
      </c>
      <c r="E31">
        <v>1</v>
      </c>
      <c r="F31">
        <v>41</v>
      </c>
      <c r="G31">
        <f t="shared" si="0"/>
        <v>0</v>
      </c>
      <c r="H31">
        <f t="shared" si="1"/>
        <v>0</v>
      </c>
      <c r="I31">
        <f t="shared" si="2"/>
        <v>0</v>
      </c>
    </row>
    <row r="32" spans="1:9" x14ac:dyDescent="0.3">
      <c r="B32" t="s">
        <v>14</v>
      </c>
      <c r="C32">
        <v>1</v>
      </c>
      <c r="D32">
        <v>0</v>
      </c>
      <c r="E32">
        <v>1</v>
      </c>
      <c r="F32">
        <v>118</v>
      </c>
      <c r="G32">
        <f t="shared" si="0"/>
        <v>0</v>
      </c>
      <c r="H32">
        <f t="shared" si="1"/>
        <v>0</v>
      </c>
      <c r="I32">
        <f t="shared" si="2"/>
        <v>0</v>
      </c>
    </row>
    <row r="33" spans="1:9" x14ac:dyDescent="0.3">
      <c r="B33" t="s">
        <v>15</v>
      </c>
      <c r="C33">
        <v>1</v>
      </c>
      <c r="D33">
        <v>0</v>
      </c>
      <c r="E33">
        <v>1</v>
      </c>
      <c r="F33">
        <v>43</v>
      </c>
      <c r="G33">
        <f t="shared" si="0"/>
        <v>0</v>
      </c>
      <c r="H33">
        <f t="shared" si="1"/>
        <v>0</v>
      </c>
      <c r="I33">
        <f t="shared" si="2"/>
        <v>0</v>
      </c>
    </row>
    <row r="34" spans="1:9" x14ac:dyDescent="0.3">
      <c r="B34" t="s">
        <v>16</v>
      </c>
      <c r="C34">
        <v>1</v>
      </c>
      <c r="D34">
        <v>0</v>
      </c>
      <c r="E34">
        <v>1</v>
      </c>
      <c r="F34">
        <v>50</v>
      </c>
      <c r="G34">
        <f t="shared" si="0"/>
        <v>0</v>
      </c>
      <c r="H34">
        <f t="shared" si="1"/>
        <v>0</v>
      </c>
      <c r="I34">
        <f t="shared" si="2"/>
        <v>0</v>
      </c>
    </row>
    <row r="35" spans="1:9" x14ac:dyDescent="0.3">
      <c r="A35" t="s">
        <v>19</v>
      </c>
    </row>
    <row r="36" spans="1:9" x14ac:dyDescent="0.3">
      <c r="B36" t="s">
        <v>7</v>
      </c>
      <c r="C36">
        <v>7672</v>
      </c>
      <c r="D36">
        <v>85</v>
      </c>
      <c r="E36">
        <v>7587</v>
      </c>
      <c r="F36">
        <v>11</v>
      </c>
      <c r="G36">
        <f t="shared" si="0"/>
        <v>1.107924921793535E-2</v>
      </c>
      <c r="H36">
        <f t="shared" si="1"/>
        <v>0.88541666666666663</v>
      </c>
      <c r="I36">
        <f t="shared" si="2"/>
        <v>2.1884654994850671E-2</v>
      </c>
    </row>
    <row r="37" spans="1:9" x14ac:dyDescent="0.3">
      <c r="B37" t="s">
        <v>8</v>
      </c>
      <c r="C37">
        <v>4365</v>
      </c>
      <c r="D37">
        <v>6</v>
      </c>
      <c r="E37">
        <v>4359</v>
      </c>
      <c r="F37">
        <v>27</v>
      </c>
      <c r="G37">
        <f t="shared" si="0"/>
        <v>1.3745704467353953E-3</v>
      </c>
      <c r="H37">
        <f t="shared" si="1"/>
        <v>0.18181818181818182</v>
      </c>
      <c r="I37">
        <f t="shared" si="2"/>
        <v>2.7285129604365625E-3</v>
      </c>
    </row>
    <row r="38" spans="1:9" x14ac:dyDescent="0.3">
      <c r="B38" t="s">
        <v>9</v>
      </c>
      <c r="C38">
        <v>1997</v>
      </c>
      <c r="D38">
        <v>6</v>
      </c>
      <c r="E38">
        <v>1991</v>
      </c>
      <c r="F38">
        <v>11</v>
      </c>
      <c r="G38">
        <f t="shared" si="0"/>
        <v>3.0045067601402104E-3</v>
      </c>
      <c r="H38">
        <f t="shared" si="1"/>
        <v>0.35294117647058826</v>
      </c>
      <c r="I38">
        <f t="shared" si="2"/>
        <v>5.9582919563058601E-3</v>
      </c>
    </row>
    <row r="39" spans="1:9" x14ac:dyDescent="0.3">
      <c r="B39" t="s">
        <v>10</v>
      </c>
      <c r="C39">
        <v>1238</v>
      </c>
      <c r="D39">
        <v>4</v>
      </c>
      <c r="E39">
        <v>1234</v>
      </c>
      <c r="F39">
        <v>45</v>
      </c>
      <c r="G39">
        <f t="shared" si="0"/>
        <v>3.2310177705977385E-3</v>
      </c>
      <c r="H39">
        <f t="shared" si="1"/>
        <v>8.1632653061224483E-2</v>
      </c>
      <c r="I39">
        <f t="shared" si="2"/>
        <v>6.2160062160062169E-3</v>
      </c>
    </row>
    <row r="40" spans="1:9" x14ac:dyDescent="0.3">
      <c r="B40" t="s">
        <v>11</v>
      </c>
      <c r="C40">
        <v>1149</v>
      </c>
      <c r="D40">
        <v>2</v>
      </c>
      <c r="E40">
        <v>1147</v>
      </c>
      <c r="F40">
        <v>11</v>
      </c>
      <c r="G40">
        <f t="shared" si="0"/>
        <v>1.7406440382941688E-3</v>
      </c>
      <c r="H40">
        <f t="shared" si="1"/>
        <v>0.15384615384615385</v>
      </c>
      <c r="I40">
        <f t="shared" si="2"/>
        <v>3.4423407917383822E-3</v>
      </c>
    </row>
    <row r="41" spans="1:9" x14ac:dyDescent="0.3">
      <c r="B41" t="s">
        <v>12</v>
      </c>
      <c r="C41">
        <v>6966</v>
      </c>
      <c r="D41">
        <v>4</v>
      </c>
      <c r="E41">
        <v>6962</v>
      </c>
      <c r="F41">
        <v>12</v>
      </c>
      <c r="G41">
        <f t="shared" si="0"/>
        <v>5.7421762848119441E-4</v>
      </c>
      <c r="H41">
        <f t="shared" si="1"/>
        <v>0.25</v>
      </c>
      <c r="I41">
        <f t="shared" si="2"/>
        <v>1.1458034947006588E-3</v>
      </c>
    </row>
    <row r="42" spans="1:9" x14ac:dyDescent="0.3">
      <c r="B42" t="s">
        <v>13</v>
      </c>
      <c r="C42">
        <v>24726</v>
      </c>
      <c r="D42">
        <v>41</v>
      </c>
      <c r="E42">
        <v>24685</v>
      </c>
      <c r="F42">
        <v>0</v>
      </c>
      <c r="G42">
        <f t="shared" si="0"/>
        <v>1.6581735824638033E-3</v>
      </c>
      <c r="H42">
        <f t="shared" si="1"/>
        <v>1</v>
      </c>
      <c r="I42">
        <f t="shared" si="2"/>
        <v>3.3108571890014937E-3</v>
      </c>
    </row>
    <row r="43" spans="1:9" x14ac:dyDescent="0.3">
      <c r="B43" t="s">
        <v>14</v>
      </c>
      <c r="C43">
        <v>18607</v>
      </c>
      <c r="D43">
        <v>118</v>
      </c>
      <c r="E43">
        <v>18489</v>
      </c>
      <c r="F43">
        <v>0</v>
      </c>
      <c r="G43">
        <f t="shared" si="0"/>
        <v>6.3416993604557426E-3</v>
      </c>
      <c r="H43">
        <f t="shared" si="1"/>
        <v>1</v>
      </c>
      <c r="I43">
        <f t="shared" si="2"/>
        <v>1.260347129506008E-2</v>
      </c>
    </row>
    <row r="44" spans="1:9" x14ac:dyDescent="0.3">
      <c r="B44" t="s">
        <v>15</v>
      </c>
      <c r="C44">
        <v>30347</v>
      </c>
      <c r="D44">
        <v>51</v>
      </c>
      <c r="E44">
        <v>30396</v>
      </c>
      <c r="F44">
        <v>0</v>
      </c>
      <c r="G44">
        <f t="shared" si="0"/>
        <v>1.6750418760469012E-3</v>
      </c>
      <c r="H44">
        <f t="shared" si="1"/>
        <v>1</v>
      </c>
      <c r="I44">
        <f t="shared" si="2"/>
        <v>3.3444816053511705E-3</v>
      </c>
    </row>
    <row r="45" spans="1:9" x14ac:dyDescent="0.3">
      <c r="B45" t="s">
        <v>16</v>
      </c>
      <c r="C45">
        <v>10011</v>
      </c>
      <c r="D45">
        <v>50</v>
      </c>
      <c r="E45">
        <v>9996</v>
      </c>
      <c r="F45">
        <v>0</v>
      </c>
      <c r="G45">
        <f t="shared" si="0"/>
        <v>4.977105315548477E-3</v>
      </c>
      <c r="H45">
        <f t="shared" si="1"/>
        <v>1</v>
      </c>
      <c r="I45">
        <f t="shared" si="2"/>
        <v>9.904912836767036E-3</v>
      </c>
    </row>
    <row r="46" spans="1:9" x14ac:dyDescent="0.3">
      <c r="A46" t="s">
        <v>20</v>
      </c>
    </row>
    <row r="47" spans="1:9" x14ac:dyDescent="0.3">
      <c r="B47" t="s">
        <v>7</v>
      </c>
      <c r="C47">
        <v>9703</v>
      </c>
      <c r="D47">
        <v>20</v>
      </c>
      <c r="E47">
        <v>9683</v>
      </c>
      <c r="F47">
        <v>61</v>
      </c>
      <c r="G47">
        <f t="shared" si="0"/>
        <v>2.0612181799443473E-3</v>
      </c>
      <c r="H47">
        <f t="shared" si="1"/>
        <v>0.24691358024691357</v>
      </c>
      <c r="I47">
        <f t="shared" si="2"/>
        <v>4.0883074407195418E-3</v>
      </c>
    </row>
    <row r="48" spans="1:9" x14ac:dyDescent="0.3">
      <c r="B48" t="s">
        <v>8</v>
      </c>
      <c r="C48">
        <v>5091</v>
      </c>
      <c r="D48">
        <v>7</v>
      </c>
      <c r="E48">
        <v>5084</v>
      </c>
      <c r="F48">
        <v>26</v>
      </c>
      <c r="G48">
        <f t="shared" si="0"/>
        <v>1.3749754468670202E-3</v>
      </c>
      <c r="H48">
        <f t="shared" si="1"/>
        <v>0.21212121212121213</v>
      </c>
      <c r="I48">
        <f t="shared" si="2"/>
        <v>2.7322404371584704E-3</v>
      </c>
    </row>
    <row r="49" spans="1:9" x14ac:dyDescent="0.3">
      <c r="B49" t="s">
        <v>9</v>
      </c>
      <c r="C49">
        <v>2527</v>
      </c>
      <c r="D49">
        <v>8</v>
      </c>
      <c r="E49">
        <v>2519</v>
      </c>
      <c r="F49">
        <v>9</v>
      </c>
      <c r="G49">
        <f t="shared" si="0"/>
        <v>3.1658092599920855E-3</v>
      </c>
      <c r="H49">
        <f t="shared" si="1"/>
        <v>0.47058823529411764</v>
      </c>
      <c r="I49">
        <f t="shared" si="2"/>
        <v>6.2893081761006284E-3</v>
      </c>
    </row>
    <row r="50" spans="1:9" x14ac:dyDescent="0.3">
      <c r="B50" t="s">
        <v>10</v>
      </c>
      <c r="C50">
        <v>1087</v>
      </c>
      <c r="D50">
        <v>2</v>
      </c>
      <c r="E50">
        <v>1085</v>
      </c>
      <c r="F50">
        <v>47</v>
      </c>
      <c r="G50">
        <f t="shared" si="0"/>
        <v>1.8399264029438822E-3</v>
      </c>
      <c r="H50">
        <f t="shared" si="1"/>
        <v>4.0816326530612242E-2</v>
      </c>
      <c r="I50">
        <f t="shared" si="2"/>
        <v>3.5211267605633804E-3</v>
      </c>
    </row>
    <row r="51" spans="1:9" x14ac:dyDescent="0.3">
      <c r="B51" t="s">
        <v>11</v>
      </c>
      <c r="C51">
        <v>971</v>
      </c>
      <c r="D51">
        <v>1</v>
      </c>
      <c r="E51">
        <v>970</v>
      </c>
      <c r="F51">
        <v>12</v>
      </c>
      <c r="G51">
        <f t="shared" si="0"/>
        <v>1.0298661174047373E-3</v>
      </c>
      <c r="H51">
        <f t="shared" si="1"/>
        <v>7.6923076923076927E-2</v>
      </c>
      <c r="I51">
        <f t="shared" si="2"/>
        <v>2.0325203252032518E-3</v>
      </c>
    </row>
    <row r="52" spans="1:9" x14ac:dyDescent="0.3">
      <c r="B52" t="s">
        <v>12</v>
      </c>
      <c r="C52">
        <v>8764</v>
      </c>
      <c r="D52">
        <v>2</v>
      </c>
      <c r="E52">
        <v>8762</v>
      </c>
      <c r="F52">
        <v>14</v>
      </c>
      <c r="G52">
        <f t="shared" si="0"/>
        <v>2.2820629849383843E-4</v>
      </c>
      <c r="H52">
        <f t="shared" si="1"/>
        <v>0.125</v>
      </c>
      <c r="I52">
        <f t="shared" si="2"/>
        <v>4.5558086560364461E-4</v>
      </c>
    </row>
    <row r="53" spans="1:9" x14ac:dyDescent="0.3">
      <c r="B53" t="s">
        <v>13</v>
      </c>
      <c r="C53">
        <v>25874</v>
      </c>
      <c r="D53">
        <v>5</v>
      </c>
      <c r="E53">
        <v>25869</v>
      </c>
      <c r="F53">
        <v>36</v>
      </c>
      <c r="G53">
        <f t="shared" si="0"/>
        <v>1.9324418335008115E-4</v>
      </c>
      <c r="H53">
        <f t="shared" si="1"/>
        <v>0.12195121951219512</v>
      </c>
      <c r="I53">
        <f t="shared" si="2"/>
        <v>3.8587690526721975E-4</v>
      </c>
    </row>
    <row r="54" spans="1:9" x14ac:dyDescent="0.3">
      <c r="B54" t="s">
        <v>14</v>
      </c>
      <c r="C54">
        <v>19819</v>
      </c>
      <c r="D54">
        <v>30</v>
      </c>
      <c r="E54">
        <v>19789</v>
      </c>
      <c r="F54">
        <v>88</v>
      </c>
      <c r="G54">
        <f t="shared" si="0"/>
        <v>1.5136989757303597E-3</v>
      </c>
      <c r="H54">
        <f t="shared" si="1"/>
        <v>0.25423728813559321</v>
      </c>
      <c r="I54">
        <f t="shared" si="2"/>
        <v>3.0094798615639263E-3</v>
      </c>
    </row>
    <row r="55" spans="1:9" x14ac:dyDescent="0.3">
      <c r="B55" t="s">
        <v>15</v>
      </c>
      <c r="C55">
        <v>31163</v>
      </c>
      <c r="D55">
        <v>3</v>
      </c>
      <c r="E55">
        <v>31160</v>
      </c>
      <c r="F55">
        <v>48</v>
      </c>
      <c r="G55">
        <f t="shared" si="0"/>
        <v>9.6268010140230405E-5</v>
      </c>
      <c r="H55">
        <f t="shared" si="1"/>
        <v>5.8823529411764705E-2</v>
      </c>
      <c r="I55">
        <f t="shared" si="2"/>
        <v>1.9222143909784073E-4</v>
      </c>
    </row>
    <row r="56" spans="1:9" x14ac:dyDescent="0.3">
      <c r="B56" t="s">
        <v>16</v>
      </c>
      <c r="C56">
        <v>10470</v>
      </c>
      <c r="D56">
        <v>20</v>
      </c>
      <c r="E56">
        <v>10450</v>
      </c>
      <c r="F56">
        <v>30</v>
      </c>
      <c r="G56">
        <f t="shared" si="0"/>
        <v>1.9102196752626551E-3</v>
      </c>
      <c r="H56">
        <f t="shared" si="1"/>
        <v>0.4</v>
      </c>
      <c r="I56">
        <f t="shared" si="2"/>
        <v>3.8022813688212923E-3</v>
      </c>
    </row>
    <row r="57" spans="1:9" x14ac:dyDescent="0.3">
      <c r="A57" t="s">
        <v>21</v>
      </c>
    </row>
    <row r="58" spans="1:9" x14ac:dyDescent="0.3">
      <c r="B58" t="s">
        <v>7</v>
      </c>
      <c r="C58">
        <v>6825</v>
      </c>
      <c r="D58">
        <v>80</v>
      </c>
      <c r="E58">
        <v>6745</v>
      </c>
      <c r="F58">
        <v>16</v>
      </c>
      <c r="G58">
        <f t="shared" si="0"/>
        <v>1.1721611721611722E-2</v>
      </c>
      <c r="H58">
        <f t="shared" si="1"/>
        <v>0.83333333333333337</v>
      </c>
      <c r="I58">
        <f t="shared" si="2"/>
        <v>2.3118046525068631E-2</v>
      </c>
    </row>
    <row r="59" spans="1:9" x14ac:dyDescent="0.3">
      <c r="B59" t="s">
        <v>8</v>
      </c>
      <c r="C59">
        <v>1971</v>
      </c>
      <c r="D59">
        <v>5</v>
      </c>
      <c r="E59">
        <v>1966</v>
      </c>
      <c r="F59">
        <v>28</v>
      </c>
      <c r="G59">
        <f t="shared" si="0"/>
        <v>2.5367833587011668E-3</v>
      </c>
      <c r="H59">
        <f t="shared" si="1"/>
        <v>0.15151515151515152</v>
      </c>
      <c r="I59">
        <f t="shared" si="2"/>
        <v>4.9900199600798395E-3</v>
      </c>
    </row>
    <row r="60" spans="1:9" x14ac:dyDescent="0.3">
      <c r="B60" t="s">
        <v>9</v>
      </c>
      <c r="C60">
        <v>1258</v>
      </c>
      <c r="D60">
        <v>6</v>
      </c>
      <c r="E60">
        <v>1252</v>
      </c>
      <c r="F60">
        <v>11</v>
      </c>
      <c r="G60">
        <f t="shared" si="0"/>
        <v>4.7694753577106515E-3</v>
      </c>
      <c r="H60">
        <f t="shared" si="1"/>
        <v>0.35294117647058826</v>
      </c>
      <c r="I60">
        <f t="shared" si="2"/>
        <v>9.4117647058823521E-3</v>
      </c>
    </row>
    <row r="61" spans="1:9" x14ac:dyDescent="0.3">
      <c r="B61" t="s">
        <v>10</v>
      </c>
      <c r="C61">
        <v>252</v>
      </c>
      <c r="D61">
        <v>5</v>
      </c>
      <c r="E61">
        <v>247</v>
      </c>
      <c r="F61">
        <v>44</v>
      </c>
      <c r="G61">
        <f t="shared" si="0"/>
        <v>1.984126984126984E-2</v>
      </c>
      <c r="H61">
        <f t="shared" si="1"/>
        <v>0.10204081632653061</v>
      </c>
      <c r="I61">
        <f t="shared" si="2"/>
        <v>3.3222591362126248E-2</v>
      </c>
    </row>
    <row r="62" spans="1:9" x14ac:dyDescent="0.3">
      <c r="B62" t="s">
        <v>11</v>
      </c>
      <c r="C62">
        <v>354</v>
      </c>
      <c r="D62">
        <v>3</v>
      </c>
      <c r="E62">
        <v>351</v>
      </c>
      <c r="F62">
        <v>10</v>
      </c>
      <c r="G62">
        <f t="shared" si="0"/>
        <v>8.4745762711864406E-3</v>
      </c>
      <c r="H62">
        <f t="shared" si="1"/>
        <v>0.23076923076923078</v>
      </c>
      <c r="I62">
        <f t="shared" si="2"/>
        <v>1.6348773841961851E-2</v>
      </c>
    </row>
    <row r="63" spans="1:9" x14ac:dyDescent="0.3">
      <c r="B63" t="s">
        <v>12</v>
      </c>
      <c r="C63">
        <v>4225</v>
      </c>
      <c r="D63">
        <v>2</v>
      </c>
      <c r="E63">
        <v>4223</v>
      </c>
      <c r="F63">
        <v>14</v>
      </c>
      <c r="G63">
        <f t="shared" si="0"/>
        <v>4.7337278106508875E-4</v>
      </c>
      <c r="H63">
        <f t="shared" si="1"/>
        <v>0.125</v>
      </c>
      <c r="I63">
        <f t="shared" si="2"/>
        <v>9.4317377976892234E-4</v>
      </c>
    </row>
    <row r="64" spans="1:9" x14ac:dyDescent="0.3">
      <c r="B64" t="s">
        <v>13</v>
      </c>
      <c r="C64">
        <v>3636</v>
      </c>
      <c r="D64">
        <v>39</v>
      </c>
      <c r="E64">
        <v>3597</v>
      </c>
      <c r="F64">
        <v>2</v>
      </c>
      <c r="G64">
        <f t="shared" si="0"/>
        <v>1.0726072607260726E-2</v>
      </c>
      <c r="H64">
        <f t="shared" si="1"/>
        <v>0.95121951219512191</v>
      </c>
      <c r="I64">
        <f t="shared" si="2"/>
        <v>2.1212945335871633E-2</v>
      </c>
    </row>
    <row r="65" spans="1:9" x14ac:dyDescent="0.3">
      <c r="B65" t="s">
        <v>14</v>
      </c>
      <c r="C65">
        <v>3910</v>
      </c>
      <c r="D65">
        <v>102</v>
      </c>
      <c r="E65">
        <v>3808</v>
      </c>
      <c r="F65">
        <v>16</v>
      </c>
      <c r="G65">
        <f t="shared" si="0"/>
        <v>2.6086956521739129E-2</v>
      </c>
      <c r="H65">
        <f t="shared" si="1"/>
        <v>0.86440677966101698</v>
      </c>
      <c r="I65">
        <f t="shared" si="2"/>
        <v>5.0645481628599803E-2</v>
      </c>
    </row>
    <row r="66" spans="1:9" x14ac:dyDescent="0.3">
      <c r="B66" t="s">
        <v>15</v>
      </c>
      <c r="C66">
        <v>3845</v>
      </c>
      <c r="D66">
        <v>20</v>
      </c>
      <c r="E66">
        <v>3825</v>
      </c>
      <c r="F66">
        <v>23</v>
      </c>
      <c r="G66">
        <f t="shared" si="0"/>
        <v>5.2015604681404422E-3</v>
      </c>
      <c r="H66">
        <f t="shared" si="1"/>
        <v>0.46511627906976744</v>
      </c>
      <c r="I66">
        <f t="shared" si="2"/>
        <v>1.0288065843621399E-2</v>
      </c>
    </row>
    <row r="67" spans="1:9" x14ac:dyDescent="0.3">
      <c r="B67" t="s">
        <v>16</v>
      </c>
      <c r="C67">
        <v>1360</v>
      </c>
      <c r="D67">
        <v>49</v>
      </c>
      <c r="E67">
        <v>1311</v>
      </c>
      <c r="F67">
        <v>1</v>
      </c>
      <c r="G67">
        <f t="shared" si="0"/>
        <v>3.6029411764705879E-2</v>
      </c>
      <c r="H67">
        <f t="shared" si="1"/>
        <v>0.98</v>
      </c>
      <c r="I67">
        <f t="shared" si="2"/>
        <v>6.9503546099290769E-2</v>
      </c>
    </row>
    <row r="68" spans="1:9" x14ac:dyDescent="0.3">
      <c r="A68" t="s">
        <v>22</v>
      </c>
    </row>
    <row r="69" spans="1:9" x14ac:dyDescent="0.3">
      <c r="B69" t="s">
        <v>7</v>
      </c>
      <c r="C69">
        <v>179</v>
      </c>
      <c r="D69">
        <v>93</v>
      </c>
      <c r="E69">
        <v>86</v>
      </c>
      <c r="F69">
        <v>3</v>
      </c>
      <c r="G69">
        <f t="shared" ref="G69:G122" si="3">D69/(D69+E69)</f>
        <v>0.51955307262569828</v>
      </c>
      <c r="H69">
        <f t="shared" ref="H69:H122" si="4">D69/(D69+F69)</f>
        <v>0.96875</v>
      </c>
      <c r="I69">
        <f t="shared" ref="I69:I122" si="5">IF(OR(G69=0, H69=0),0,(2*G69*H69)/(G69+H69))</f>
        <v>0.67636363636363639</v>
      </c>
    </row>
    <row r="70" spans="1:9" x14ac:dyDescent="0.3">
      <c r="B70" t="s">
        <v>8</v>
      </c>
      <c r="C70">
        <v>86</v>
      </c>
      <c r="D70">
        <v>33</v>
      </c>
      <c r="E70">
        <v>53</v>
      </c>
      <c r="F70">
        <v>0</v>
      </c>
      <c r="G70">
        <f t="shared" si="3"/>
        <v>0.38372093023255816</v>
      </c>
      <c r="H70">
        <f t="shared" si="4"/>
        <v>1</v>
      </c>
      <c r="I70">
        <f t="shared" si="5"/>
        <v>0.55462184873949583</v>
      </c>
    </row>
    <row r="71" spans="1:9" x14ac:dyDescent="0.3">
      <c r="B71" t="s">
        <v>9</v>
      </c>
      <c r="C71">
        <v>28</v>
      </c>
      <c r="D71">
        <v>15</v>
      </c>
      <c r="E71">
        <v>13</v>
      </c>
      <c r="F71">
        <v>0</v>
      </c>
      <c r="G71">
        <f t="shared" si="3"/>
        <v>0.5357142857142857</v>
      </c>
      <c r="H71">
        <f t="shared" si="4"/>
        <v>1</v>
      </c>
      <c r="I71">
        <f t="shared" si="5"/>
        <v>0.69767441860465118</v>
      </c>
    </row>
    <row r="72" spans="1:9" x14ac:dyDescent="0.3">
      <c r="B72" t="s">
        <v>10</v>
      </c>
      <c r="C72">
        <v>203</v>
      </c>
      <c r="D72">
        <v>3</v>
      </c>
      <c r="E72">
        <v>200</v>
      </c>
      <c r="F72">
        <v>46</v>
      </c>
      <c r="G72">
        <f t="shared" si="3"/>
        <v>1.4778325123152709E-2</v>
      </c>
      <c r="H72">
        <f t="shared" si="4"/>
        <v>6.1224489795918366E-2</v>
      </c>
      <c r="I72">
        <f t="shared" si="5"/>
        <v>2.3809523809523812E-2</v>
      </c>
    </row>
    <row r="73" spans="1:9" x14ac:dyDescent="0.3">
      <c r="B73" t="s">
        <v>11</v>
      </c>
      <c r="C73">
        <v>1169</v>
      </c>
      <c r="D73">
        <v>4</v>
      </c>
      <c r="E73">
        <v>1165</v>
      </c>
      <c r="F73">
        <v>9</v>
      </c>
      <c r="G73">
        <f t="shared" si="3"/>
        <v>3.4217279726261761E-3</v>
      </c>
      <c r="H73">
        <f t="shared" si="4"/>
        <v>0.30769230769230771</v>
      </c>
      <c r="I73">
        <f t="shared" si="5"/>
        <v>6.7681895093062595E-3</v>
      </c>
    </row>
    <row r="74" spans="1:9" x14ac:dyDescent="0.3">
      <c r="B74" t="s">
        <v>12</v>
      </c>
      <c r="C74">
        <v>2534</v>
      </c>
      <c r="D74">
        <v>7</v>
      </c>
      <c r="E74">
        <v>2527</v>
      </c>
      <c r="F74">
        <v>9</v>
      </c>
      <c r="G74">
        <f t="shared" si="3"/>
        <v>2.7624309392265192E-3</v>
      </c>
      <c r="H74">
        <f t="shared" si="4"/>
        <v>0.4375</v>
      </c>
      <c r="I74">
        <f t="shared" si="5"/>
        <v>5.4901960784313726E-3</v>
      </c>
    </row>
    <row r="75" spans="1:9" x14ac:dyDescent="0.3">
      <c r="B75" t="s">
        <v>13</v>
      </c>
      <c r="C75">
        <v>52</v>
      </c>
      <c r="D75">
        <v>35</v>
      </c>
      <c r="E75">
        <v>17</v>
      </c>
      <c r="F75">
        <v>6</v>
      </c>
      <c r="G75">
        <f t="shared" si="3"/>
        <v>0.67307692307692313</v>
      </c>
      <c r="H75">
        <f t="shared" si="4"/>
        <v>0.85365853658536583</v>
      </c>
      <c r="I75">
        <f t="shared" si="5"/>
        <v>0.75268817204301075</v>
      </c>
    </row>
    <row r="76" spans="1:9" x14ac:dyDescent="0.3">
      <c r="B76" t="s">
        <v>14</v>
      </c>
      <c r="C76">
        <v>169</v>
      </c>
      <c r="D76">
        <v>118</v>
      </c>
      <c r="E76">
        <v>51</v>
      </c>
      <c r="F76">
        <v>0</v>
      </c>
      <c r="G76">
        <f t="shared" si="3"/>
        <v>0.69822485207100593</v>
      </c>
      <c r="H76">
        <f t="shared" si="4"/>
        <v>1</v>
      </c>
      <c r="I76">
        <f t="shared" si="5"/>
        <v>0.82229965156794427</v>
      </c>
    </row>
    <row r="77" spans="1:9" x14ac:dyDescent="0.3">
      <c r="B77" t="s">
        <v>15</v>
      </c>
      <c r="C77">
        <v>58</v>
      </c>
      <c r="D77">
        <v>40</v>
      </c>
      <c r="E77">
        <v>18</v>
      </c>
      <c r="F77">
        <v>3</v>
      </c>
      <c r="G77">
        <f t="shared" si="3"/>
        <v>0.68965517241379315</v>
      </c>
      <c r="H77">
        <f t="shared" si="4"/>
        <v>0.93023255813953487</v>
      </c>
      <c r="I77">
        <f t="shared" si="5"/>
        <v>0.79207920792079212</v>
      </c>
    </row>
    <row r="78" spans="1:9" x14ac:dyDescent="0.3">
      <c r="B78" t="s">
        <v>16</v>
      </c>
      <c r="C78">
        <v>47</v>
      </c>
      <c r="D78">
        <v>44</v>
      </c>
      <c r="E78">
        <v>3</v>
      </c>
      <c r="F78">
        <v>6</v>
      </c>
      <c r="G78">
        <f t="shared" si="3"/>
        <v>0.93617021276595747</v>
      </c>
      <c r="H78">
        <f t="shared" si="4"/>
        <v>0.88</v>
      </c>
      <c r="I78">
        <f t="shared" si="5"/>
        <v>0.90721649484536082</v>
      </c>
    </row>
    <row r="79" spans="1:9" x14ac:dyDescent="0.3">
      <c r="A79" t="s">
        <v>23</v>
      </c>
    </row>
    <row r="80" spans="1:9" x14ac:dyDescent="0.3">
      <c r="B80" t="s">
        <v>7</v>
      </c>
      <c r="C80">
        <v>352</v>
      </c>
      <c r="D80">
        <v>88</v>
      </c>
      <c r="E80">
        <v>264</v>
      </c>
      <c r="F80">
        <v>8</v>
      </c>
      <c r="G80">
        <f t="shared" si="3"/>
        <v>0.25</v>
      </c>
      <c r="H80">
        <f t="shared" si="4"/>
        <v>0.91666666666666663</v>
      </c>
      <c r="I80">
        <f t="shared" si="5"/>
        <v>0.3928571428571429</v>
      </c>
    </row>
    <row r="81" spans="1:9" x14ac:dyDescent="0.3">
      <c r="B81" t="s">
        <v>8</v>
      </c>
      <c r="C81">
        <v>162</v>
      </c>
      <c r="D81">
        <v>32</v>
      </c>
      <c r="E81">
        <v>130</v>
      </c>
      <c r="F81">
        <v>1</v>
      </c>
      <c r="G81">
        <f t="shared" si="3"/>
        <v>0.19753086419753085</v>
      </c>
      <c r="H81">
        <f t="shared" si="4"/>
        <v>0.96969696969696972</v>
      </c>
      <c r="I81">
        <f t="shared" si="5"/>
        <v>0.3282051282051282</v>
      </c>
    </row>
    <row r="82" spans="1:9" x14ac:dyDescent="0.3">
      <c r="B82" t="s">
        <v>9</v>
      </c>
      <c r="C82">
        <v>48</v>
      </c>
      <c r="D82">
        <v>15</v>
      </c>
      <c r="E82">
        <v>33</v>
      </c>
      <c r="F82">
        <v>2</v>
      </c>
      <c r="G82">
        <f t="shared" si="3"/>
        <v>0.3125</v>
      </c>
      <c r="H82">
        <f t="shared" si="4"/>
        <v>0.88235294117647056</v>
      </c>
      <c r="I82">
        <f t="shared" si="5"/>
        <v>0.46153846153846156</v>
      </c>
    </row>
    <row r="83" spans="1:9" x14ac:dyDescent="0.3">
      <c r="B83" t="s">
        <v>10</v>
      </c>
      <c r="C83">
        <v>2102</v>
      </c>
      <c r="D83">
        <v>6</v>
      </c>
      <c r="E83">
        <v>2096</v>
      </c>
      <c r="F83">
        <v>43</v>
      </c>
      <c r="G83">
        <f t="shared" si="3"/>
        <v>2.8544243577545195E-3</v>
      </c>
      <c r="H83">
        <f t="shared" si="4"/>
        <v>0.12244897959183673</v>
      </c>
      <c r="I83">
        <f t="shared" si="5"/>
        <v>5.5788005578800565E-3</v>
      </c>
    </row>
    <row r="84" spans="1:9" x14ac:dyDescent="0.3">
      <c r="B84" t="s">
        <v>11</v>
      </c>
      <c r="C84">
        <v>2871</v>
      </c>
      <c r="D84">
        <v>1</v>
      </c>
      <c r="E84">
        <v>2870</v>
      </c>
      <c r="F84">
        <v>12</v>
      </c>
      <c r="G84">
        <f t="shared" si="3"/>
        <v>3.4831069313827936E-4</v>
      </c>
      <c r="H84">
        <f t="shared" si="4"/>
        <v>7.6923076923076927E-2</v>
      </c>
      <c r="I84">
        <f t="shared" si="5"/>
        <v>6.9348127600554798E-4</v>
      </c>
    </row>
    <row r="85" spans="1:9" x14ac:dyDescent="0.3">
      <c r="B85" t="s">
        <v>12</v>
      </c>
      <c r="C85">
        <v>2722</v>
      </c>
      <c r="D85">
        <v>1</v>
      </c>
      <c r="E85">
        <v>2721</v>
      </c>
      <c r="F85">
        <v>15</v>
      </c>
      <c r="G85">
        <f t="shared" si="3"/>
        <v>3.673769287288758E-4</v>
      </c>
      <c r="H85">
        <f t="shared" si="4"/>
        <v>6.25E-2</v>
      </c>
      <c r="I85">
        <f t="shared" si="5"/>
        <v>7.3046018991964939E-4</v>
      </c>
    </row>
    <row r="86" spans="1:9" x14ac:dyDescent="0.3">
      <c r="B86" t="s">
        <v>13</v>
      </c>
      <c r="C86">
        <v>90</v>
      </c>
      <c r="D86">
        <v>9</v>
      </c>
      <c r="E86">
        <v>81</v>
      </c>
      <c r="F86">
        <v>32</v>
      </c>
      <c r="G86">
        <f t="shared" si="3"/>
        <v>0.1</v>
      </c>
      <c r="H86">
        <f t="shared" si="4"/>
        <v>0.21951219512195122</v>
      </c>
      <c r="I86">
        <f t="shared" si="5"/>
        <v>0.13740458015267176</v>
      </c>
    </row>
    <row r="87" spans="1:9" x14ac:dyDescent="0.3">
      <c r="B87" t="s">
        <v>14</v>
      </c>
      <c r="C87">
        <v>444</v>
      </c>
      <c r="D87">
        <v>100</v>
      </c>
      <c r="E87">
        <v>344</v>
      </c>
      <c r="F87">
        <v>18</v>
      </c>
      <c r="G87">
        <f t="shared" si="3"/>
        <v>0.22522522522522523</v>
      </c>
      <c r="H87">
        <f t="shared" si="4"/>
        <v>0.84745762711864403</v>
      </c>
      <c r="I87">
        <f t="shared" si="5"/>
        <v>0.35587188612099646</v>
      </c>
    </row>
    <row r="88" spans="1:9" x14ac:dyDescent="0.3">
      <c r="B88" t="s">
        <v>15</v>
      </c>
      <c r="C88">
        <v>119</v>
      </c>
      <c r="D88">
        <v>33</v>
      </c>
      <c r="E88">
        <v>86</v>
      </c>
      <c r="F88">
        <v>10</v>
      </c>
      <c r="G88">
        <f t="shared" si="3"/>
        <v>0.27731092436974791</v>
      </c>
      <c r="H88">
        <f t="shared" si="4"/>
        <v>0.76744186046511631</v>
      </c>
      <c r="I88">
        <f t="shared" si="5"/>
        <v>0.4074074074074075</v>
      </c>
    </row>
    <row r="89" spans="1:9" x14ac:dyDescent="0.3">
      <c r="B89" t="s">
        <v>16</v>
      </c>
      <c r="C89">
        <v>94</v>
      </c>
      <c r="D89">
        <v>35</v>
      </c>
      <c r="E89">
        <v>59</v>
      </c>
      <c r="F89">
        <v>15</v>
      </c>
      <c r="G89">
        <f t="shared" si="3"/>
        <v>0.37234042553191488</v>
      </c>
      <c r="H89">
        <f t="shared" si="4"/>
        <v>0.7</v>
      </c>
      <c r="I89">
        <f t="shared" si="5"/>
        <v>0.48611111111111105</v>
      </c>
    </row>
    <row r="90" spans="1:9" x14ac:dyDescent="0.3">
      <c r="A90" t="s">
        <v>24</v>
      </c>
    </row>
    <row r="91" spans="1:9" x14ac:dyDescent="0.3">
      <c r="B91" t="s">
        <v>7</v>
      </c>
      <c r="C91">
        <v>167</v>
      </c>
      <c r="D91">
        <v>84</v>
      </c>
      <c r="E91">
        <v>83</v>
      </c>
      <c r="F91">
        <v>12</v>
      </c>
      <c r="G91">
        <f t="shared" si="3"/>
        <v>0.50299401197604787</v>
      </c>
      <c r="H91">
        <f t="shared" si="4"/>
        <v>0.875</v>
      </c>
      <c r="I91">
        <f t="shared" si="5"/>
        <v>0.63878326996197721</v>
      </c>
    </row>
    <row r="92" spans="1:9" x14ac:dyDescent="0.3">
      <c r="B92" t="s">
        <v>8</v>
      </c>
      <c r="C92">
        <v>104</v>
      </c>
      <c r="D92">
        <v>26</v>
      </c>
      <c r="E92">
        <v>78</v>
      </c>
      <c r="F92">
        <v>7</v>
      </c>
      <c r="G92">
        <f t="shared" si="3"/>
        <v>0.25</v>
      </c>
      <c r="H92">
        <f t="shared" si="4"/>
        <v>0.78787878787878785</v>
      </c>
      <c r="I92">
        <f t="shared" si="5"/>
        <v>0.37956204379562042</v>
      </c>
    </row>
    <row r="93" spans="1:9" x14ac:dyDescent="0.3">
      <c r="B93" t="s">
        <v>9</v>
      </c>
      <c r="C93">
        <v>17</v>
      </c>
      <c r="D93">
        <v>11</v>
      </c>
      <c r="E93">
        <v>6</v>
      </c>
      <c r="F93">
        <v>6</v>
      </c>
      <c r="G93">
        <f t="shared" si="3"/>
        <v>0.6470588235294118</v>
      </c>
      <c r="H93">
        <f t="shared" si="4"/>
        <v>0.6470588235294118</v>
      </c>
      <c r="I93">
        <f t="shared" si="5"/>
        <v>0.6470588235294118</v>
      </c>
    </row>
    <row r="94" spans="1:9" x14ac:dyDescent="0.3">
      <c r="B94" t="s">
        <v>10</v>
      </c>
      <c r="C94">
        <v>1346</v>
      </c>
      <c r="D94">
        <v>7</v>
      </c>
      <c r="E94">
        <v>1339</v>
      </c>
      <c r="F94">
        <v>42</v>
      </c>
      <c r="G94">
        <f t="shared" si="3"/>
        <v>5.2005943536404158E-3</v>
      </c>
      <c r="H94">
        <f t="shared" si="4"/>
        <v>0.14285714285714285</v>
      </c>
      <c r="I94">
        <f t="shared" si="5"/>
        <v>1.003584229390681E-2</v>
      </c>
    </row>
    <row r="95" spans="1:9" x14ac:dyDescent="0.3">
      <c r="B95" t="s">
        <v>11</v>
      </c>
      <c r="C95">
        <v>931</v>
      </c>
      <c r="D95">
        <v>0</v>
      </c>
      <c r="E95">
        <v>931</v>
      </c>
      <c r="F95">
        <v>13</v>
      </c>
      <c r="G95">
        <f t="shared" si="3"/>
        <v>0</v>
      </c>
      <c r="H95">
        <f t="shared" si="4"/>
        <v>0</v>
      </c>
      <c r="I95">
        <f t="shared" si="5"/>
        <v>0</v>
      </c>
    </row>
    <row r="96" spans="1:9" x14ac:dyDescent="0.3">
      <c r="B96" t="s">
        <v>12</v>
      </c>
      <c r="C96">
        <v>3273</v>
      </c>
      <c r="D96">
        <v>1</v>
      </c>
      <c r="E96">
        <v>3272</v>
      </c>
      <c r="F96">
        <v>15</v>
      </c>
      <c r="G96">
        <f t="shared" si="3"/>
        <v>3.0553009471432935E-4</v>
      </c>
      <c r="H96">
        <f t="shared" si="4"/>
        <v>6.25E-2</v>
      </c>
      <c r="I96">
        <f t="shared" si="5"/>
        <v>6.0808756460930375E-4</v>
      </c>
    </row>
    <row r="97" spans="1:9" x14ac:dyDescent="0.3">
      <c r="B97" t="s">
        <v>13</v>
      </c>
      <c r="C97">
        <v>49</v>
      </c>
      <c r="D97">
        <v>10</v>
      </c>
      <c r="E97">
        <v>39</v>
      </c>
      <c r="F97">
        <v>31</v>
      </c>
      <c r="G97">
        <f t="shared" si="3"/>
        <v>0.20408163265306123</v>
      </c>
      <c r="H97">
        <f t="shared" si="4"/>
        <v>0.24390243902439024</v>
      </c>
      <c r="I97">
        <f t="shared" si="5"/>
        <v>0.22222222222222224</v>
      </c>
    </row>
    <row r="98" spans="1:9" x14ac:dyDescent="0.3">
      <c r="B98" t="s">
        <v>14</v>
      </c>
      <c r="C98">
        <v>99</v>
      </c>
      <c r="D98">
        <v>53</v>
      </c>
      <c r="E98">
        <v>46</v>
      </c>
      <c r="F98">
        <v>65</v>
      </c>
      <c r="G98">
        <f t="shared" si="3"/>
        <v>0.53535353535353536</v>
      </c>
      <c r="H98">
        <f t="shared" si="4"/>
        <v>0.44915254237288138</v>
      </c>
      <c r="I98">
        <f t="shared" si="5"/>
        <v>0.48847926267281111</v>
      </c>
    </row>
    <row r="99" spans="1:9" x14ac:dyDescent="0.3">
      <c r="B99" t="s">
        <v>15</v>
      </c>
      <c r="C99">
        <v>55</v>
      </c>
      <c r="D99">
        <v>10</v>
      </c>
      <c r="E99">
        <v>45</v>
      </c>
      <c r="F99">
        <v>33</v>
      </c>
      <c r="G99">
        <f t="shared" si="3"/>
        <v>0.18181818181818182</v>
      </c>
      <c r="H99">
        <f t="shared" si="4"/>
        <v>0.23255813953488372</v>
      </c>
      <c r="I99">
        <f t="shared" si="5"/>
        <v>0.2040816326530612</v>
      </c>
    </row>
    <row r="100" spans="1:9" x14ac:dyDescent="0.3">
      <c r="B100" t="s">
        <v>16</v>
      </c>
      <c r="C100">
        <v>36</v>
      </c>
      <c r="D100">
        <v>17</v>
      </c>
      <c r="E100">
        <v>19</v>
      </c>
      <c r="F100">
        <v>33</v>
      </c>
      <c r="G100">
        <f t="shared" si="3"/>
        <v>0.47222222222222221</v>
      </c>
      <c r="H100">
        <f t="shared" si="4"/>
        <v>0.34</v>
      </c>
      <c r="I100">
        <f t="shared" si="5"/>
        <v>0.39534883720930236</v>
      </c>
    </row>
    <row r="101" spans="1:9" x14ac:dyDescent="0.3">
      <c r="A101" t="s">
        <v>25</v>
      </c>
    </row>
    <row r="102" spans="1:9" x14ac:dyDescent="0.3">
      <c r="B102" t="s">
        <v>7</v>
      </c>
      <c r="C102">
        <v>6511</v>
      </c>
      <c r="D102">
        <v>26</v>
      </c>
      <c r="E102">
        <v>6485</v>
      </c>
      <c r="F102">
        <v>70</v>
      </c>
      <c r="G102">
        <f t="shared" si="3"/>
        <v>3.9932422054983875E-3</v>
      </c>
      <c r="H102">
        <f t="shared" si="4"/>
        <v>0.27083333333333331</v>
      </c>
      <c r="I102">
        <f t="shared" si="5"/>
        <v>7.8704404419555011E-3</v>
      </c>
    </row>
    <row r="103" spans="1:9" x14ac:dyDescent="0.3">
      <c r="B103" t="s">
        <v>8</v>
      </c>
      <c r="C103">
        <v>3567</v>
      </c>
      <c r="D103">
        <v>7</v>
      </c>
      <c r="E103">
        <v>3560</v>
      </c>
      <c r="F103">
        <v>26</v>
      </c>
      <c r="G103">
        <f t="shared" si="3"/>
        <v>1.9624334174376226E-3</v>
      </c>
      <c r="H103">
        <f t="shared" si="4"/>
        <v>0.21212121212121213</v>
      </c>
      <c r="I103">
        <f t="shared" si="5"/>
        <v>3.8888888888888888E-3</v>
      </c>
    </row>
    <row r="104" spans="1:9" x14ac:dyDescent="0.3">
      <c r="B104" t="s">
        <v>9</v>
      </c>
      <c r="C104">
        <v>1646</v>
      </c>
      <c r="D104">
        <v>7</v>
      </c>
      <c r="E104">
        <v>1639</v>
      </c>
      <c r="F104">
        <v>10</v>
      </c>
      <c r="G104">
        <f t="shared" si="3"/>
        <v>4.2527339003645198E-3</v>
      </c>
      <c r="H104">
        <f t="shared" si="4"/>
        <v>0.41176470588235292</v>
      </c>
      <c r="I104">
        <f t="shared" si="5"/>
        <v>8.4185207456404093E-3</v>
      </c>
    </row>
    <row r="105" spans="1:9" x14ac:dyDescent="0.3">
      <c r="B105" t="s">
        <v>10</v>
      </c>
      <c r="C105">
        <v>346</v>
      </c>
      <c r="D105">
        <v>3</v>
      </c>
      <c r="E105">
        <v>343</v>
      </c>
      <c r="F105">
        <v>46</v>
      </c>
      <c r="G105">
        <f t="shared" si="3"/>
        <v>8.670520231213872E-3</v>
      </c>
      <c r="H105">
        <f t="shared" si="4"/>
        <v>6.1224489795918366E-2</v>
      </c>
      <c r="I105">
        <f t="shared" si="5"/>
        <v>1.5189873417721518E-2</v>
      </c>
    </row>
    <row r="106" spans="1:9" x14ac:dyDescent="0.3">
      <c r="B106" t="s">
        <v>11</v>
      </c>
      <c r="C106">
        <v>557</v>
      </c>
      <c r="D106">
        <v>1</v>
      </c>
      <c r="E106">
        <v>556</v>
      </c>
      <c r="F106">
        <v>12</v>
      </c>
      <c r="G106">
        <f t="shared" si="3"/>
        <v>1.7953321364452424E-3</v>
      </c>
      <c r="H106">
        <f t="shared" si="4"/>
        <v>7.6923076923076927E-2</v>
      </c>
      <c r="I106">
        <f t="shared" si="5"/>
        <v>3.5087719298245615E-3</v>
      </c>
    </row>
    <row r="107" spans="1:9" x14ac:dyDescent="0.3">
      <c r="B107" t="s">
        <v>12</v>
      </c>
      <c r="C107">
        <v>4087</v>
      </c>
      <c r="D107">
        <v>0</v>
      </c>
      <c r="E107">
        <v>4087</v>
      </c>
      <c r="F107">
        <v>16</v>
      </c>
      <c r="G107">
        <f t="shared" si="3"/>
        <v>0</v>
      </c>
      <c r="H107">
        <f t="shared" si="4"/>
        <v>0</v>
      </c>
    </row>
    <row r="108" spans="1:9" x14ac:dyDescent="0.3">
      <c r="B108" t="s">
        <v>13</v>
      </c>
      <c r="C108">
        <v>9654</v>
      </c>
      <c r="D108">
        <v>10</v>
      </c>
      <c r="E108">
        <v>9644</v>
      </c>
      <c r="F108">
        <v>31</v>
      </c>
      <c r="G108">
        <f t="shared" si="3"/>
        <v>1.0358400662937642E-3</v>
      </c>
      <c r="H108">
        <f t="shared" si="4"/>
        <v>0.24390243902439024</v>
      </c>
      <c r="I108">
        <f t="shared" si="5"/>
        <v>2.0629190304280553E-3</v>
      </c>
    </row>
    <row r="109" spans="1:9" x14ac:dyDescent="0.3">
      <c r="B109" t="s">
        <v>14</v>
      </c>
      <c r="C109">
        <v>7824</v>
      </c>
      <c r="D109">
        <v>108</v>
      </c>
      <c r="E109">
        <v>7716</v>
      </c>
      <c r="F109">
        <v>10</v>
      </c>
      <c r="G109">
        <f t="shared" si="3"/>
        <v>1.3803680981595092E-2</v>
      </c>
      <c r="H109">
        <f t="shared" si="4"/>
        <v>0.9152542372881356</v>
      </c>
      <c r="I109">
        <f t="shared" si="5"/>
        <v>2.7197179551750189E-2</v>
      </c>
    </row>
    <row r="110" spans="1:9" x14ac:dyDescent="0.3">
      <c r="B110" t="s">
        <v>15</v>
      </c>
      <c r="C110">
        <v>9708</v>
      </c>
      <c r="D110">
        <v>20</v>
      </c>
      <c r="E110">
        <v>9688</v>
      </c>
      <c r="F110">
        <v>23</v>
      </c>
      <c r="G110">
        <f t="shared" si="3"/>
        <v>2.0601565718994645E-3</v>
      </c>
      <c r="H110">
        <f t="shared" si="4"/>
        <v>0.46511627906976744</v>
      </c>
      <c r="I110">
        <f t="shared" si="5"/>
        <v>4.102143369910779E-3</v>
      </c>
    </row>
    <row r="111" spans="1:9" x14ac:dyDescent="0.3">
      <c r="B111" t="s">
        <v>16</v>
      </c>
      <c r="C111">
        <v>1406</v>
      </c>
      <c r="D111">
        <v>45</v>
      </c>
      <c r="E111">
        <v>1361</v>
      </c>
      <c r="F111">
        <v>5</v>
      </c>
      <c r="G111">
        <f t="shared" si="3"/>
        <v>3.2005689900426744E-2</v>
      </c>
      <c r="H111">
        <f t="shared" si="4"/>
        <v>0.9</v>
      </c>
      <c r="I111">
        <f t="shared" si="5"/>
        <v>6.1813186813186816E-2</v>
      </c>
    </row>
    <row r="112" spans="1:9" x14ac:dyDescent="0.3">
      <c r="A112" t="s">
        <v>26</v>
      </c>
    </row>
    <row r="113" spans="2:9" x14ac:dyDescent="0.3">
      <c r="B113" t="s">
        <v>7</v>
      </c>
      <c r="C113">
        <v>1062</v>
      </c>
      <c r="D113">
        <v>30</v>
      </c>
      <c r="E113">
        <v>1032</v>
      </c>
      <c r="F113">
        <v>66</v>
      </c>
      <c r="G113">
        <f t="shared" si="3"/>
        <v>2.8248587570621469E-2</v>
      </c>
      <c r="H113">
        <f t="shared" si="4"/>
        <v>0.3125</v>
      </c>
      <c r="I113">
        <f t="shared" si="5"/>
        <v>5.181347150259067E-2</v>
      </c>
    </row>
    <row r="114" spans="2:9" x14ac:dyDescent="0.3">
      <c r="B114" t="s">
        <v>8</v>
      </c>
      <c r="C114">
        <v>915</v>
      </c>
      <c r="D114">
        <v>26</v>
      </c>
      <c r="E114">
        <v>889</v>
      </c>
      <c r="F114">
        <v>7</v>
      </c>
      <c r="G114">
        <f t="shared" si="3"/>
        <v>2.8415300546448089E-2</v>
      </c>
      <c r="H114">
        <f t="shared" si="4"/>
        <v>0.78787878787878785</v>
      </c>
      <c r="I114">
        <f t="shared" si="5"/>
        <v>5.4852320675105481E-2</v>
      </c>
    </row>
    <row r="115" spans="2:9" x14ac:dyDescent="0.3">
      <c r="B115" t="s">
        <v>9</v>
      </c>
      <c r="C115">
        <v>577</v>
      </c>
      <c r="D115">
        <v>10</v>
      </c>
      <c r="E115">
        <v>567</v>
      </c>
      <c r="F115">
        <v>7</v>
      </c>
      <c r="G115">
        <f t="shared" si="3"/>
        <v>1.7331022530329289E-2</v>
      </c>
      <c r="H115">
        <f t="shared" si="4"/>
        <v>0.58823529411764708</v>
      </c>
      <c r="I115">
        <f t="shared" si="5"/>
        <v>3.3670033670033669E-2</v>
      </c>
    </row>
    <row r="116" spans="2:9" x14ac:dyDescent="0.3">
      <c r="B116" t="s">
        <v>10</v>
      </c>
      <c r="C116">
        <v>28</v>
      </c>
      <c r="D116">
        <v>0</v>
      </c>
      <c r="E116">
        <v>28</v>
      </c>
      <c r="F116">
        <v>49</v>
      </c>
      <c r="G116">
        <f t="shared" si="3"/>
        <v>0</v>
      </c>
      <c r="H116">
        <f t="shared" si="4"/>
        <v>0</v>
      </c>
      <c r="I116">
        <f t="shared" si="5"/>
        <v>0</v>
      </c>
    </row>
    <row r="117" spans="2:9" x14ac:dyDescent="0.3">
      <c r="B117" t="s">
        <v>11</v>
      </c>
      <c r="C117">
        <v>2023</v>
      </c>
      <c r="D117">
        <v>2</v>
      </c>
      <c r="E117">
        <v>2021</v>
      </c>
      <c r="F117">
        <v>11</v>
      </c>
      <c r="G117">
        <f t="shared" si="3"/>
        <v>9.8863074641621345E-4</v>
      </c>
      <c r="H117">
        <f t="shared" si="4"/>
        <v>0.15384615384615385</v>
      </c>
      <c r="I117">
        <f t="shared" si="5"/>
        <v>1.9646365422396855E-3</v>
      </c>
    </row>
    <row r="118" spans="2:9" x14ac:dyDescent="0.3">
      <c r="B118" t="s">
        <v>12</v>
      </c>
      <c r="C118">
        <v>3756</v>
      </c>
      <c r="D118">
        <v>0</v>
      </c>
      <c r="E118">
        <v>3756</v>
      </c>
      <c r="F118">
        <v>16</v>
      </c>
      <c r="G118">
        <f t="shared" si="3"/>
        <v>0</v>
      </c>
      <c r="H118">
        <f t="shared" si="4"/>
        <v>0</v>
      </c>
      <c r="I118">
        <f t="shared" si="5"/>
        <v>0</v>
      </c>
    </row>
    <row r="119" spans="2:9" x14ac:dyDescent="0.3">
      <c r="B119" t="s">
        <v>13</v>
      </c>
      <c r="C119">
        <v>86</v>
      </c>
      <c r="D119">
        <v>5</v>
      </c>
      <c r="E119">
        <v>81</v>
      </c>
      <c r="F119">
        <v>36</v>
      </c>
      <c r="G119">
        <f t="shared" si="3"/>
        <v>5.8139534883720929E-2</v>
      </c>
      <c r="H119">
        <f t="shared" si="4"/>
        <v>0.12195121951219512</v>
      </c>
      <c r="I119">
        <f t="shared" si="5"/>
        <v>7.874015748031496E-2</v>
      </c>
    </row>
    <row r="120" spans="2:9" x14ac:dyDescent="0.3">
      <c r="B120" t="s">
        <v>14</v>
      </c>
      <c r="C120">
        <v>224</v>
      </c>
      <c r="D120">
        <v>26</v>
      </c>
      <c r="E120">
        <v>198</v>
      </c>
      <c r="F120">
        <v>92</v>
      </c>
      <c r="G120">
        <f t="shared" si="3"/>
        <v>0.11607142857142858</v>
      </c>
      <c r="H120">
        <f t="shared" si="4"/>
        <v>0.22033898305084745</v>
      </c>
      <c r="I120">
        <f t="shared" si="5"/>
        <v>0.15204678362573099</v>
      </c>
    </row>
    <row r="121" spans="2:9" x14ac:dyDescent="0.3">
      <c r="B121" t="s">
        <v>15</v>
      </c>
      <c r="C121">
        <v>132</v>
      </c>
      <c r="D121">
        <v>2</v>
      </c>
      <c r="E121">
        <v>130</v>
      </c>
      <c r="F121">
        <v>41</v>
      </c>
      <c r="G121">
        <f t="shared" si="3"/>
        <v>1.5151515151515152E-2</v>
      </c>
      <c r="H121">
        <f t="shared" si="4"/>
        <v>4.6511627906976744E-2</v>
      </c>
      <c r="I121">
        <f t="shared" si="5"/>
        <v>2.2857142857142857E-2</v>
      </c>
    </row>
    <row r="122" spans="2:9" x14ac:dyDescent="0.3">
      <c r="B122" t="s">
        <v>16</v>
      </c>
      <c r="C122">
        <v>63</v>
      </c>
      <c r="D122">
        <v>1</v>
      </c>
      <c r="E122">
        <v>62</v>
      </c>
      <c r="F122">
        <v>49</v>
      </c>
      <c r="G122">
        <f t="shared" si="3"/>
        <v>1.5873015873015872E-2</v>
      </c>
      <c r="H122">
        <f t="shared" si="4"/>
        <v>0.02</v>
      </c>
      <c r="I122">
        <f t="shared" si="5"/>
        <v>1.7699115044247787E-2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B598-A16D-40A9-80C2-BCB1CB113754}">
  <dimension ref="A1:P122"/>
  <sheetViews>
    <sheetView tabSelected="1" topLeftCell="D1" workbookViewId="0">
      <selection activeCell="P4" sqref="P4"/>
    </sheetView>
  </sheetViews>
  <sheetFormatPr defaultRowHeight="14.4" x14ac:dyDescent="0.3"/>
  <cols>
    <col min="1" max="1" width="18.88671875" bestFit="1" customWidth="1"/>
    <col min="2" max="2" width="8.109375" customWidth="1"/>
    <col min="3" max="3" width="13.109375" customWidth="1"/>
    <col min="4" max="4" width="17.5546875" customWidth="1"/>
    <col min="5" max="5" width="17.77734375" customWidth="1"/>
    <col min="6" max="6" width="18.88671875" customWidth="1"/>
    <col min="7" max="7" width="18.77734375" customWidth="1"/>
    <col min="8" max="8" width="15" customWidth="1"/>
    <col min="9" max="9" width="16" bestFit="1" customWidth="1"/>
    <col min="13" max="13" width="18.88671875" bestFit="1" customWidth="1"/>
    <col min="14" max="14" width="17.33203125" bestFit="1" customWidth="1"/>
    <col min="16" max="16" width="25.109375" bestFit="1" customWidth="1"/>
  </cols>
  <sheetData>
    <row r="1" spans="1:16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27</v>
      </c>
      <c r="H1" s="17" t="s">
        <v>28</v>
      </c>
      <c r="I1" s="18" t="s">
        <v>29</v>
      </c>
    </row>
    <row r="2" spans="1:16" x14ac:dyDescent="0.3">
      <c r="A2" s="21" t="s">
        <v>6</v>
      </c>
      <c r="B2" s="21"/>
      <c r="C2" s="21"/>
      <c r="D2" s="21"/>
      <c r="E2" s="21"/>
      <c r="F2" s="21"/>
      <c r="G2" s="21"/>
      <c r="H2" s="21"/>
      <c r="I2" s="21"/>
    </row>
    <row r="3" spans="1:16" ht="15" thickBot="1" x14ac:dyDescent="0.35">
      <c r="A3" s="19"/>
      <c r="B3" s="3" t="s">
        <v>7</v>
      </c>
      <c r="C3" s="3">
        <v>39</v>
      </c>
      <c r="D3" s="3">
        <v>2</v>
      </c>
      <c r="E3" s="3">
        <v>37</v>
      </c>
      <c r="F3" s="3">
        <v>94</v>
      </c>
      <c r="G3" s="3">
        <f>D3/(D3+E3)</f>
        <v>5.128205128205128E-2</v>
      </c>
      <c r="H3" s="3">
        <f>D3/(D3+F3)</f>
        <v>2.0833333333333332E-2</v>
      </c>
      <c r="I3" s="3">
        <f>IF(OR(G3=0, H3=0),0,(2*G3*H3)/(G3+H3))</f>
        <v>2.9629629629629631E-2</v>
      </c>
      <c r="M3" s="6" t="s">
        <v>30</v>
      </c>
      <c r="N3" s="7" t="s">
        <v>31</v>
      </c>
      <c r="O3" s="14"/>
      <c r="P3" s="15" t="s">
        <v>32</v>
      </c>
    </row>
    <row r="4" spans="1:16" ht="15" thickTop="1" x14ac:dyDescent="0.3">
      <c r="A4" s="20"/>
      <c r="B4" s="4" t="s">
        <v>8</v>
      </c>
      <c r="C4" s="4">
        <v>60</v>
      </c>
      <c r="D4" s="4">
        <v>0</v>
      </c>
      <c r="E4" s="4">
        <v>60</v>
      </c>
      <c r="F4" s="4">
        <v>33</v>
      </c>
      <c r="G4" s="4">
        <f>D4/(D4+E4)</f>
        <v>0</v>
      </c>
      <c r="H4" s="4">
        <f>D4/(D4+F4)</f>
        <v>0</v>
      </c>
      <c r="I4" s="4">
        <f>IF(OR(G4=0, H4=0),0,(2*G4*H4)/(G4+H4))</f>
        <v>0</v>
      </c>
      <c r="M4" s="24" t="s">
        <v>6</v>
      </c>
      <c r="N4" s="9">
        <f>SUM(I3:I12)/P4</f>
        <v>8.66387019152603E-3</v>
      </c>
      <c r="P4" s="27">
        <v>10</v>
      </c>
    </row>
    <row r="5" spans="1:16" x14ac:dyDescent="0.3">
      <c r="A5" s="19"/>
      <c r="B5" s="3" t="s">
        <v>9</v>
      </c>
      <c r="C5" s="3">
        <v>68</v>
      </c>
      <c r="D5" s="3">
        <v>2</v>
      </c>
      <c r="E5" s="3">
        <v>66</v>
      </c>
      <c r="F5" s="3">
        <v>15</v>
      </c>
      <c r="G5" s="3">
        <f>D5/(D5+E5)</f>
        <v>2.9411764705882353E-2</v>
      </c>
      <c r="H5" s="3">
        <f>D5/(D5+F5)</f>
        <v>0.11764705882352941</v>
      </c>
      <c r="I5" s="3">
        <f>IF(OR(G5=0, H5=0),0,(2*G5*H5)/(G5+H5))</f>
        <v>4.7058823529411764E-2</v>
      </c>
      <c r="M5" s="19" t="s">
        <v>17</v>
      </c>
      <c r="N5" s="3">
        <f>SUM(I14:I23)/P4</f>
        <v>2.9375946116870257E-2</v>
      </c>
    </row>
    <row r="6" spans="1:16" x14ac:dyDescent="0.3">
      <c r="A6" s="20"/>
      <c r="B6" s="4" t="s">
        <v>10</v>
      </c>
      <c r="C6" s="4">
        <v>14</v>
      </c>
      <c r="D6" s="4">
        <v>0</v>
      </c>
      <c r="E6" s="4">
        <v>14</v>
      </c>
      <c r="F6" s="4">
        <v>49</v>
      </c>
      <c r="G6" s="4">
        <f>D6/(D6+E6)</f>
        <v>0</v>
      </c>
      <c r="H6" s="4">
        <f>D6/(D6+F6)</f>
        <v>0</v>
      </c>
      <c r="I6" s="4">
        <f>IF(OR(G6=0, H6=0),0,(2*G6*H6)/(G6+H6))</f>
        <v>0</v>
      </c>
      <c r="M6" s="20" t="s">
        <v>18</v>
      </c>
      <c r="N6" s="4">
        <v>0</v>
      </c>
    </row>
    <row r="7" spans="1:16" x14ac:dyDescent="0.3">
      <c r="A7" s="19"/>
      <c r="B7" s="3" t="s">
        <v>11</v>
      </c>
      <c r="C7" s="3">
        <v>21</v>
      </c>
      <c r="D7" s="3">
        <v>0</v>
      </c>
      <c r="E7" s="3">
        <v>21</v>
      </c>
      <c r="F7" s="3">
        <v>13</v>
      </c>
      <c r="G7" s="3">
        <f>D7/(D7+E7)</f>
        <v>0</v>
      </c>
      <c r="H7" s="3">
        <f>D7/(D7+F7)</f>
        <v>0</v>
      </c>
      <c r="I7" s="3">
        <f>IF(OR(G7=0, H7=0),0,(2*G7*H7)/(G7+H7))</f>
        <v>0</v>
      </c>
      <c r="M7" s="19" t="s">
        <v>19</v>
      </c>
      <c r="N7" s="3">
        <f>SUM(I36:I45)/P4</f>
        <v>7.0539333340218129E-3</v>
      </c>
    </row>
    <row r="8" spans="1:16" x14ac:dyDescent="0.3">
      <c r="A8" s="20"/>
      <c r="B8" s="4" t="s">
        <v>12</v>
      </c>
      <c r="C8" s="4">
        <v>14</v>
      </c>
      <c r="D8" s="4">
        <v>0</v>
      </c>
      <c r="E8" s="4">
        <v>14</v>
      </c>
      <c r="F8" s="4">
        <v>16</v>
      </c>
      <c r="G8" s="4">
        <f>D8/(D8+E8)</f>
        <v>0</v>
      </c>
      <c r="H8" s="4">
        <f>D8/(D8+F8)</f>
        <v>0</v>
      </c>
      <c r="I8" s="4">
        <f>IF(OR(G8=0, H8=0),0,(2*G8*H8)/(G8+H8))</f>
        <v>0</v>
      </c>
      <c r="M8" s="20" t="s">
        <v>20</v>
      </c>
      <c r="N8" s="4">
        <f>SUM(I47:I56)/P4</f>
        <v>2.6508943580099199E-3</v>
      </c>
    </row>
    <row r="9" spans="1:16" x14ac:dyDescent="0.3">
      <c r="A9" s="19"/>
      <c r="B9" s="3" t="s">
        <v>13</v>
      </c>
      <c r="C9" s="3">
        <v>359</v>
      </c>
      <c r="D9" s="3">
        <v>2</v>
      </c>
      <c r="E9" s="3">
        <v>357</v>
      </c>
      <c r="F9" s="3">
        <v>41</v>
      </c>
      <c r="G9" s="3">
        <f>D9/(D9+E9)</f>
        <v>5.5710306406685237E-3</v>
      </c>
      <c r="H9" s="3">
        <f>D9/(D9+F9)</f>
        <v>4.6511627906976744E-2</v>
      </c>
      <c r="I9" s="3">
        <f>IF(OR(G9=0, H9=0),0,(2*G9*H9)/(G9+H9))</f>
        <v>9.9502487562189053E-3</v>
      </c>
      <c r="M9" s="19" t="s">
        <v>21</v>
      </c>
      <c r="N9" s="3">
        <f>SUM(I58:I67)/P4</f>
        <v>2.3968440908227147E-2</v>
      </c>
    </row>
    <row r="10" spans="1:16" x14ac:dyDescent="0.3">
      <c r="A10" s="20"/>
      <c r="B10" s="4" t="s">
        <v>14</v>
      </c>
      <c r="C10" s="4">
        <v>92</v>
      </c>
      <c r="D10" s="4">
        <v>0</v>
      </c>
      <c r="E10" s="4">
        <v>92</v>
      </c>
      <c r="F10" s="4">
        <v>118</v>
      </c>
      <c r="G10" s="4">
        <f>D10/(D10+E10)</f>
        <v>0</v>
      </c>
      <c r="H10" s="4">
        <f>D10/(D10+F10)</f>
        <v>0</v>
      </c>
      <c r="I10" s="4">
        <f>IF(OR(G10=0, H10=0),0,(2*G10*H10)/(G10+H10))</f>
        <v>0</v>
      </c>
      <c r="M10" s="20" t="s">
        <v>22</v>
      </c>
      <c r="N10" s="4">
        <f>SUM(I69:I78)/P4</f>
        <v>0.52390113394821536</v>
      </c>
    </row>
    <row r="11" spans="1:16" x14ac:dyDescent="0.3">
      <c r="A11" s="19"/>
      <c r="B11" s="3" t="s">
        <v>15</v>
      </c>
      <c r="C11" s="3">
        <v>495</v>
      </c>
      <c r="D11" s="3">
        <v>0</v>
      </c>
      <c r="E11" s="3">
        <v>495</v>
      </c>
      <c r="F11" s="3">
        <v>43</v>
      </c>
      <c r="G11" s="3">
        <f>D11/(D11+E11)</f>
        <v>0</v>
      </c>
      <c r="H11" s="3">
        <f>D11/(D11+F11)</f>
        <v>0</v>
      </c>
      <c r="I11" s="3">
        <f>IF(OR(G11=0, H11=0),0,(2*G11*H11)/(G11+H11))</f>
        <v>0</v>
      </c>
      <c r="M11" s="19" t="s">
        <v>23</v>
      </c>
      <c r="N11" s="3">
        <f>SUM(I80:I89)/P4</f>
        <v>0.2576398459416725</v>
      </c>
    </row>
    <row r="12" spans="1:16" x14ac:dyDescent="0.3">
      <c r="A12" s="20"/>
      <c r="B12" s="4" t="s">
        <v>16</v>
      </c>
      <c r="C12" s="4">
        <v>52</v>
      </c>
      <c r="D12" s="4">
        <v>0</v>
      </c>
      <c r="E12" s="4">
        <v>52</v>
      </c>
      <c r="F12" s="4">
        <v>50</v>
      </c>
      <c r="G12" s="4">
        <f>D12/(D12+E12)</f>
        <v>0</v>
      </c>
      <c r="H12" s="4">
        <f>D12/(D12+F12)</f>
        <v>0</v>
      </c>
      <c r="I12" s="4">
        <f>IF(OR(G12=0, H12=0),0,(2*G12*H12)/(G12+H12))</f>
        <v>0</v>
      </c>
      <c r="M12" s="20" t="s">
        <v>24</v>
      </c>
      <c r="N12" s="4">
        <f>SUM(I91:I100)/P4</f>
        <v>0.29861800219029222</v>
      </c>
    </row>
    <row r="13" spans="1:16" x14ac:dyDescent="0.3">
      <c r="A13" s="22" t="s">
        <v>17</v>
      </c>
      <c r="B13" s="22"/>
      <c r="C13" s="22"/>
      <c r="D13" s="22"/>
      <c r="E13" s="22"/>
      <c r="F13" s="22"/>
      <c r="G13" s="22"/>
      <c r="H13" s="22"/>
      <c r="I13" s="22"/>
      <c r="M13" s="25" t="s">
        <v>25</v>
      </c>
      <c r="N13" s="3">
        <f>SUM(I102:I111)/P4</f>
        <v>1.3405192418930673E-2</v>
      </c>
    </row>
    <row r="14" spans="1:16" x14ac:dyDescent="0.3">
      <c r="A14" s="20"/>
      <c r="B14" s="4" t="s">
        <v>7</v>
      </c>
      <c r="C14" s="4">
        <v>5379</v>
      </c>
      <c r="D14" s="4">
        <v>28</v>
      </c>
      <c r="E14" s="4">
        <v>5351</v>
      </c>
      <c r="F14" s="4">
        <v>68</v>
      </c>
      <c r="G14" s="4">
        <f>D14/(D14+E14)</f>
        <v>5.2054285183119539E-3</v>
      </c>
      <c r="H14" s="4">
        <f>D14/(D14+F14)</f>
        <v>0.29166666666666669</v>
      </c>
      <c r="I14" s="4">
        <f>IF(OR(G14=0, H14=0),0,(2*G14*H14)/(G14+H14))</f>
        <v>1.0228310502283105E-2</v>
      </c>
      <c r="M14" s="26" t="s">
        <v>26</v>
      </c>
      <c r="N14" s="4">
        <f>SUM(I113:I122)/P4</f>
        <v>4.1364366139740608E-2</v>
      </c>
    </row>
    <row r="15" spans="1:16" x14ac:dyDescent="0.3">
      <c r="A15" s="19"/>
      <c r="B15" s="3" t="s">
        <v>8</v>
      </c>
      <c r="C15" s="3">
        <v>1547</v>
      </c>
      <c r="D15" s="3">
        <v>4</v>
      </c>
      <c r="E15" s="3">
        <v>1543</v>
      </c>
      <c r="F15" s="3">
        <v>29</v>
      </c>
      <c r="G15" s="3">
        <f>D15/(D15+E15)</f>
        <v>2.5856496444731738E-3</v>
      </c>
      <c r="H15" s="3">
        <f>D15/(D15+F15)</f>
        <v>0.12121212121212122</v>
      </c>
      <c r="I15" s="3">
        <f>IF(OR(G15=0, H15=0),0,(2*G15*H15)/(G15+H15))</f>
        <v>5.0632911392405056E-3</v>
      </c>
    </row>
    <row r="16" spans="1:16" x14ac:dyDescent="0.3">
      <c r="A16" s="20"/>
      <c r="B16" s="4" t="s">
        <v>9</v>
      </c>
      <c r="C16" s="4">
        <v>1152</v>
      </c>
      <c r="D16" s="4">
        <v>6</v>
      </c>
      <c r="E16" s="4">
        <v>1146</v>
      </c>
      <c r="F16" s="4">
        <v>17</v>
      </c>
      <c r="G16" s="4">
        <f>D16/(D16+E16)</f>
        <v>5.208333333333333E-3</v>
      </c>
      <c r="H16" s="4">
        <f>D16/(D16+F16)</f>
        <v>0.2608695652173913</v>
      </c>
      <c r="I16" s="4">
        <f>IF(OR(G16=0, H16=0),0,(2*G16*H16)/(G16+H16))</f>
        <v>1.021276595744681E-2</v>
      </c>
    </row>
    <row r="17" spans="1:9" x14ac:dyDescent="0.3">
      <c r="A17" s="19"/>
      <c r="B17" s="3" t="s">
        <v>10</v>
      </c>
      <c r="C17" s="3">
        <v>115</v>
      </c>
      <c r="D17" s="3">
        <v>5</v>
      </c>
      <c r="E17" s="3">
        <v>110</v>
      </c>
      <c r="F17" s="3">
        <v>44</v>
      </c>
      <c r="G17" s="3">
        <f>D17/(D17+E17)</f>
        <v>4.3478260869565216E-2</v>
      </c>
      <c r="H17" s="3">
        <f>D17/(D17+F17)</f>
        <v>0.10204081632653061</v>
      </c>
      <c r="I17" s="3">
        <f>IF(OR(G17=0, H17=0),0,(2*G17*H17)/(G17+H17))</f>
        <v>6.097560975609756E-2</v>
      </c>
    </row>
    <row r="18" spans="1:9" x14ac:dyDescent="0.3">
      <c r="A18" s="20"/>
      <c r="B18" s="4" t="s">
        <v>11</v>
      </c>
      <c r="C18" s="4">
        <v>3857</v>
      </c>
      <c r="D18" s="4">
        <v>1</v>
      </c>
      <c r="E18" s="4">
        <v>3856</v>
      </c>
      <c r="F18" s="4">
        <v>12</v>
      </c>
      <c r="G18" s="4">
        <f>D18/(D18+E18)</f>
        <v>2.5926886180969663E-4</v>
      </c>
      <c r="H18" s="4">
        <f>D18/(D18+F18)</f>
        <v>7.6923076923076927E-2</v>
      </c>
      <c r="I18" s="4">
        <f>IF(OR(G18=0, H18=0),0,(2*G18*H18)/(G18+H18))</f>
        <v>5.1679586563307489E-4</v>
      </c>
    </row>
    <row r="19" spans="1:9" x14ac:dyDescent="0.3">
      <c r="A19" s="19"/>
      <c r="B19" s="3" t="s">
        <v>12</v>
      </c>
      <c r="C19" s="3">
        <v>3420</v>
      </c>
      <c r="D19" s="3">
        <v>0</v>
      </c>
      <c r="E19" s="3">
        <v>3420</v>
      </c>
      <c r="F19" s="3">
        <v>16</v>
      </c>
      <c r="G19" s="3">
        <f>D19/(D19+E19)</f>
        <v>0</v>
      </c>
      <c r="H19" s="3">
        <f>D19/(D19+F19)</f>
        <v>0</v>
      </c>
      <c r="I19" s="3">
        <f>IF(OR(G19=0, H19=0),0,(2*G19*H19)/(G19+H19))</f>
        <v>0</v>
      </c>
    </row>
    <row r="20" spans="1:9" x14ac:dyDescent="0.3">
      <c r="A20" s="20"/>
      <c r="B20" s="4" t="s">
        <v>13</v>
      </c>
      <c r="C20" s="4">
        <v>1670</v>
      </c>
      <c r="D20" s="4">
        <v>7</v>
      </c>
      <c r="E20" s="4">
        <v>1663</v>
      </c>
      <c r="F20" s="4">
        <v>34</v>
      </c>
      <c r="G20" s="4">
        <f>D20/(D20+E20)</f>
        <v>4.1916167664670656E-3</v>
      </c>
      <c r="H20" s="4">
        <f>D20/(D20+F20)</f>
        <v>0.17073170731707318</v>
      </c>
      <c r="I20" s="4">
        <f>IF(OR(G20=0, H20=0),0,(2*G20*H20)/(G20+H20))</f>
        <v>8.1823495032144946E-3</v>
      </c>
    </row>
    <row r="21" spans="1:9" x14ac:dyDescent="0.3">
      <c r="A21" s="19"/>
      <c r="B21" s="3" t="s">
        <v>14</v>
      </c>
      <c r="C21" s="3">
        <v>1962</v>
      </c>
      <c r="D21" s="3">
        <v>80</v>
      </c>
      <c r="E21" s="3">
        <v>1882</v>
      </c>
      <c r="F21" s="3">
        <v>38</v>
      </c>
      <c r="G21" s="3">
        <f>D21/(D21+E21)</f>
        <v>4.0774719673802244E-2</v>
      </c>
      <c r="H21" s="3">
        <f>D21/(D21+F21)</f>
        <v>0.67796610169491522</v>
      </c>
      <c r="I21" s="3">
        <f>IF(OR(G21=0, H21=0),0,(2*G21*H21)/(G21+H21))</f>
        <v>7.6923076923076927E-2</v>
      </c>
    </row>
    <row r="22" spans="1:9" x14ac:dyDescent="0.3">
      <c r="A22" s="20"/>
      <c r="B22" s="4" t="s">
        <v>15</v>
      </c>
      <c r="C22" s="4">
        <v>1658</v>
      </c>
      <c r="D22" s="4">
        <v>6</v>
      </c>
      <c r="E22" s="4">
        <v>1652</v>
      </c>
      <c r="F22" s="4">
        <v>37</v>
      </c>
      <c r="G22" s="4">
        <f>D22/(D22+E22)</f>
        <v>3.6188178528347406E-3</v>
      </c>
      <c r="H22" s="4">
        <f>D22/(D22+F22)</f>
        <v>0.13953488372093023</v>
      </c>
      <c r="I22" s="4">
        <f>IF(OR(G22=0, H22=0),0,(2*G22*H22)/(G22+H22))</f>
        <v>7.0546737213403876E-3</v>
      </c>
    </row>
    <row r="23" spans="1:9" x14ac:dyDescent="0.3">
      <c r="A23" s="19"/>
      <c r="B23" s="3" t="s">
        <v>16</v>
      </c>
      <c r="C23" s="3">
        <v>491</v>
      </c>
      <c r="D23" s="3">
        <v>31</v>
      </c>
      <c r="E23" s="3">
        <v>460</v>
      </c>
      <c r="F23" s="3">
        <v>19</v>
      </c>
      <c r="G23" s="3">
        <f>D23/(D23+E23)</f>
        <v>6.313645621181263E-2</v>
      </c>
      <c r="H23" s="3">
        <f>D23/(D23+F23)</f>
        <v>0.62</v>
      </c>
      <c r="I23" s="3">
        <f>IF(OR(G23=0, H23=0),0,(2*G23*H23)/(G23+H23))</f>
        <v>0.11460258780036969</v>
      </c>
    </row>
    <row r="24" spans="1:9" x14ac:dyDescent="0.3">
      <c r="A24" s="23" t="s">
        <v>18</v>
      </c>
      <c r="B24" s="23"/>
      <c r="C24" s="23"/>
      <c r="D24" s="23"/>
      <c r="E24" s="23"/>
      <c r="F24" s="23"/>
      <c r="G24" s="23"/>
      <c r="H24" s="23"/>
      <c r="I24" s="23"/>
    </row>
    <row r="25" spans="1:9" x14ac:dyDescent="0.3">
      <c r="A25" s="19"/>
      <c r="B25" s="3" t="s">
        <v>7</v>
      </c>
      <c r="C25" s="3">
        <v>1</v>
      </c>
      <c r="D25" s="3">
        <v>0</v>
      </c>
      <c r="E25" s="3">
        <v>1</v>
      </c>
      <c r="F25" s="3">
        <v>96</v>
      </c>
      <c r="G25" s="3">
        <f>D25/(D25+E25)</f>
        <v>0</v>
      </c>
      <c r="H25" s="3">
        <f>D25/(D25+F25)</f>
        <v>0</v>
      </c>
      <c r="I25" s="3">
        <f>IF(OR(G25=0, H25=0),0,(2*G25*H25)/(G25+H25))</f>
        <v>0</v>
      </c>
    </row>
    <row r="26" spans="1:9" x14ac:dyDescent="0.3">
      <c r="A26" s="20"/>
      <c r="B26" s="4" t="s">
        <v>8</v>
      </c>
      <c r="C26" s="4">
        <v>1</v>
      </c>
      <c r="D26" s="4">
        <v>0</v>
      </c>
      <c r="E26" s="4">
        <v>1</v>
      </c>
      <c r="F26" s="4">
        <v>33</v>
      </c>
      <c r="G26" s="4">
        <f>D26/(D26+E26)</f>
        <v>0</v>
      </c>
      <c r="H26" s="4">
        <f>D26/(D26+F26)</f>
        <v>0</v>
      </c>
      <c r="I26" s="4">
        <f>IF(OR(G26=0, H26=0),0,(2*G26*H26)/(G26+H26))</f>
        <v>0</v>
      </c>
    </row>
    <row r="27" spans="1:9" x14ac:dyDescent="0.3">
      <c r="A27" s="19"/>
      <c r="B27" s="3" t="s">
        <v>9</v>
      </c>
      <c r="C27" s="3">
        <v>1</v>
      </c>
      <c r="D27" s="3">
        <v>0</v>
      </c>
      <c r="E27" s="3">
        <v>1</v>
      </c>
      <c r="F27" s="3">
        <v>17</v>
      </c>
      <c r="G27" s="3">
        <f>D27/(D27+E27)</f>
        <v>0</v>
      </c>
      <c r="H27" s="3">
        <f>D27/(D27+F27)</f>
        <v>0</v>
      </c>
      <c r="I27" s="3">
        <f>IF(OR(G27=0, H27=0),0,(2*G27*H27)/(G27+H27))</f>
        <v>0</v>
      </c>
    </row>
    <row r="28" spans="1:9" x14ac:dyDescent="0.3">
      <c r="A28" s="20"/>
      <c r="B28" s="4" t="s">
        <v>10</v>
      </c>
      <c r="C28" s="4">
        <v>1</v>
      </c>
      <c r="D28" s="4">
        <v>0</v>
      </c>
      <c r="E28" s="4">
        <v>1</v>
      </c>
      <c r="F28" s="4">
        <v>49</v>
      </c>
      <c r="G28" s="4">
        <f>D28/(D28+E28)</f>
        <v>0</v>
      </c>
      <c r="H28" s="4">
        <f>D28/(D28+F28)</f>
        <v>0</v>
      </c>
      <c r="I28" s="4">
        <f>IF(OR(G28=0, H28=0),0,(2*G28*H28)/(G28+H28))</f>
        <v>0</v>
      </c>
    </row>
    <row r="29" spans="1:9" x14ac:dyDescent="0.3">
      <c r="A29" s="19"/>
      <c r="B29" s="3" t="s">
        <v>11</v>
      </c>
      <c r="C29" s="3">
        <v>1</v>
      </c>
      <c r="D29" s="3">
        <v>0</v>
      </c>
      <c r="E29" s="3">
        <v>1</v>
      </c>
      <c r="F29" s="3">
        <v>13</v>
      </c>
      <c r="G29" s="3">
        <f>D29/(D29+E29)</f>
        <v>0</v>
      </c>
      <c r="H29" s="3">
        <f>D29/(D29+F29)</f>
        <v>0</v>
      </c>
      <c r="I29" s="3">
        <f>IF(OR(G29=0, H29=0),0,(2*G29*H29)/(G29+H29))</f>
        <v>0</v>
      </c>
    </row>
    <row r="30" spans="1:9" x14ac:dyDescent="0.3">
      <c r="A30" s="20"/>
      <c r="B30" s="4" t="s">
        <v>12</v>
      </c>
      <c r="C30" s="4">
        <v>1</v>
      </c>
      <c r="D30" s="4">
        <v>0</v>
      </c>
      <c r="E30" s="4">
        <v>1</v>
      </c>
      <c r="F30" s="4">
        <v>16</v>
      </c>
      <c r="G30" s="4">
        <f>D30/(D30+E30)</f>
        <v>0</v>
      </c>
      <c r="H30" s="4">
        <f>D30/(D30+F30)</f>
        <v>0</v>
      </c>
      <c r="I30" s="4">
        <f>IF(OR(G30=0, H30=0),0,(2*G30*H30)/(G30+H30))</f>
        <v>0</v>
      </c>
    </row>
    <row r="31" spans="1:9" x14ac:dyDescent="0.3">
      <c r="A31" s="19"/>
      <c r="B31" s="3" t="s">
        <v>13</v>
      </c>
      <c r="C31" s="3">
        <v>1</v>
      </c>
      <c r="D31" s="3">
        <v>0</v>
      </c>
      <c r="E31" s="3">
        <v>1</v>
      </c>
      <c r="F31" s="3">
        <v>41</v>
      </c>
      <c r="G31" s="3">
        <f>D31/(D31+E31)</f>
        <v>0</v>
      </c>
      <c r="H31" s="3">
        <f>D31/(D31+F31)</f>
        <v>0</v>
      </c>
      <c r="I31" s="3">
        <f>IF(OR(G31=0, H31=0),0,(2*G31*H31)/(G31+H31))</f>
        <v>0</v>
      </c>
    </row>
    <row r="32" spans="1:9" x14ac:dyDescent="0.3">
      <c r="A32" s="20"/>
      <c r="B32" s="4" t="s">
        <v>14</v>
      </c>
      <c r="C32" s="4">
        <v>1</v>
      </c>
      <c r="D32" s="4">
        <v>0</v>
      </c>
      <c r="E32" s="4">
        <v>1</v>
      </c>
      <c r="F32" s="4">
        <v>118</v>
      </c>
      <c r="G32" s="4">
        <f>D32/(D32+E32)</f>
        <v>0</v>
      </c>
      <c r="H32" s="4">
        <f>D32/(D32+F32)</f>
        <v>0</v>
      </c>
      <c r="I32" s="4">
        <f>IF(OR(G32=0, H32=0),0,(2*G32*H32)/(G32+H32))</f>
        <v>0</v>
      </c>
    </row>
    <row r="33" spans="1:9" x14ac:dyDescent="0.3">
      <c r="A33" s="19"/>
      <c r="B33" s="3" t="s">
        <v>15</v>
      </c>
      <c r="C33" s="3">
        <v>1</v>
      </c>
      <c r="D33" s="3">
        <v>0</v>
      </c>
      <c r="E33" s="3">
        <v>1</v>
      </c>
      <c r="F33" s="3">
        <v>43</v>
      </c>
      <c r="G33" s="3">
        <f>D33/(D33+E33)</f>
        <v>0</v>
      </c>
      <c r="H33" s="3">
        <f>D33/(D33+F33)</f>
        <v>0</v>
      </c>
      <c r="I33" s="3">
        <f>IF(OR(G33=0, H33=0),0,(2*G33*H33)/(G33+H33))</f>
        <v>0</v>
      </c>
    </row>
    <row r="34" spans="1:9" x14ac:dyDescent="0.3">
      <c r="A34" s="20"/>
      <c r="B34" s="4" t="s">
        <v>16</v>
      </c>
      <c r="C34" s="4">
        <v>1</v>
      </c>
      <c r="D34" s="4">
        <v>0</v>
      </c>
      <c r="E34" s="4">
        <v>1</v>
      </c>
      <c r="F34" s="4">
        <v>50</v>
      </c>
      <c r="G34" s="4">
        <f>D34/(D34+E34)</f>
        <v>0</v>
      </c>
      <c r="H34" s="4">
        <f>D34/(D34+F34)</f>
        <v>0</v>
      </c>
      <c r="I34" s="4">
        <f>IF(OR(G34=0, H34=0),0,(2*G34*H34)/(G34+H34))</f>
        <v>0</v>
      </c>
    </row>
    <row r="35" spans="1:9" x14ac:dyDescent="0.3">
      <c r="A35" s="22" t="s">
        <v>19</v>
      </c>
      <c r="B35" s="22"/>
      <c r="C35" s="22"/>
      <c r="D35" s="22"/>
      <c r="E35" s="22"/>
      <c r="F35" s="22"/>
      <c r="G35" s="22"/>
      <c r="H35" s="22"/>
      <c r="I35" s="22"/>
    </row>
    <row r="36" spans="1:9" x14ac:dyDescent="0.3">
      <c r="A36" s="20"/>
      <c r="B36" s="4" t="s">
        <v>7</v>
      </c>
      <c r="C36" s="4">
        <v>7672</v>
      </c>
      <c r="D36" s="4">
        <v>85</v>
      </c>
      <c r="E36" s="4">
        <v>7587</v>
      </c>
      <c r="F36" s="4">
        <v>11</v>
      </c>
      <c r="G36" s="4">
        <f>D36/(D36+E36)</f>
        <v>1.107924921793535E-2</v>
      </c>
      <c r="H36" s="4">
        <f>D36/(D36+F36)</f>
        <v>0.88541666666666663</v>
      </c>
      <c r="I36" s="4">
        <f>IF(OR(G36=0, H36=0),0,(2*G36*H36)/(G36+H36))</f>
        <v>2.1884654994850671E-2</v>
      </c>
    </row>
    <row r="37" spans="1:9" x14ac:dyDescent="0.3">
      <c r="A37" s="19"/>
      <c r="B37" s="3" t="s">
        <v>8</v>
      </c>
      <c r="C37" s="3">
        <v>4365</v>
      </c>
      <c r="D37" s="3">
        <v>6</v>
      </c>
      <c r="E37" s="3">
        <v>4359</v>
      </c>
      <c r="F37" s="3">
        <v>27</v>
      </c>
      <c r="G37" s="3">
        <f>D37/(D37+E37)</f>
        <v>1.3745704467353953E-3</v>
      </c>
      <c r="H37" s="3">
        <f>D37/(D37+F37)</f>
        <v>0.18181818181818182</v>
      </c>
      <c r="I37" s="3">
        <f>IF(OR(G37=0, H37=0),0,(2*G37*H37)/(G37+H37))</f>
        <v>2.7285129604365625E-3</v>
      </c>
    </row>
    <row r="38" spans="1:9" x14ac:dyDescent="0.3">
      <c r="A38" s="20"/>
      <c r="B38" s="4" t="s">
        <v>9</v>
      </c>
      <c r="C38" s="4">
        <v>1997</v>
      </c>
      <c r="D38" s="4">
        <v>6</v>
      </c>
      <c r="E38" s="4">
        <v>1991</v>
      </c>
      <c r="F38" s="4">
        <v>11</v>
      </c>
      <c r="G38" s="4">
        <f>D38/(D38+E38)</f>
        <v>3.0045067601402104E-3</v>
      </c>
      <c r="H38" s="4">
        <f>D38/(D38+F38)</f>
        <v>0.35294117647058826</v>
      </c>
      <c r="I38" s="4">
        <f>IF(OR(G38=0, H38=0),0,(2*G38*H38)/(G38+H38))</f>
        <v>5.9582919563058601E-3</v>
      </c>
    </row>
    <row r="39" spans="1:9" x14ac:dyDescent="0.3">
      <c r="A39" s="19"/>
      <c r="B39" s="3" t="s">
        <v>10</v>
      </c>
      <c r="C39" s="3">
        <v>1238</v>
      </c>
      <c r="D39" s="3">
        <v>4</v>
      </c>
      <c r="E39" s="3">
        <v>1234</v>
      </c>
      <c r="F39" s="3">
        <v>45</v>
      </c>
      <c r="G39" s="3">
        <f>D39/(D39+E39)</f>
        <v>3.2310177705977385E-3</v>
      </c>
      <c r="H39" s="3">
        <f>D39/(D39+F39)</f>
        <v>8.1632653061224483E-2</v>
      </c>
      <c r="I39" s="3">
        <f>IF(OR(G39=0, H39=0),0,(2*G39*H39)/(G39+H39))</f>
        <v>6.2160062160062169E-3</v>
      </c>
    </row>
    <row r="40" spans="1:9" x14ac:dyDescent="0.3">
      <c r="A40" s="20"/>
      <c r="B40" s="4" t="s">
        <v>11</v>
      </c>
      <c r="C40" s="4">
        <v>1149</v>
      </c>
      <c r="D40" s="4">
        <v>2</v>
      </c>
      <c r="E40" s="4">
        <v>1147</v>
      </c>
      <c r="F40" s="4">
        <v>11</v>
      </c>
      <c r="G40" s="4">
        <f>D40/(D40+E40)</f>
        <v>1.7406440382941688E-3</v>
      </c>
      <c r="H40" s="4">
        <f>D40/(D40+F40)</f>
        <v>0.15384615384615385</v>
      </c>
      <c r="I40" s="4">
        <f>IF(OR(G40=0, H40=0),0,(2*G40*H40)/(G40+H40))</f>
        <v>3.4423407917383822E-3</v>
      </c>
    </row>
    <row r="41" spans="1:9" x14ac:dyDescent="0.3">
      <c r="A41" s="19"/>
      <c r="B41" s="3" t="s">
        <v>12</v>
      </c>
      <c r="C41" s="3">
        <v>6966</v>
      </c>
      <c r="D41" s="3">
        <v>4</v>
      </c>
      <c r="E41" s="3">
        <v>6962</v>
      </c>
      <c r="F41" s="3">
        <v>12</v>
      </c>
      <c r="G41" s="3">
        <f>D41/(D41+E41)</f>
        <v>5.7421762848119441E-4</v>
      </c>
      <c r="H41" s="3">
        <f>D41/(D41+F41)</f>
        <v>0.25</v>
      </c>
      <c r="I41" s="3">
        <f>IF(OR(G41=0, H41=0),0,(2*G41*H41)/(G41+H41))</f>
        <v>1.1458034947006588E-3</v>
      </c>
    </row>
    <row r="42" spans="1:9" x14ac:dyDescent="0.3">
      <c r="A42" s="20"/>
      <c r="B42" s="4" t="s">
        <v>13</v>
      </c>
      <c r="C42" s="4">
        <v>24726</v>
      </c>
      <c r="D42" s="4">
        <v>41</v>
      </c>
      <c r="E42" s="4">
        <v>24685</v>
      </c>
      <c r="F42" s="4">
        <v>0</v>
      </c>
      <c r="G42" s="4">
        <f>D42/(D42+E42)</f>
        <v>1.6581735824638033E-3</v>
      </c>
      <c r="H42" s="4">
        <f>D42/(D42+F42)</f>
        <v>1</v>
      </c>
      <c r="I42" s="4">
        <f>IF(OR(G42=0, H42=0),0,(2*G42*H42)/(G42+H42))</f>
        <v>3.3108571890014937E-3</v>
      </c>
    </row>
    <row r="43" spans="1:9" x14ac:dyDescent="0.3">
      <c r="A43" s="19"/>
      <c r="B43" s="3" t="s">
        <v>14</v>
      </c>
      <c r="C43" s="3">
        <v>18607</v>
      </c>
      <c r="D43" s="3">
        <v>118</v>
      </c>
      <c r="E43" s="3">
        <v>18489</v>
      </c>
      <c r="F43" s="3">
        <v>0</v>
      </c>
      <c r="G43" s="3">
        <f>D43/(D43+E43)</f>
        <v>6.3416993604557426E-3</v>
      </c>
      <c r="H43" s="3">
        <f>D43/(D43+F43)</f>
        <v>1</v>
      </c>
      <c r="I43" s="3">
        <f>IF(OR(G43=0, H43=0),0,(2*G43*H43)/(G43+H43))</f>
        <v>1.260347129506008E-2</v>
      </c>
    </row>
    <row r="44" spans="1:9" x14ac:dyDescent="0.3">
      <c r="A44" s="20"/>
      <c r="B44" s="4" t="s">
        <v>15</v>
      </c>
      <c r="C44" s="4">
        <v>30347</v>
      </c>
      <c r="D44" s="4">
        <v>51</v>
      </c>
      <c r="E44" s="4">
        <v>30396</v>
      </c>
      <c r="F44" s="4">
        <v>0</v>
      </c>
      <c r="G44" s="4">
        <f>D44/(D44+E44)</f>
        <v>1.6750418760469012E-3</v>
      </c>
      <c r="H44" s="4">
        <f>D44/(D44+F44)</f>
        <v>1</v>
      </c>
      <c r="I44" s="4">
        <f>IF(OR(G44=0, H44=0),0,(2*G44*H44)/(G44+H44))</f>
        <v>3.3444816053511705E-3</v>
      </c>
    </row>
    <row r="45" spans="1:9" x14ac:dyDescent="0.3">
      <c r="A45" s="19"/>
      <c r="B45" s="3" t="s">
        <v>16</v>
      </c>
      <c r="C45" s="3">
        <v>10011</v>
      </c>
      <c r="D45" s="3">
        <v>50</v>
      </c>
      <c r="E45" s="3">
        <v>9996</v>
      </c>
      <c r="F45" s="3">
        <v>0</v>
      </c>
      <c r="G45" s="3">
        <f>D45/(D45+E45)</f>
        <v>4.977105315548477E-3</v>
      </c>
      <c r="H45" s="3">
        <f>D45/(D45+F45)</f>
        <v>1</v>
      </c>
      <c r="I45" s="3">
        <f>IF(OR(G45=0, H45=0),0,(2*G45*H45)/(G45+H45))</f>
        <v>9.904912836767036E-3</v>
      </c>
    </row>
    <row r="46" spans="1:9" x14ac:dyDescent="0.3">
      <c r="A46" s="23" t="s">
        <v>20</v>
      </c>
      <c r="B46" s="23"/>
      <c r="C46" s="23"/>
      <c r="D46" s="23"/>
      <c r="E46" s="23"/>
      <c r="F46" s="23"/>
      <c r="G46" s="23"/>
      <c r="H46" s="23"/>
      <c r="I46" s="23"/>
    </row>
    <row r="47" spans="1:9" x14ac:dyDescent="0.3">
      <c r="A47" s="19"/>
      <c r="B47" s="3" t="s">
        <v>7</v>
      </c>
      <c r="C47" s="3">
        <v>9703</v>
      </c>
      <c r="D47" s="3">
        <v>20</v>
      </c>
      <c r="E47" s="3">
        <v>9683</v>
      </c>
      <c r="F47" s="3">
        <v>61</v>
      </c>
      <c r="G47" s="3">
        <f>D47/(D47+E47)</f>
        <v>2.0612181799443473E-3</v>
      </c>
      <c r="H47" s="3">
        <f>D47/(D47+F47)</f>
        <v>0.24691358024691357</v>
      </c>
      <c r="I47" s="3">
        <f>IF(OR(G47=0, H47=0),0,(2*G47*H47)/(G47+H47))</f>
        <v>4.0883074407195418E-3</v>
      </c>
    </row>
    <row r="48" spans="1:9" x14ac:dyDescent="0.3">
      <c r="A48" s="20"/>
      <c r="B48" s="4" t="s">
        <v>8</v>
      </c>
      <c r="C48" s="4">
        <v>5091</v>
      </c>
      <c r="D48" s="4">
        <v>7</v>
      </c>
      <c r="E48" s="4">
        <v>5084</v>
      </c>
      <c r="F48" s="4">
        <v>26</v>
      </c>
      <c r="G48" s="4">
        <f>D48/(D48+E48)</f>
        <v>1.3749754468670202E-3</v>
      </c>
      <c r="H48" s="4">
        <f>D48/(D48+F48)</f>
        <v>0.21212121212121213</v>
      </c>
      <c r="I48" s="4">
        <f>IF(OR(G48=0, H48=0),0,(2*G48*H48)/(G48+H48))</f>
        <v>2.7322404371584704E-3</v>
      </c>
    </row>
    <row r="49" spans="1:9" x14ac:dyDescent="0.3">
      <c r="A49" s="19"/>
      <c r="B49" s="3" t="s">
        <v>9</v>
      </c>
      <c r="C49" s="3">
        <v>2527</v>
      </c>
      <c r="D49" s="3">
        <v>8</v>
      </c>
      <c r="E49" s="3">
        <v>2519</v>
      </c>
      <c r="F49" s="3">
        <v>9</v>
      </c>
      <c r="G49" s="3">
        <f>D49/(D49+E49)</f>
        <v>3.1658092599920855E-3</v>
      </c>
      <c r="H49" s="3">
        <f>D49/(D49+F49)</f>
        <v>0.47058823529411764</v>
      </c>
      <c r="I49" s="3">
        <f>IF(OR(G49=0, H49=0),0,(2*G49*H49)/(G49+H49))</f>
        <v>6.2893081761006284E-3</v>
      </c>
    </row>
    <row r="50" spans="1:9" x14ac:dyDescent="0.3">
      <c r="A50" s="20"/>
      <c r="B50" s="4" t="s">
        <v>10</v>
      </c>
      <c r="C50" s="4">
        <v>1087</v>
      </c>
      <c r="D50" s="4">
        <v>2</v>
      </c>
      <c r="E50" s="4">
        <v>1085</v>
      </c>
      <c r="F50" s="4">
        <v>47</v>
      </c>
      <c r="G50" s="4">
        <f>D50/(D50+E50)</f>
        <v>1.8399264029438822E-3</v>
      </c>
      <c r="H50" s="4">
        <f>D50/(D50+F50)</f>
        <v>4.0816326530612242E-2</v>
      </c>
      <c r="I50" s="4">
        <f>IF(OR(G50=0, H50=0),0,(2*G50*H50)/(G50+H50))</f>
        <v>3.5211267605633804E-3</v>
      </c>
    </row>
    <row r="51" spans="1:9" x14ac:dyDescent="0.3">
      <c r="A51" s="19"/>
      <c r="B51" s="3" t="s">
        <v>11</v>
      </c>
      <c r="C51" s="3">
        <v>971</v>
      </c>
      <c r="D51" s="3">
        <v>1</v>
      </c>
      <c r="E51" s="3">
        <v>970</v>
      </c>
      <c r="F51" s="3">
        <v>12</v>
      </c>
      <c r="G51" s="3">
        <f>D51/(D51+E51)</f>
        <v>1.0298661174047373E-3</v>
      </c>
      <c r="H51" s="3">
        <f>D51/(D51+F51)</f>
        <v>7.6923076923076927E-2</v>
      </c>
      <c r="I51" s="3">
        <f>IF(OR(G51=0, H51=0),0,(2*G51*H51)/(G51+H51))</f>
        <v>2.0325203252032518E-3</v>
      </c>
    </row>
    <row r="52" spans="1:9" x14ac:dyDescent="0.3">
      <c r="A52" s="20"/>
      <c r="B52" s="4" t="s">
        <v>12</v>
      </c>
      <c r="C52" s="4">
        <v>8764</v>
      </c>
      <c r="D52" s="4">
        <v>2</v>
      </c>
      <c r="E52" s="4">
        <v>8762</v>
      </c>
      <c r="F52" s="4">
        <v>14</v>
      </c>
      <c r="G52" s="4">
        <f>D52/(D52+E52)</f>
        <v>2.2820629849383843E-4</v>
      </c>
      <c r="H52" s="4">
        <f>D52/(D52+F52)</f>
        <v>0.125</v>
      </c>
      <c r="I52" s="4">
        <f>IF(OR(G52=0, H52=0),0,(2*G52*H52)/(G52+H52))</f>
        <v>4.5558086560364461E-4</v>
      </c>
    </row>
    <row r="53" spans="1:9" x14ac:dyDescent="0.3">
      <c r="A53" s="19"/>
      <c r="B53" s="3" t="s">
        <v>13</v>
      </c>
      <c r="C53" s="3">
        <v>25874</v>
      </c>
      <c r="D53" s="3">
        <v>5</v>
      </c>
      <c r="E53" s="3">
        <v>25869</v>
      </c>
      <c r="F53" s="3">
        <v>36</v>
      </c>
      <c r="G53" s="3">
        <f>D53/(D53+E53)</f>
        <v>1.9324418335008115E-4</v>
      </c>
      <c r="H53" s="3">
        <f>D53/(D53+F53)</f>
        <v>0.12195121951219512</v>
      </c>
      <c r="I53" s="3">
        <f>IF(OR(G53=0, H53=0),0,(2*G53*H53)/(G53+H53))</f>
        <v>3.8587690526721975E-4</v>
      </c>
    </row>
    <row r="54" spans="1:9" x14ac:dyDescent="0.3">
      <c r="A54" s="20"/>
      <c r="B54" s="4" t="s">
        <v>14</v>
      </c>
      <c r="C54" s="4">
        <v>19819</v>
      </c>
      <c r="D54" s="4">
        <v>30</v>
      </c>
      <c r="E54" s="4">
        <v>19789</v>
      </c>
      <c r="F54" s="4">
        <v>88</v>
      </c>
      <c r="G54" s="4">
        <f>D54/(D54+E54)</f>
        <v>1.5136989757303597E-3</v>
      </c>
      <c r="H54" s="4">
        <f>D54/(D54+F54)</f>
        <v>0.25423728813559321</v>
      </c>
      <c r="I54" s="4">
        <f>IF(OR(G54=0, H54=0),0,(2*G54*H54)/(G54+H54))</f>
        <v>3.0094798615639263E-3</v>
      </c>
    </row>
    <row r="55" spans="1:9" x14ac:dyDescent="0.3">
      <c r="A55" s="19"/>
      <c r="B55" s="3" t="s">
        <v>15</v>
      </c>
      <c r="C55" s="3">
        <v>31163</v>
      </c>
      <c r="D55" s="3">
        <v>3</v>
      </c>
      <c r="E55" s="3">
        <v>31160</v>
      </c>
      <c r="F55" s="3">
        <v>48</v>
      </c>
      <c r="G55" s="3">
        <f>D55/(D55+E55)</f>
        <v>9.6268010140230405E-5</v>
      </c>
      <c r="H55" s="3">
        <f>D55/(D55+F55)</f>
        <v>5.8823529411764705E-2</v>
      </c>
      <c r="I55" s="3">
        <f>IF(OR(G55=0, H55=0),0,(2*G55*H55)/(G55+H55))</f>
        <v>1.9222143909784073E-4</v>
      </c>
    </row>
    <row r="56" spans="1:9" x14ac:dyDescent="0.3">
      <c r="A56" s="20"/>
      <c r="B56" s="4" t="s">
        <v>16</v>
      </c>
      <c r="C56" s="4">
        <v>10470</v>
      </c>
      <c r="D56" s="4">
        <v>20</v>
      </c>
      <c r="E56" s="4">
        <v>10450</v>
      </c>
      <c r="F56" s="4">
        <v>30</v>
      </c>
      <c r="G56" s="4">
        <f>D56/(D56+E56)</f>
        <v>1.9102196752626551E-3</v>
      </c>
      <c r="H56" s="4">
        <f>D56/(D56+F56)</f>
        <v>0.4</v>
      </c>
      <c r="I56" s="4">
        <f>IF(OR(G56=0, H56=0),0,(2*G56*H56)/(G56+H56))</f>
        <v>3.8022813688212923E-3</v>
      </c>
    </row>
    <row r="57" spans="1:9" x14ac:dyDescent="0.3">
      <c r="A57" s="22" t="s">
        <v>21</v>
      </c>
      <c r="B57" s="22"/>
      <c r="C57" s="22"/>
      <c r="D57" s="22"/>
      <c r="E57" s="22"/>
      <c r="F57" s="22"/>
      <c r="G57" s="22"/>
      <c r="H57" s="22"/>
      <c r="I57" s="22"/>
    </row>
    <row r="58" spans="1:9" x14ac:dyDescent="0.3">
      <c r="A58" s="20"/>
      <c r="B58" s="4" t="s">
        <v>7</v>
      </c>
      <c r="C58" s="4">
        <v>6825</v>
      </c>
      <c r="D58" s="4">
        <v>80</v>
      </c>
      <c r="E58" s="4">
        <v>6745</v>
      </c>
      <c r="F58" s="4">
        <v>16</v>
      </c>
      <c r="G58" s="4">
        <f>D58/(D58+E58)</f>
        <v>1.1721611721611722E-2</v>
      </c>
      <c r="H58" s="4">
        <f>D58/(D58+F58)</f>
        <v>0.83333333333333337</v>
      </c>
      <c r="I58" s="4">
        <f>IF(OR(G58=0, H58=0),0,(2*G58*H58)/(G58+H58))</f>
        <v>2.3118046525068631E-2</v>
      </c>
    </row>
    <row r="59" spans="1:9" x14ac:dyDescent="0.3">
      <c r="A59" s="19"/>
      <c r="B59" s="3" t="s">
        <v>8</v>
      </c>
      <c r="C59" s="3">
        <v>1971</v>
      </c>
      <c r="D59" s="3">
        <v>5</v>
      </c>
      <c r="E59" s="3">
        <v>1966</v>
      </c>
      <c r="F59" s="3">
        <v>28</v>
      </c>
      <c r="G59" s="3">
        <f>D59/(D59+E59)</f>
        <v>2.5367833587011668E-3</v>
      </c>
      <c r="H59" s="3">
        <f>D59/(D59+F59)</f>
        <v>0.15151515151515152</v>
      </c>
      <c r="I59" s="3">
        <f>IF(OR(G59=0, H59=0),0,(2*G59*H59)/(G59+H59))</f>
        <v>4.9900199600798395E-3</v>
      </c>
    </row>
    <row r="60" spans="1:9" x14ac:dyDescent="0.3">
      <c r="A60" s="20"/>
      <c r="B60" s="4" t="s">
        <v>9</v>
      </c>
      <c r="C60" s="4">
        <v>1258</v>
      </c>
      <c r="D60" s="4">
        <v>6</v>
      </c>
      <c r="E60" s="4">
        <v>1252</v>
      </c>
      <c r="F60" s="4">
        <v>11</v>
      </c>
      <c r="G60" s="4">
        <f>D60/(D60+E60)</f>
        <v>4.7694753577106515E-3</v>
      </c>
      <c r="H60" s="4">
        <f>D60/(D60+F60)</f>
        <v>0.35294117647058826</v>
      </c>
      <c r="I60" s="4">
        <f>IF(OR(G60=0, H60=0),0,(2*G60*H60)/(G60+H60))</f>
        <v>9.4117647058823521E-3</v>
      </c>
    </row>
    <row r="61" spans="1:9" x14ac:dyDescent="0.3">
      <c r="A61" s="19"/>
      <c r="B61" s="3" t="s">
        <v>10</v>
      </c>
      <c r="C61" s="3">
        <v>252</v>
      </c>
      <c r="D61" s="3">
        <v>5</v>
      </c>
      <c r="E61" s="3">
        <v>247</v>
      </c>
      <c r="F61" s="3">
        <v>44</v>
      </c>
      <c r="G61" s="3">
        <f>D61/(D61+E61)</f>
        <v>1.984126984126984E-2</v>
      </c>
      <c r="H61" s="3">
        <f>D61/(D61+F61)</f>
        <v>0.10204081632653061</v>
      </c>
      <c r="I61" s="3">
        <f>IF(OR(G61=0, H61=0),0,(2*G61*H61)/(G61+H61))</f>
        <v>3.3222591362126248E-2</v>
      </c>
    </row>
    <row r="62" spans="1:9" x14ac:dyDescent="0.3">
      <c r="A62" s="20"/>
      <c r="B62" s="4" t="s">
        <v>11</v>
      </c>
      <c r="C62" s="4">
        <v>354</v>
      </c>
      <c r="D62" s="4">
        <v>3</v>
      </c>
      <c r="E62" s="4">
        <v>351</v>
      </c>
      <c r="F62" s="4">
        <v>10</v>
      </c>
      <c r="G62" s="4">
        <f>D62/(D62+E62)</f>
        <v>8.4745762711864406E-3</v>
      </c>
      <c r="H62" s="4">
        <f>D62/(D62+F62)</f>
        <v>0.23076923076923078</v>
      </c>
      <c r="I62" s="4">
        <f>IF(OR(G62=0, H62=0),0,(2*G62*H62)/(G62+H62))</f>
        <v>1.6348773841961851E-2</v>
      </c>
    </row>
    <row r="63" spans="1:9" x14ac:dyDescent="0.3">
      <c r="A63" s="19"/>
      <c r="B63" s="3" t="s">
        <v>12</v>
      </c>
      <c r="C63" s="3">
        <v>4225</v>
      </c>
      <c r="D63" s="3">
        <v>2</v>
      </c>
      <c r="E63" s="3">
        <v>4223</v>
      </c>
      <c r="F63" s="3">
        <v>14</v>
      </c>
      <c r="G63" s="3">
        <f>D63/(D63+E63)</f>
        <v>4.7337278106508875E-4</v>
      </c>
      <c r="H63" s="3">
        <f>D63/(D63+F63)</f>
        <v>0.125</v>
      </c>
      <c r="I63" s="3">
        <f>IF(OR(G63=0, H63=0),0,(2*G63*H63)/(G63+H63))</f>
        <v>9.4317377976892234E-4</v>
      </c>
    </row>
    <row r="64" spans="1:9" x14ac:dyDescent="0.3">
      <c r="A64" s="20"/>
      <c r="B64" s="4" t="s">
        <v>13</v>
      </c>
      <c r="C64" s="4">
        <v>3636</v>
      </c>
      <c r="D64" s="4">
        <v>39</v>
      </c>
      <c r="E64" s="4">
        <v>3597</v>
      </c>
      <c r="F64" s="4">
        <v>2</v>
      </c>
      <c r="G64" s="4">
        <f>D64/(D64+E64)</f>
        <v>1.0726072607260726E-2</v>
      </c>
      <c r="H64" s="4">
        <f>D64/(D64+F64)</f>
        <v>0.95121951219512191</v>
      </c>
      <c r="I64" s="4">
        <f>IF(OR(G64=0, H64=0),0,(2*G64*H64)/(G64+H64))</f>
        <v>2.1212945335871633E-2</v>
      </c>
    </row>
    <row r="65" spans="1:9" x14ac:dyDescent="0.3">
      <c r="A65" s="19"/>
      <c r="B65" s="3" t="s">
        <v>14</v>
      </c>
      <c r="C65" s="3">
        <v>3910</v>
      </c>
      <c r="D65" s="3">
        <v>102</v>
      </c>
      <c r="E65" s="3">
        <v>3808</v>
      </c>
      <c r="F65" s="3">
        <v>16</v>
      </c>
      <c r="G65" s="3">
        <f>D65/(D65+E65)</f>
        <v>2.6086956521739129E-2</v>
      </c>
      <c r="H65" s="3">
        <f>D65/(D65+F65)</f>
        <v>0.86440677966101698</v>
      </c>
      <c r="I65" s="3">
        <f>IF(OR(G65=0, H65=0),0,(2*G65*H65)/(G65+H65))</f>
        <v>5.0645481628599803E-2</v>
      </c>
    </row>
    <row r="66" spans="1:9" x14ac:dyDescent="0.3">
      <c r="A66" s="20"/>
      <c r="B66" s="4" t="s">
        <v>15</v>
      </c>
      <c r="C66" s="4">
        <v>3845</v>
      </c>
      <c r="D66" s="4">
        <v>20</v>
      </c>
      <c r="E66" s="4">
        <v>3825</v>
      </c>
      <c r="F66" s="4">
        <v>23</v>
      </c>
      <c r="G66" s="4">
        <f>D66/(D66+E66)</f>
        <v>5.2015604681404422E-3</v>
      </c>
      <c r="H66" s="4">
        <f>D66/(D66+F66)</f>
        <v>0.46511627906976744</v>
      </c>
      <c r="I66" s="4">
        <f>IF(OR(G66=0, H66=0),0,(2*G66*H66)/(G66+H66))</f>
        <v>1.0288065843621399E-2</v>
      </c>
    </row>
    <row r="67" spans="1:9" x14ac:dyDescent="0.3">
      <c r="A67" s="19"/>
      <c r="B67" s="3" t="s">
        <v>16</v>
      </c>
      <c r="C67" s="3">
        <v>1360</v>
      </c>
      <c r="D67" s="3">
        <v>49</v>
      </c>
      <c r="E67" s="3">
        <v>1311</v>
      </c>
      <c r="F67" s="3">
        <v>1</v>
      </c>
      <c r="G67" s="3">
        <f>D67/(D67+E67)</f>
        <v>3.6029411764705879E-2</v>
      </c>
      <c r="H67" s="3">
        <f>D67/(D67+F67)</f>
        <v>0.98</v>
      </c>
      <c r="I67" s="3">
        <f>IF(OR(G67=0, H67=0),0,(2*G67*H67)/(G67+H67))</f>
        <v>6.9503546099290769E-2</v>
      </c>
    </row>
    <row r="68" spans="1:9" x14ac:dyDescent="0.3">
      <c r="A68" s="23" t="s">
        <v>22</v>
      </c>
      <c r="B68" s="23"/>
      <c r="C68" s="23"/>
      <c r="D68" s="23"/>
      <c r="E68" s="23"/>
      <c r="F68" s="23"/>
      <c r="G68" s="23"/>
      <c r="H68" s="23"/>
      <c r="I68" s="23"/>
    </row>
    <row r="69" spans="1:9" x14ac:dyDescent="0.3">
      <c r="A69" s="19"/>
      <c r="B69" s="3" t="s">
        <v>7</v>
      </c>
      <c r="C69" s="3">
        <v>179</v>
      </c>
      <c r="D69" s="3">
        <v>93</v>
      </c>
      <c r="E69" s="3">
        <v>86</v>
      </c>
      <c r="F69" s="3">
        <v>3</v>
      </c>
      <c r="G69" s="3">
        <f>D69/(D69+E69)</f>
        <v>0.51955307262569828</v>
      </c>
      <c r="H69" s="3">
        <f>D69/(D69+F69)</f>
        <v>0.96875</v>
      </c>
      <c r="I69" s="3">
        <f>IF(OR(G69=0, H69=0),0,(2*G69*H69)/(G69+H69))</f>
        <v>0.67636363636363639</v>
      </c>
    </row>
    <row r="70" spans="1:9" x14ac:dyDescent="0.3">
      <c r="A70" s="20"/>
      <c r="B70" s="4" t="s">
        <v>8</v>
      </c>
      <c r="C70" s="4">
        <v>86</v>
      </c>
      <c r="D70" s="4">
        <v>33</v>
      </c>
      <c r="E70" s="4">
        <v>53</v>
      </c>
      <c r="F70" s="4">
        <v>0</v>
      </c>
      <c r="G70" s="4">
        <f>D70/(D70+E70)</f>
        <v>0.38372093023255816</v>
      </c>
      <c r="H70" s="4">
        <f>D70/(D70+F70)</f>
        <v>1</v>
      </c>
      <c r="I70" s="4">
        <f>IF(OR(G70=0, H70=0),0,(2*G70*H70)/(G70+H70))</f>
        <v>0.55462184873949583</v>
      </c>
    </row>
    <row r="71" spans="1:9" x14ac:dyDescent="0.3">
      <c r="A71" s="19"/>
      <c r="B71" s="3" t="s">
        <v>9</v>
      </c>
      <c r="C71" s="3">
        <v>28</v>
      </c>
      <c r="D71" s="3">
        <v>15</v>
      </c>
      <c r="E71" s="3">
        <v>13</v>
      </c>
      <c r="F71" s="3">
        <v>0</v>
      </c>
      <c r="G71" s="3">
        <f>D71/(D71+E71)</f>
        <v>0.5357142857142857</v>
      </c>
      <c r="H71" s="3">
        <f>D71/(D71+F71)</f>
        <v>1</v>
      </c>
      <c r="I71" s="3">
        <f>IF(OR(G71=0, H71=0),0,(2*G71*H71)/(G71+H71))</f>
        <v>0.69767441860465118</v>
      </c>
    </row>
    <row r="72" spans="1:9" x14ac:dyDescent="0.3">
      <c r="A72" s="20"/>
      <c r="B72" s="4" t="s">
        <v>10</v>
      </c>
      <c r="C72" s="4">
        <v>203</v>
      </c>
      <c r="D72" s="4">
        <v>3</v>
      </c>
      <c r="E72" s="4">
        <v>200</v>
      </c>
      <c r="F72" s="4">
        <v>46</v>
      </c>
      <c r="G72" s="4">
        <f>D72/(D72+E72)</f>
        <v>1.4778325123152709E-2</v>
      </c>
      <c r="H72" s="4">
        <f>D72/(D72+F72)</f>
        <v>6.1224489795918366E-2</v>
      </c>
      <c r="I72" s="4">
        <f>IF(OR(G72=0, H72=0),0,(2*G72*H72)/(G72+H72))</f>
        <v>2.3809523809523812E-2</v>
      </c>
    </row>
    <row r="73" spans="1:9" x14ac:dyDescent="0.3">
      <c r="A73" s="19"/>
      <c r="B73" s="3" t="s">
        <v>11</v>
      </c>
      <c r="C73" s="3">
        <v>1169</v>
      </c>
      <c r="D73" s="3">
        <v>4</v>
      </c>
      <c r="E73" s="3">
        <v>1165</v>
      </c>
      <c r="F73" s="3">
        <v>9</v>
      </c>
      <c r="G73" s="3">
        <f>D73/(D73+E73)</f>
        <v>3.4217279726261761E-3</v>
      </c>
      <c r="H73" s="3">
        <f>D73/(D73+F73)</f>
        <v>0.30769230769230771</v>
      </c>
      <c r="I73" s="3">
        <f>IF(OR(G73=0, H73=0),0,(2*G73*H73)/(G73+H73))</f>
        <v>6.7681895093062595E-3</v>
      </c>
    </row>
    <row r="74" spans="1:9" x14ac:dyDescent="0.3">
      <c r="A74" s="20"/>
      <c r="B74" s="4" t="s">
        <v>12</v>
      </c>
      <c r="C74" s="4">
        <v>2534</v>
      </c>
      <c r="D74" s="4">
        <v>7</v>
      </c>
      <c r="E74" s="4">
        <v>2527</v>
      </c>
      <c r="F74" s="4">
        <v>9</v>
      </c>
      <c r="G74" s="4">
        <f>D74/(D74+E74)</f>
        <v>2.7624309392265192E-3</v>
      </c>
      <c r="H74" s="4">
        <f>D74/(D74+F74)</f>
        <v>0.4375</v>
      </c>
      <c r="I74" s="4">
        <f>IF(OR(G74=0, H74=0),0,(2*G74*H74)/(G74+H74))</f>
        <v>5.4901960784313726E-3</v>
      </c>
    </row>
    <row r="75" spans="1:9" x14ac:dyDescent="0.3">
      <c r="A75" s="19"/>
      <c r="B75" s="3" t="s">
        <v>13</v>
      </c>
      <c r="C75" s="3">
        <v>52</v>
      </c>
      <c r="D75" s="3">
        <v>35</v>
      </c>
      <c r="E75" s="3">
        <v>17</v>
      </c>
      <c r="F75" s="3">
        <v>6</v>
      </c>
      <c r="G75" s="3">
        <f>D75/(D75+E75)</f>
        <v>0.67307692307692313</v>
      </c>
      <c r="H75" s="3">
        <f>D75/(D75+F75)</f>
        <v>0.85365853658536583</v>
      </c>
      <c r="I75" s="3">
        <f>IF(OR(G75=0, H75=0),0,(2*G75*H75)/(G75+H75))</f>
        <v>0.75268817204301075</v>
      </c>
    </row>
    <row r="76" spans="1:9" x14ac:dyDescent="0.3">
      <c r="A76" s="20"/>
      <c r="B76" s="4" t="s">
        <v>14</v>
      </c>
      <c r="C76" s="4">
        <v>169</v>
      </c>
      <c r="D76" s="4">
        <v>118</v>
      </c>
      <c r="E76" s="4">
        <v>51</v>
      </c>
      <c r="F76" s="4">
        <v>0</v>
      </c>
      <c r="G76" s="4">
        <f>D76/(D76+E76)</f>
        <v>0.69822485207100593</v>
      </c>
      <c r="H76" s="4">
        <f>D76/(D76+F76)</f>
        <v>1</v>
      </c>
      <c r="I76" s="4">
        <f>IF(OR(G76=0, H76=0),0,(2*G76*H76)/(G76+H76))</f>
        <v>0.82229965156794427</v>
      </c>
    </row>
    <row r="77" spans="1:9" x14ac:dyDescent="0.3">
      <c r="A77" s="19"/>
      <c r="B77" s="3" t="s">
        <v>15</v>
      </c>
      <c r="C77" s="3">
        <v>58</v>
      </c>
      <c r="D77" s="3">
        <v>40</v>
      </c>
      <c r="E77" s="3">
        <v>18</v>
      </c>
      <c r="F77" s="3">
        <v>3</v>
      </c>
      <c r="G77" s="3">
        <f>D77/(D77+E77)</f>
        <v>0.68965517241379315</v>
      </c>
      <c r="H77" s="3">
        <f>D77/(D77+F77)</f>
        <v>0.93023255813953487</v>
      </c>
      <c r="I77" s="3">
        <f>IF(OR(G77=0, H77=0),0,(2*G77*H77)/(G77+H77))</f>
        <v>0.79207920792079212</v>
      </c>
    </row>
    <row r="78" spans="1:9" x14ac:dyDescent="0.3">
      <c r="A78" s="20"/>
      <c r="B78" s="4" t="s">
        <v>16</v>
      </c>
      <c r="C78" s="4">
        <v>47</v>
      </c>
      <c r="D78" s="4">
        <v>44</v>
      </c>
      <c r="E78" s="4">
        <v>3</v>
      </c>
      <c r="F78" s="4">
        <v>6</v>
      </c>
      <c r="G78" s="4">
        <f>D78/(D78+E78)</f>
        <v>0.93617021276595747</v>
      </c>
      <c r="H78" s="4">
        <f>D78/(D78+F78)</f>
        <v>0.88</v>
      </c>
      <c r="I78" s="4">
        <f>IF(OR(G78=0, H78=0),0,(2*G78*H78)/(G78+H78))</f>
        <v>0.90721649484536082</v>
      </c>
    </row>
    <row r="79" spans="1:9" x14ac:dyDescent="0.3">
      <c r="A79" s="22" t="s">
        <v>23</v>
      </c>
      <c r="B79" s="22"/>
      <c r="C79" s="22"/>
      <c r="D79" s="22"/>
      <c r="E79" s="22"/>
      <c r="F79" s="22"/>
      <c r="G79" s="22"/>
      <c r="H79" s="22"/>
      <c r="I79" s="22"/>
    </row>
    <row r="80" spans="1:9" x14ac:dyDescent="0.3">
      <c r="A80" s="20"/>
      <c r="B80" s="4" t="s">
        <v>7</v>
      </c>
      <c r="C80" s="4">
        <v>352</v>
      </c>
      <c r="D80" s="4">
        <v>88</v>
      </c>
      <c r="E80" s="4">
        <v>264</v>
      </c>
      <c r="F80" s="4">
        <v>8</v>
      </c>
      <c r="G80" s="4">
        <f>D80/(D80+E80)</f>
        <v>0.25</v>
      </c>
      <c r="H80" s="4">
        <f>D80/(D80+F80)</f>
        <v>0.91666666666666663</v>
      </c>
      <c r="I80" s="4">
        <f>IF(OR(G80=0, H80=0),0,(2*G80*H80)/(G80+H80))</f>
        <v>0.3928571428571429</v>
      </c>
    </row>
    <row r="81" spans="1:9" x14ac:dyDescent="0.3">
      <c r="A81" s="19"/>
      <c r="B81" s="3" t="s">
        <v>8</v>
      </c>
      <c r="C81" s="3">
        <v>162</v>
      </c>
      <c r="D81" s="3">
        <v>32</v>
      </c>
      <c r="E81" s="3">
        <v>130</v>
      </c>
      <c r="F81" s="3">
        <v>1</v>
      </c>
      <c r="G81" s="3">
        <f>D81/(D81+E81)</f>
        <v>0.19753086419753085</v>
      </c>
      <c r="H81" s="3">
        <f>D81/(D81+F81)</f>
        <v>0.96969696969696972</v>
      </c>
      <c r="I81" s="3">
        <f>IF(OR(G81=0, H81=0),0,(2*G81*H81)/(G81+H81))</f>
        <v>0.3282051282051282</v>
      </c>
    </row>
    <row r="82" spans="1:9" x14ac:dyDescent="0.3">
      <c r="A82" s="20"/>
      <c r="B82" s="4" t="s">
        <v>9</v>
      </c>
      <c r="C82" s="4">
        <v>48</v>
      </c>
      <c r="D82" s="4">
        <v>15</v>
      </c>
      <c r="E82" s="4">
        <v>33</v>
      </c>
      <c r="F82" s="4">
        <v>2</v>
      </c>
      <c r="G82" s="4">
        <f>D82/(D82+E82)</f>
        <v>0.3125</v>
      </c>
      <c r="H82" s="4">
        <f>D82/(D82+F82)</f>
        <v>0.88235294117647056</v>
      </c>
      <c r="I82" s="4">
        <f>IF(OR(G82=0, H82=0),0,(2*G82*H82)/(G82+H82))</f>
        <v>0.46153846153846156</v>
      </c>
    </row>
    <row r="83" spans="1:9" x14ac:dyDescent="0.3">
      <c r="A83" s="19"/>
      <c r="B83" s="3" t="s">
        <v>10</v>
      </c>
      <c r="C83" s="3">
        <v>2102</v>
      </c>
      <c r="D83" s="3">
        <v>6</v>
      </c>
      <c r="E83" s="3">
        <v>2096</v>
      </c>
      <c r="F83" s="3">
        <v>43</v>
      </c>
      <c r="G83" s="3">
        <f>D83/(D83+E83)</f>
        <v>2.8544243577545195E-3</v>
      </c>
      <c r="H83" s="3">
        <f>D83/(D83+F83)</f>
        <v>0.12244897959183673</v>
      </c>
      <c r="I83" s="3">
        <f>IF(OR(G83=0, H83=0),0,(2*G83*H83)/(G83+H83))</f>
        <v>5.5788005578800565E-3</v>
      </c>
    </row>
    <row r="84" spans="1:9" x14ac:dyDescent="0.3">
      <c r="A84" s="20"/>
      <c r="B84" s="4" t="s">
        <v>11</v>
      </c>
      <c r="C84" s="4">
        <v>2871</v>
      </c>
      <c r="D84" s="4">
        <v>1</v>
      </c>
      <c r="E84" s="4">
        <v>2870</v>
      </c>
      <c r="F84" s="4">
        <v>12</v>
      </c>
      <c r="G84" s="4">
        <f>D84/(D84+E84)</f>
        <v>3.4831069313827936E-4</v>
      </c>
      <c r="H84" s="4">
        <f>D84/(D84+F84)</f>
        <v>7.6923076923076927E-2</v>
      </c>
      <c r="I84" s="4">
        <f>IF(OR(G84=0, H84=0),0,(2*G84*H84)/(G84+H84))</f>
        <v>6.9348127600554798E-4</v>
      </c>
    </row>
    <row r="85" spans="1:9" x14ac:dyDescent="0.3">
      <c r="A85" s="19"/>
      <c r="B85" s="3" t="s">
        <v>12</v>
      </c>
      <c r="C85" s="3">
        <v>2722</v>
      </c>
      <c r="D85" s="3">
        <v>1</v>
      </c>
      <c r="E85" s="3">
        <v>2721</v>
      </c>
      <c r="F85" s="3">
        <v>15</v>
      </c>
      <c r="G85" s="3">
        <f>D85/(D85+E85)</f>
        <v>3.673769287288758E-4</v>
      </c>
      <c r="H85" s="3">
        <f>D85/(D85+F85)</f>
        <v>6.25E-2</v>
      </c>
      <c r="I85" s="3">
        <f>IF(OR(G85=0, H85=0),0,(2*G85*H85)/(G85+H85))</f>
        <v>7.3046018991964939E-4</v>
      </c>
    </row>
    <row r="86" spans="1:9" x14ac:dyDescent="0.3">
      <c r="A86" s="20"/>
      <c r="B86" s="4" t="s">
        <v>13</v>
      </c>
      <c r="C86" s="4">
        <v>90</v>
      </c>
      <c r="D86" s="4">
        <v>9</v>
      </c>
      <c r="E86" s="4">
        <v>81</v>
      </c>
      <c r="F86" s="4">
        <v>32</v>
      </c>
      <c r="G86" s="4">
        <f>D86/(D86+E86)</f>
        <v>0.1</v>
      </c>
      <c r="H86" s="4">
        <f>D86/(D86+F86)</f>
        <v>0.21951219512195122</v>
      </c>
      <c r="I86" s="4">
        <f>IF(OR(G86=0, H86=0),0,(2*G86*H86)/(G86+H86))</f>
        <v>0.13740458015267176</v>
      </c>
    </row>
    <row r="87" spans="1:9" x14ac:dyDescent="0.3">
      <c r="A87" s="19"/>
      <c r="B87" s="3" t="s">
        <v>14</v>
      </c>
      <c r="C87" s="3">
        <v>444</v>
      </c>
      <c r="D87" s="3">
        <v>100</v>
      </c>
      <c r="E87" s="3">
        <v>344</v>
      </c>
      <c r="F87" s="3">
        <v>18</v>
      </c>
      <c r="G87" s="3">
        <f>D87/(D87+E87)</f>
        <v>0.22522522522522523</v>
      </c>
      <c r="H87" s="3">
        <f>D87/(D87+F87)</f>
        <v>0.84745762711864403</v>
      </c>
      <c r="I87" s="3">
        <f>IF(OR(G87=0, H87=0),0,(2*G87*H87)/(G87+H87))</f>
        <v>0.35587188612099646</v>
      </c>
    </row>
    <row r="88" spans="1:9" x14ac:dyDescent="0.3">
      <c r="A88" s="20"/>
      <c r="B88" s="4" t="s">
        <v>15</v>
      </c>
      <c r="C88" s="4">
        <v>119</v>
      </c>
      <c r="D88" s="4">
        <v>33</v>
      </c>
      <c r="E88" s="4">
        <v>86</v>
      </c>
      <c r="F88" s="4">
        <v>10</v>
      </c>
      <c r="G88" s="4">
        <f>D88/(D88+E88)</f>
        <v>0.27731092436974791</v>
      </c>
      <c r="H88" s="4">
        <f>D88/(D88+F88)</f>
        <v>0.76744186046511631</v>
      </c>
      <c r="I88" s="4">
        <f>IF(OR(G88=0, H88=0),0,(2*G88*H88)/(G88+H88))</f>
        <v>0.4074074074074075</v>
      </c>
    </row>
    <row r="89" spans="1:9" x14ac:dyDescent="0.3">
      <c r="A89" s="19"/>
      <c r="B89" s="3" t="s">
        <v>16</v>
      </c>
      <c r="C89" s="3">
        <v>94</v>
      </c>
      <c r="D89" s="3">
        <v>35</v>
      </c>
      <c r="E89" s="3">
        <v>59</v>
      </c>
      <c r="F89" s="3">
        <v>15</v>
      </c>
      <c r="G89" s="3">
        <f>D89/(D89+E89)</f>
        <v>0.37234042553191488</v>
      </c>
      <c r="H89" s="3">
        <f>D89/(D89+F89)</f>
        <v>0.7</v>
      </c>
      <c r="I89" s="3">
        <f>IF(OR(G89=0, H89=0),0,(2*G89*H89)/(G89+H89))</f>
        <v>0.48611111111111105</v>
      </c>
    </row>
    <row r="90" spans="1:9" x14ac:dyDescent="0.3">
      <c r="A90" s="23" t="s">
        <v>24</v>
      </c>
      <c r="B90" s="23"/>
      <c r="C90" s="23"/>
      <c r="D90" s="23"/>
      <c r="E90" s="23"/>
      <c r="F90" s="23"/>
      <c r="G90" s="23"/>
      <c r="H90" s="23"/>
      <c r="I90" s="23"/>
    </row>
    <row r="91" spans="1:9" x14ac:dyDescent="0.3">
      <c r="A91" s="19"/>
      <c r="B91" s="3" t="s">
        <v>7</v>
      </c>
      <c r="C91" s="3">
        <v>167</v>
      </c>
      <c r="D91" s="3">
        <v>84</v>
      </c>
      <c r="E91" s="3">
        <v>83</v>
      </c>
      <c r="F91" s="3">
        <v>12</v>
      </c>
      <c r="G91" s="3">
        <f>D91/(D91+E91)</f>
        <v>0.50299401197604787</v>
      </c>
      <c r="H91" s="3">
        <f>D91/(D91+F91)</f>
        <v>0.875</v>
      </c>
      <c r="I91" s="3">
        <f>IF(OR(G91=0, H91=0),0,(2*G91*H91)/(G91+H91))</f>
        <v>0.63878326996197721</v>
      </c>
    </row>
    <row r="92" spans="1:9" x14ac:dyDescent="0.3">
      <c r="A92" s="20"/>
      <c r="B92" s="4" t="s">
        <v>8</v>
      </c>
      <c r="C92" s="4">
        <v>104</v>
      </c>
      <c r="D92" s="4">
        <v>26</v>
      </c>
      <c r="E92" s="4">
        <v>78</v>
      </c>
      <c r="F92" s="4">
        <v>7</v>
      </c>
      <c r="G92" s="4">
        <f>D92/(D92+E92)</f>
        <v>0.25</v>
      </c>
      <c r="H92" s="4">
        <f>D92/(D92+F92)</f>
        <v>0.78787878787878785</v>
      </c>
      <c r="I92" s="4">
        <f>IF(OR(G92=0, H92=0),0,(2*G92*H92)/(G92+H92))</f>
        <v>0.37956204379562042</v>
      </c>
    </row>
    <row r="93" spans="1:9" x14ac:dyDescent="0.3">
      <c r="A93" s="19"/>
      <c r="B93" s="3" t="s">
        <v>9</v>
      </c>
      <c r="C93" s="3">
        <v>17</v>
      </c>
      <c r="D93" s="3">
        <v>11</v>
      </c>
      <c r="E93" s="3">
        <v>6</v>
      </c>
      <c r="F93" s="3">
        <v>6</v>
      </c>
      <c r="G93" s="3">
        <f>D93/(D93+E93)</f>
        <v>0.6470588235294118</v>
      </c>
      <c r="H93" s="3">
        <f>D93/(D93+F93)</f>
        <v>0.6470588235294118</v>
      </c>
      <c r="I93" s="3">
        <f>IF(OR(G93=0, H93=0),0,(2*G93*H93)/(G93+H93))</f>
        <v>0.6470588235294118</v>
      </c>
    </row>
    <row r="94" spans="1:9" x14ac:dyDescent="0.3">
      <c r="A94" s="20"/>
      <c r="B94" s="4" t="s">
        <v>10</v>
      </c>
      <c r="C94" s="4">
        <v>1346</v>
      </c>
      <c r="D94" s="4">
        <v>7</v>
      </c>
      <c r="E94" s="4">
        <v>1339</v>
      </c>
      <c r="F94" s="4">
        <v>42</v>
      </c>
      <c r="G94" s="4">
        <f>D94/(D94+E94)</f>
        <v>5.2005943536404158E-3</v>
      </c>
      <c r="H94" s="4">
        <f>D94/(D94+F94)</f>
        <v>0.14285714285714285</v>
      </c>
      <c r="I94" s="4">
        <f>IF(OR(G94=0, H94=0),0,(2*G94*H94)/(G94+H94))</f>
        <v>1.003584229390681E-2</v>
      </c>
    </row>
    <row r="95" spans="1:9" x14ac:dyDescent="0.3">
      <c r="A95" s="19"/>
      <c r="B95" s="3" t="s">
        <v>11</v>
      </c>
      <c r="C95" s="3">
        <v>931</v>
      </c>
      <c r="D95" s="3">
        <v>0</v>
      </c>
      <c r="E95" s="3">
        <v>931</v>
      </c>
      <c r="F95" s="3">
        <v>13</v>
      </c>
      <c r="G95" s="3">
        <f>D95/(D95+E95)</f>
        <v>0</v>
      </c>
      <c r="H95" s="3">
        <f>D95/(D95+F95)</f>
        <v>0</v>
      </c>
      <c r="I95" s="3">
        <f>IF(OR(G95=0, H95=0),0,(2*G95*H95)/(G95+H95))</f>
        <v>0</v>
      </c>
    </row>
    <row r="96" spans="1:9" x14ac:dyDescent="0.3">
      <c r="A96" s="20"/>
      <c r="B96" s="4" t="s">
        <v>12</v>
      </c>
      <c r="C96" s="4">
        <v>3273</v>
      </c>
      <c r="D96" s="4">
        <v>1</v>
      </c>
      <c r="E96" s="4">
        <v>3272</v>
      </c>
      <c r="F96" s="4">
        <v>15</v>
      </c>
      <c r="G96" s="4">
        <f>D96/(D96+E96)</f>
        <v>3.0553009471432935E-4</v>
      </c>
      <c r="H96" s="4">
        <f>D96/(D96+F96)</f>
        <v>6.25E-2</v>
      </c>
      <c r="I96" s="4">
        <f>IF(OR(G96=0, H96=0),0,(2*G96*H96)/(G96+H96))</f>
        <v>6.0808756460930375E-4</v>
      </c>
    </row>
    <row r="97" spans="1:9" x14ac:dyDescent="0.3">
      <c r="A97" s="19"/>
      <c r="B97" s="3" t="s">
        <v>13</v>
      </c>
      <c r="C97" s="3">
        <v>49</v>
      </c>
      <c r="D97" s="3">
        <v>10</v>
      </c>
      <c r="E97" s="3">
        <v>39</v>
      </c>
      <c r="F97" s="3">
        <v>31</v>
      </c>
      <c r="G97" s="3">
        <f>D97/(D97+E97)</f>
        <v>0.20408163265306123</v>
      </c>
      <c r="H97" s="3">
        <f>D97/(D97+F97)</f>
        <v>0.24390243902439024</v>
      </c>
      <c r="I97" s="3">
        <f>IF(OR(G97=0, H97=0),0,(2*G97*H97)/(G97+H97))</f>
        <v>0.22222222222222224</v>
      </c>
    </row>
    <row r="98" spans="1:9" x14ac:dyDescent="0.3">
      <c r="A98" s="20"/>
      <c r="B98" s="4" t="s">
        <v>14</v>
      </c>
      <c r="C98" s="4">
        <v>99</v>
      </c>
      <c r="D98" s="4">
        <v>53</v>
      </c>
      <c r="E98" s="4">
        <v>46</v>
      </c>
      <c r="F98" s="4">
        <v>65</v>
      </c>
      <c r="G98" s="4">
        <f>D98/(D98+E98)</f>
        <v>0.53535353535353536</v>
      </c>
      <c r="H98" s="4">
        <f>D98/(D98+F98)</f>
        <v>0.44915254237288138</v>
      </c>
      <c r="I98" s="4">
        <f>IF(OR(G98=0, H98=0),0,(2*G98*H98)/(G98+H98))</f>
        <v>0.48847926267281111</v>
      </c>
    </row>
    <row r="99" spans="1:9" x14ac:dyDescent="0.3">
      <c r="A99" s="19"/>
      <c r="B99" s="3" t="s">
        <v>15</v>
      </c>
      <c r="C99" s="3">
        <v>55</v>
      </c>
      <c r="D99" s="3">
        <v>10</v>
      </c>
      <c r="E99" s="3">
        <v>45</v>
      </c>
      <c r="F99" s="3">
        <v>33</v>
      </c>
      <c r="G99" s="3">
        <f>D99/(D99+E99)</f>
        <v>0.18181818181818182</v>
      </c>
      <c r="H99" s="3">
        <f>D99/(D99+F99)</f>
        <v>0.23255813953488372</v>
      </c>
      <c r="I99" s="3">
        <f>IF(OR(G99=0, H99=0),0,(2*G99*H99)/(G99+H99))</f>
        <v>0.2040816326530612</v>
      </c>
    </row>
    <row r="100" spans="1:9" x14ac:dyDescent="0.3">
      <c r="A100" s="20"/>
      <c r="B100" s="4" t="s">
        <v>16</v>
      </c>
      <c r="C100" s="4">
        <v>36</v>
      </c>
      <c r="D100" s="4">
        <v>17</v>
      </c>
      <c r="E100" s="4">
        <v>19</v>
      </c>
      <c r="F100" s="4">
        <v>33</v>
      </c>
      <c r="G100" s="4">
        <f>D100/(D100+E100)</f>
        <v>0.47222222222222221</v>
      </c>
      <c r="H100" s="4">
        <f>D100/(D100+F100)</f>
        <v>0.34</v>
      </c>
      <c r="I100" s="4">
        <f>IF(OR(G100=0, H100=0),0,(2*G100*H100)/(G100+H100))</f>
        <v>0.39534883720930236</v>
      </c>
    </row>
    <row r="101" spans="1:9" x14ac:dyDescent="0.3">
      <c r="A101" s="22" t="s">
        <v>25</v>
      </c>
      <c r="B101" s="22"/>
      <c r="C101" s="22"/>
      <c r="D101" s="22"/>
      <c r="E101" s="22"/>
      <c r="F101" s="22"/>
      <c r="G101" s="22"/>
      <c r="H101" s="22"/>
      <c r="I101" s="22"/>
    </row>
    <row r="102" spans="1:9" x14ac:dyDescent="0.3">
      <c r="A102" s="20"/>
      <c r="B102" s="4" t="s">
        <v>7</v>
      </c>
      <c r="C102" s="4">
        <v>6511</v>
      </c>
      <c r="D102" s="4">
        <v>26</v>
      </c>
      <c r="E102" s="4">
        <v>6485</v>
      </c>
      <c r="F102" s="4">
        <v>70</v>
      </c>
      <c r="G102" s="4">
        <f>D102/(D102+E102)</f>
        <v>3.9932422054983875E-3</v>
      </c>
      <c r="H102" s="4">
        <f>D102/(D102+F102)</f>
        <v>0.27083333333333331</v>
      </c>
      <c r="I102" s="4">
        <f>IF(OR(G102=0, H102=0),0,(2*G102*H102)/(G102+H102))</f>
        <v>7.8704404419555011E-3</v>
      </c>
    </row>
    <row r="103" spans="1:9" x14ac:dyDescent="0.3">
      <c r="A103" s="19"/>
      <c r="B103" s="3" t="s">
        <v>8</v>
      </c>
      <c r="C103" s="3">
        <v>3567</v>
      </c>
      <c r="D103" s="3">
        <v>7</v>
      </c>
      <c r="E103" s="3">
        <v>3560</v>
      </c>
      <c r="F103" s="3">
        <v>26</v>
      </c>
      <c r="G103" s="3">
        <f>D103/(D103+E103)</f>
        <v>1.9624334174376226E-3</v>
      </c>
      <c r="H103" s="3">
        <f>D103/(D103+F103)</f>
        <v>0.21212121212121213</v>
      </c>
      <c r="I103" s="3">
        <f>IF(OR(G103=0, H103=0),0,(2*G103*H103)/(G103+H103))</f>
        <v>3.8888888888888888E-3</v>
      </c>
    </row>
    <row r="104" spans="1:9" x14ac:dyDescent="0.3">
      <c r="A104" s="20"/>
      <c r="B104" s="4" t="s">
        <v>9</v>
      </c>
      <c r="C104" s="4">
        <v>1646</v>
      </c>
      <c r="D104" s="4">
        <v>7</v>
      </c>
      <c r="E104" s="4">
        <v>1639</v>
      </c>
      <c r="F104" s="4">
        <v>10</v>
      </c>
      <c r="G104" s="4">
        <f>D104/(D104+E104)</f>
        <v>4.2527339003645198E-3</v>
      </c>
      <c r="H104" s="4">
        <f>D104/(D104+F104)</f>
        <v>0.41176470588235292</v>
      </c>
      <c r="I104" s="4">
        <f>IF(OR(G104=0, H104=0),0,(2*G104*H104)/(G104+H104))</f>
        <v>8.4185207456404093E-3</v>
      </c>
    </row>
    <row r="105" spans="1:9" x14ac:dyDescent="0.3">
      <c r="A105" s="19"/>
      <c r="B105" s="3" t="s">
        <v>10</v>
      </c>
      <c r="C105" s="3">
        <v>346</v>
      </c>
      <c r="D105" s="3">
        <v>3</v>
      </c>
      <c r="E105" s="3">
        <v>343</v>
      </c>
      <c r="F105" s="3">
        <v>46</v>
      </c>
      <c r="G105" s="3">
        <f>D105/(D105+E105)</f>
        <v>8.670520231213872E-3</v>
      </c>
      <c r="H105" s="3">
        <f>D105/(D105+F105)</f>
        <v>6.1224489795918366E-2</v>
      </c>
      <c r="I105" s="3">
        <f>IF(OR(G105=0, H105=0),0,(2*G105*H105)/(G105+H105))</f>
        <v>1.5189873417721518E-2</v>
      </c>
    </row>
    <row r="106" spans="1:9" x14ac:dyDescent="0.3">
      <c r="A106" s="20"/>
      <c r="B106" s="4" t="s">
        <v>11</v>
      </c>
      <c r="C106" s="4">
        <v>557</v>
      </c>
      <c r="D106" s="4">
        <v>1</v>
      </c>
      <c r="E106" s="4">
        <v>556</v>
      </c>
      <c r="F106" s="4">
        <v>12</v>
      </c>
      <c r="G106" s="4">
        <f>D106/(D106+E106)</f>
        <v>1.7953321364452424E-3</v>
      </c>
      <c r="H106" s="4">
        <f>D106/(D106+F106)</f>
        <v>7.6923076923076927E-2</v>
      </c>
      <c r="I106" s="4">
        <f>IF(OR(G106=0, H106=0),0,(2*G106*H106)/(G106+H106))</f>
        <v>3.5087719298245615E-3</v>
      </c>
    </row>
    <row r="107" spans="1:9" x14ac:dyDescent="0.3">
      <c r="A107" s="19"/>
      <c r="B107" s="3" t="s">
        <v>12</v>
      </c>
      <c r="C107" s="3">
        <v>4087</v>
      </c>
      <c r="D107" s="3">
        <v>0</v>
      </c>
      <c r="E107" s="3">
        <v>4087</v>
      </c>
      <c r="F107" s="3">
        <v>16</v>
      </c>
      <c r="G107" s="3">
        <f>D107/(D107+E107)</f>
        <v>0</v>
      </c>
      <c r="H107" s="3">
        <f>D107/(D107+F107)</f>
        <v>0</v>
      </c>
      <c r="I107" s="3"/>
    </row>
    <row r="108" spans="1:9" x14ac:dyDescent="0.3">
      <c r="A108" s="20"/>
      <c r="B108" s="4" t="s">
        <v>13</v>
      </c>
      <c r="C108" s="4">
        <v>9654</v>
      </c>
      <c r="D108" s="4">
        <v>10</v>
      </c>
      <c r="E108" s="4">
        <v>9644</v>
      </c>
      <c r="F108" s="4">
        <v>31</v>
      </c>
      <c r="G108" s="4">
        <f>D108/(D108+E108)</f>
        <v>1.0358400662937642E-3</v>
      </c>
      <c r="H108" s="4">
        <f>D108/(D108+F108)</f>
        <v>0.24390243902439024</v>
      </c>
      <c r="I108" s="4">
        <f>IF(OR(G108=0, H108=0),0,(2*G108*H108)/(G108+H108))</f>
        <v>2.0629190304280553E-3</v>
      </c>
    </row>
    <row r="109" spans="1:9" x14ac:dyDescent="0.3">
      <c r="A109" s="19"/>
      <c r="B109" s="3" t="s">
        <v>14</v>
      </c>
      <c r="C109" s="3">
        <v>7824</v>
      </c>
      <c r="D109" s="3">
        <v>108</v>
      </c>
      <c r="E109" s="3">
        <v>7716</v>
      </c>
      <c r="F109" s="3">
        <v>10</v>
      </c>
      <c r="G109" s="3">
        <f>D109/(D109+E109)</f>
        <v>1.3803680981595092E-2</v>
      </c>
      <c r="H109" s="3">
        <f>D109/(D109+F109)</f>
        <v>0.9152542372881356</v>
      </c>
      <c r="I109" s="3">
        <f>IF(OR(G109=0, H109=0),0,(2*G109*H109)/(G109+H109))</f>
        <v>2.7197179551750189E-2</v>
      </c>
    </row>
    <row r="110" spans="1:9" x14ac:dyDescent="0.3">
      <c r="A110" s="20"/>
      <c r="B110" s="4" t="s">
        <v>15</v>
      </c>
      <c r="C110" s="4">
        <v>9708</v>
      </c>
      <c r="D110" s="4">
        <v>20</v>
      </c>
      <c r="E110" s="4">
        <v>9688</v>
      </c>
      <c r="F110" s="4">
        <v>23</v>
      </c>
      <c r="G110" s="4">
        <f>D110/(D110+E110)</f>
        <v>2.0601565718994645E-3</v>
      </c>
      <c r="H110" s="4">
        <f>D110/(D110+F110)</f>
        <v>0.46511627906976744</v>
      </c>
      <c r="I110" s="4">
        <f>IF(OR(G110=0, H110=0),0,(2*G110*H110)/(G110+H110))</f>
        <v>4.102143369910779E-3</v>
      </c>
    </row>
    <row r="111" spans="1:9" x14ac:dyDescent="0.3">
      <c r="A111" s="19"/>
      <c r="B111" s="3" t="s">
        <v>16</v>
      </c>
      <c r="C111" s="3">
        <v>1406</v>
      </c>
      <c r="D111" s="3">
        <v>45</v>
      </c>
      <c r="E111" s="3">
        <v>1361</v>
      </c>
      <c r="F111" s="3">
        <v>5</v>
      </c>
      <c r="G111" s="3">
        <f>D111/(D111+E111)</f>
        <v>3.2005689900426744E-2</v>
      </c>
      <c r="H111" s="3">
        <f>D111/(D111+F111)</f>
        <v>0.9</v>
      </c>
      <c r="I111" s="3">
        <f>IF(OR(G111=0, H111=0),0,(2*G111*H111)/(G111+H111))</f>
        <v>6.1813186813186816E-2</v>
      </c>
    </row>
    <row r="112" spans="1:9" x14ac:dyDescent="0.3">
      <c r="A112" s="23" t="s">
        <v>26</v>
      </c>
      <c r="B112" s="23"/>
      <c r="C112" s="23"/>
      <c r="D112" s="23"/>
      <c r="E112" s="23"/>
      <c r="F112" s="23"/>
      <c r="G112" s="23"/>
      <c r="H112" s="23"/>
      <c r="I112" s="23"/>
    </row>
    <row r="113" spans="1:9" x14ac:dyDescent="0.3">
      <c r="A113" s="19"/>
      <c r="B113" s="3" t="s">
        <v>7</v>
      </c>
      <c r="C113" s="3">
        <v>1062</v>
      </c>
      <c r="D113" s="3">
        <v>30</v>
      </c>
      <c r="E113" s="3">
        <v>1032</v>
      </c>
      <c r="F113" s="3">
        <v>66</v>
      </c>
      <c r="G113" s="3">
        <f>D113/(D113+E113)</f>
        <v>2.8248587570621469E-2</v>
      </c>
      <c r="H113" s="3">
        <f>D113/(D113+F113)</f>
        <v>0.3125</v>
      </c>
      <c r="I113" s="3">
        <f>IF(OR(G113=0, H113=0),0,(2*G113*H113)/(G113+H113))</f>
        <v>5.181347150259067E-2</v>
      </c>
    </row>
    <row r="114" spans="1:9" x14ac:dyDescent="0.3">
      <c r="A114" s="20"/>
      <c r="B114" s="4" t="s">
        <v>8</v>
      </c>
      <c r="C114" s="4">
        <v>915</v>
      </c>
      <c r="D114" s="4">
        <v>26</v>
      </c>
      <c r="E114" s="4">
        <v>889</v>
      </c>
      <c r="F114" s="4">
        <v>7</v>
      </c>
      <c r="G114" s="4">
        <f>D114/(D114+E114)</f>
        <v>2.8415300546448089E-2</v>
      </c>
      <c r="H114" s="4">
        <f>D114/(D114+F114)</f>
        <v>0.78787878787878785</v>
      </c>
      <c r="I114" s="4">
        <f>IF(OR(G114=0, H114=0),0,(2*G114*H114)/(G114+H114))</f>
        <v>5.4852320675105481E-2</v>
      </c>
    </row>
    <row r="115" spans="1:9" x14ac:dyDescent="0.3">
      <c r="A115" s="19"/>
      <c r="B115" s="3" t="s">
        <v>9</v>
      </c>
      <c r="C115" s="3">
        <v>577</v>
      </c>
      <c r="D115" s="3">
        <v>10</v>
      </c>
      <c r="E115" s="3">
        <v>567</v>
      </c>
      <c r="F115" s="3">
        <v>7</v>
      </c>
      <c r="G115" s="3">
        <f>D115/(D115+E115)</f>
        <v>1.7331022530329289E-2</v>
      </c>
      <c r="H115" s="3">
        <f>D115/(D115+F115)</f>
        <v>0.58823529411764708</v>
      </c>
      <c r="I115" s="3">
        <f>IF(OR(G115=0, H115=0),0,(2*G115*H115)/(G115+H115))</f>
        <v>3.3670033670033669E-2</v>
      </c>
    </row>
    <row r="116" spans="1:9" x14ac:dyDescent="0.3">
      <c r="A116" s="20"/>
      <c r="B116" s="4" t="s">
        <v>10</v>
      </c>
      <c r="C116" s="4">
        <v>28</v>
      </c>
      <c r="D116" s="4">
        <v>0</v>
      </c>
      <c r="E116" s="4">
        <v>28</v>
      </c>
      <c r="F116" s="4">
        <v>49</v>
      </c>
      <c r="G116" s="4">
        <f>D116/(D116+E116)</f>
        <v>0</v>
      </c>
      <c r="H116" s="4">
        <f>D116/(D116+F116)</f>
        <v>0</v>
      </c>
      <c r="I116" s="4">
        <f>IF(OR(G116=0, H116=0),0,(2*G116*H116)/(G116+H116))</f>
        <v>0</v>
      </c>
    </row>
    <row r="117" spans="1:9" x14ac:dyDescent="0.3">
      <c r="A117" s="19"/>
      <c r="B117" s="3" t="s">
        <v>11</v>
      </c>
      <c r="C117" s="3">
        <v>2023</v>
      </c>
      <c r="D117" s="3">
        <v>2</v>
      </c>
      <c r="E117" s="3">
        <v>2021</v>
      </c>
      <c r="F117" s="3">
        <v>11</v>
      </c>
      <c r="G117" s="3">
        <f>D117/(D117+E117)</f>
        <v>9.8863074641621345E-4</v>
      </c>
      <c r="H117" s="3">
        <f>D117/(D117+F117)</f>
        <v>0.15384615384615385</v>
      </c>
      <c r="I117" s="3">
        <f>IF(OR(G117=0, H117=0),0,(2*G117*H117)/(G117+H117))</f>
        <v>1.9646365422396855E-3</v>
      </c>
    </row>
    <row r="118" spans="1:9" x14ac:dyDescent="0.3">
      <c r="A118" s="20"/>
      <c r="B118" s="4" t="s">
        <v>12</v>
      </c>
      <c r="C118" s="4">
        <v>3756</v>
      </c>
      <c r="D118" s="4">
        <v>0</v>
      </c>
      <c r="E118" s="4">
        <v>3756</v>
      </c>
      <c r="F118" s="4">
        <v>16</v>
      </c>
      <c r="G118" s="4">
        <f>D118/(D118+E118)</f>
        <v>0</v>
      </c>
      <c r="H118" s="4">
        <f>D118/(D118+F118)</f>
        <v>0</v>
      </c>
      <c r="I118" s="4">
        <f>IF(OR(G118=0, H118=0),0,(2*G118*H118)/(G118+H118))</f>
        <v>0</v>
      </c>
    </row>
    <row r="119" spans="1:9" x14ac:dyDescent="0.3">
      <c r="A119" s="19"/>
      <c r="B119" s="3" t="s">
        <v>13</v>
      </c>
      <c r="C119" s="3">
        <v>86</v>
      </c>
      <c r="D119" s="3">
        <v>5</v>
      </c>
      <c r="E119" s="3">
        <v>81</v>
      </c>
      <c r="F119" s="3">
        <v>36</v>
      </c>
      <c r="G119" s="3">
        <f>D119/(D119+E119)</f>
        <v>5.8139534883720929E-2</v>
      </c>
      <c r="H119" s="3">
        <f>D119/(D119+F119)</f>
        <v>0.12195121951219512</v>
      </c>
      <c r="I119" s="3">
        <f>IF(OR(G119=0, H119=0),0,(2*G119*H119)/(G119+H119))</f>
        <v>7.874015748031496E-2</v>
      </c>
    </row>
    <row r="120" spans="1:9" x14ac:dyDescent="0.3">
      <c r="A120" s="20"/>
      <c r="B120" s="4" t="s">
        <v>14</v>
      </c>
      <c r="C120" s="4">
        <v>224</v>
      </c>
      <c r="D120" s="4">
        <v>26</v>
      </c>
      <c r="E120" s="4">
        <v>198</v>
      </c>
      <c r="F120" s="4">
        <v>92</v>
      </c>
      <c r="G120" s="4">
        <f>D120/(D120+E120)</f>
        <v>0.11607142857142858</v>
      </c>
      <c r="H120" s="4">
        <f>D120/(D120+F120)</f>
        <v>0.22033898305084745</v>
      </c>
      <c r="I120" s="4">
        <f>IF(OR(G120=0, H120=0),0,(2*G120*H120)/(G120+H120))</f>
        <v>0.15204678362573099</v>
      </c>
    </row>
    <row r="121" spans="1:9" x14ac:dyDescent="0.3">
      <c r="A121" s="19"/>
      <c r="B121" s="3" t="s">
        <v>15</v>
      </c>
      <c r="C121" s="3">
        <v>132</v>
      </c>
      <c r="D121" s="3">
        <v>2</v>
      </c>
      <c r="E121" s="3">
        <v>130</v>
      </c>
      <c r="F121" s="3">
        <v>41</v>
      </c>
      <c r="G121" s="3">
        <f>D121/(D121+E121)</f>
        <v>1.5151515151515152E-2</v>
      </c>
      <c r="H121" s="3">
        <f>D121/(D121+F121)</f>
        <v>4.6511627906976744E-2</v>
      </c>
      <c r="I121" s="3">
        <f>IF(OR(G121=0, H121=0),0,(2*G121*H121)/(G121+H121))</f>
        <v>2.2857142857142857E-2</v>
      </c>
    </row>
    <row r="122" spans="1:9" x14ac:dyDescent="0.3">
      <c r="A122" s="20"/>
      <c r="B122" s="4" t="s">
        <v>16</v>
      </c>
      <c r="C122" s="4">
        <v>63</v>
      </c>
      <c r="D122" s="4">
        <v>1</v>
      </c>
      <c r="E122" s="4">
        <v>62</v>
      </c>
      <c r="F122" s="4">
        <v>49</v>
      </c>
      <c r="G122" s="4">
        <f>D122/(D122+E122)</f>
        <v>1.5873015873015872E-2</v>
      </c>
      <c r="H122" s="4">
        <f>D122/(D122+F122)</f>
        <v>0.02</v>
      </c>
      <c r="I122" s="4">
        <f>IF(OR(G122=0, H122=0),0,(2*G122*H122)/(G122+H122))</f>
        <v>1.7699115044247787E-2</v>
      </c>
    </row>
  </sheetData>
  <mergeCells count="11">
    <mergeCell ref="A68:I68"/>
    <mergeCell ref="A79:I79"/>
    <mergeCell ref="A90:I90"/>
    <mergeCell ref="A101:I101"/>
    <mergeCell ref="A112:I112"/>
    <mergeCell ref="A2:I2"/>
    <mergeCell ref="A13:I13"/>
    <mergeCell ref="A24:I24"/>
    <mergeCell ref="A35:I35"/>
    <mergeCell ref="A46:I46"/>
    <mergeCell ref="A57:I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calculations</vt:lpstr>
      <vt:lpstr>calculations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Miriam Grznarova</cp:lastModifiedBy>
  <dcterms:created xsi:type="dcterms:W3CDTF">2025-02-21T11:07:05Z</dcterms:created>
  <dcterms:modified xsi:type="dcterms:W3CDTF">2025-02-21T12:16:55Z</dcterms:modified>
</cp:coreProperties>
</file>