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1" documentId="113_{3DCE0A75-BC1E-4D96-98EA-373A843AE2DF}" xr6:coauthVersionLast="36" xr6:coauthVersionMax="47" xr10:uidLastSave="{E28DB717-1D86-48F0-ABE8-3718FCCB22AC}"/>
  <bookViews>
    <workbookView xWindow="7500" yWindow="-16320" windowWidth="29040" windowHeight="16440" activeTab="4" xr2:uid="{00000000-000D-0000-FFFF-FFFF00000000}"/>
  </bookViews>
  <sheets>
    <sheet name="Cockpit" sheetId="5" r:id="rId1"/>
    <sheet name="Kraftwerke" sheetId="4" r:id="rId2"/>
    <sheet name="Kosten" sheetId="2" r:id="rId3"/>
    <sheet name="Kapazität" sheetId="1" r:id="rId4"/>
    <sheet name="Nachfr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7" i="2"/>
  <c r="A10" i="2"/>
  <c r="A11" i="2"/>
  <c r="A2" i="2"/>
  <c r="C37" i="5"/>
  <c r="C36" i="5"/>
  <c r="C35" i="5"/>
  <c r="A9" i="2" s="1"/>
  <c r="C34" i="5"/>
  <c r="A8" i="2" s="1"/>
  <c r="C33" i="5"/>
  <c r="C32" i="5"/>
  <c r="A6" i="2" s="1"/>
  <c r="C30" i="5"/>
  <c r="A4" i="2" s="1"/>
  <c r="C31" i="5"/>
  <c r="A5" i="2" s="1"/>
  <c r="C29" i="5"/>
</calcChain>
</file>

<file path=xl/sharedStrings.xml><?xml version="1.0" encoding="utf-8"?>
<sst xmlns="http://schemas.openxmlformats.org/spreadsheetml/2006/main" count="46" uniqueCount="30">
  <si>
    <t>var_cost</t>
  </si>
  <si>
    <t>Leistung</t>
  </si>
  <si>
    <t>Nachfrage</t>
  </si>
  <si>
    <t>Kernenergie</t>
  </si>
  <si>
    <t>Braunkohle (+)</t>
  </si>
  <si>
    <t>Braunkohle (0)</t>
  </si>
  <si>
    <t>Braunkohle (-)</t>
  </si>
  <si>
    <t>Steinkohle (+)</t>
  </si>
  <si>
    <t>Steinkohle (0)</t>
  </si>
  <si>
    <t>Steinkohle (-)</t>
  </si>
  <si>
    <t>Erdgas (+)</t>
  </si>
  <si>
    <t>Erdgas (0)</t>
  </si>
  <si>
    <t>Erdgas (-)</t>
  </si>
  <si>
    <t>Kraftwerkstyp</t>
  </si>
  <si>
    <t>Stunde</t>
  </si>
  <si>
    <t>Erdgas</t>
  </si>
  <si>
    <t>Braunkohle</t>
  </si>
  <si>
    <t>Steinkohle</t>
  </si>
  <si>
    <r>
      <t>Brennstoffkosten [€/MWh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</si>
  <si>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-Preis [€/Tonne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</si>
  <si>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EU ETS</t>
  </si>
  <si>
    <t>+</t>
  </si>
  <si>
    <t>-</t>
  </si>
  <si>
    <r>
      <t>Emissionsfaktoren [t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</si>
  <si>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Grenzkosten [€/MWh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]</t>
    </r>
  </si>
  <si>
    <t>Variable Inputfaktoren</t>
  </si>
  <si>
    <t xml:space="preserve">Berechnete Werte </t>
  </si>
  <si>
    <t>Fixe Inputfaktoren</t>
  </si>
  <si>
    <r>
      <t>Wirkungsgrade [MWh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</si>
  <si>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t>Inputparameter Merit-Order-Modell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</si>
</sst>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165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4" borderId="0" xfId="1" applyNumberFormat="1" applyFont="1" applyFill="1" applyBorder="1"/>
    <xf numFmtId="164" fontId="0" fillId="4" borderId="4" xfId="1" applyNumberFormat="1" applyFont="1" applyFill="1" applyBorder="1"/>
    <xf numFmtId="164" fontId="0" fillId="4" borderId="8" xfId="1" applyNumberFormat="1" applyFont="1" applyFill="1" applyBorder="1"/>
    <xf numFmtId="164" fontId="0" fillId="4" borderId="6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165" fontId="0" fillId="3" borderId="4" xfId="0" applyNumberFormat="1" applyFill="1" applyBorder="1"/>
    <xf numFmtId="165" fontId="0" fillId="3" borderId="6" xfId="0" applyNumberFormat="1" applyFill="1" applyBorder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5ADF-242F-44CD-878A-25895C987D0F}">
  <dimension ref="B2:E37"/>
  <sheetViews>
    <sheetView workbookViewId="0">
      <selection activeCell="J13" sqref="J13"/>
    </sheetView>
  </sheetViews>
  <sheetFormatPr baseColWidth="10" defaultRowHeight="14.25" x14ac:dyDescent="0.45"/>
  <cols>
    <col min="1" max="1" width="6.53125" customWidth="1"/>
    <col min="2" max="2" width="15.3984375" bestFit="1" customWidth="1"/>
    <col min="3" max="3" width="14.796875" customWidth="1"/>
    <col min="8" max="8" width="20.33203125" bestFit="1" customWidth="1"/>
  </cols>
  <sheetData>
    <row r="2" spans="2:5" ht="23.25" x14ac:dyDescent="0.7">
      <c r="B2" s="1" t="s">
        <v>29</v>
      </c>
    </row>
    <row r="4" spans="2:5" x14ac:dyDescent="0.45">
      <c r="B4" s="21" t="s">
        <v>25</v>
      </c>
      <c r="C4" s="21"/>
    </row>
    <row r="5" spans="2:5" x14ac:dyDescent="0.45">
      <c r="B5" s="22" t="s">
        <v>26</v>
      </c>
      <c r="C5" s="22"/>
    </row>
    <row r="6" spans="2:5" x14ac:dyDescent="0.45">
      <c r="B6" s="23" t="s">
        <v>27</v>
      </c>
      <c r="C6" s="23"/>
    </row>
    <row r="8" spans="2:5" ht="15.75" x14ac:dyDescent="0.55000000000000004">
      <c r="B8" s="3" t="s">
        <v>18</v>
      </c>
      <c r="C8" s="4"/>
    </row>
    <row r="9" spans="2:5" x14ac:dyDescent="0.45">
      <c r="B9" s="5" t="s">
        <v>16</v>
      </c>
      <c r="C9" s="6">
        <v>3.1</v>
      </c>
    </row>
    <row r="10" spans="2:5" x14ac:dyDescent="0.45">
      <c r="B10" s="5" t="s">
        <v>17</v>
      </c>
      <c r="C10" s="6">
        <v>14.56</v>
      </c>
    </row>
    <row r="11" spans="2:5" x14ac:dyDescent="0.45">
      <c r="B11" s="7" t="s">
        <v>15</v>
      </c>
      <c r="C11" s="8">
        <v>54.06</v>
      </c>
    </row>
    <row r="13" spans="2:5" ht="15.75" x14ac:dyDescent="0.55000000000000004">
      <c r="B13" s="3" t="s">
        <v>19</v>
      </c>
      <c r="C13" s="4"/>
    </row>
    <row r="14" spans="2:5" x14ac:dyDescent="0.45">
      <c r="B14" s="7" t="s">
        <v>20</v>
      </c>
      <c r="C14" s="8">
        <v>52</v>
      </c>
    </row>
    <row r="16" spans="2:5" ht="15.75" x14ac:dyDescent="0.55000000000000004">
      <c r="B16" s="3" t="s">
        <v>28</v>
      </c>
      <c r="C16" s="9"/>
      <c r="D16" s="9"/>
      <c r="E16" s="4"/>
    </row>
    <row r="17" spans="2:5" x14ac:dyDescent="0.45">
      <c r="B17" s="5"/>
      <c r="C17" s="10" t="s">
        <v>21</v>
      </c>
      <c r="D17" s="11">
        <v>0</v>
      </c>
      <c r="E17" s="12" t="s">
        <v>22</v>
      </c>
    </row>
    <row r="18" spans="2:5" x14ac:dyDescent="0.45">
      <c r="B18" s="5" t="s">
        <v>16</v>
      </c>
      <c r="C18" s="13">
        <v>0.39500000000000002</v>
      </c>
      <c r="D18" s="13">
        <v>0.34599999999999997</v>
      </c>
      <c r="E18" s="14">
        <v>0.308</v>
      </c>
    </row>
    <row r="19" spans="2:5" x14ac:dyDescent="0.45">
      <c r="B19" s="5" t="s">
        <v>17</v>
      </c>
      <c r="C19" s="13">
        <v>0.38900000000000001</v>
      </c>
      <c r="D19" s="13">
        <v>0.33500000000000002</v>
      </c>
      <c r="E19" s="14">
        <v>0.29499999999999998</v>
      </c>
    </row>
    <row r="20" spans="2:5" x14ac:dyDescent="0.45">
      <c r="B20" s="7" t="s">
        <v>15</v>
      </c>
      <c r="C20" s="15">
        <v>0.54</v>
      </c>
      <c r="D20" s="15">
        <v>0.51</v>
      </c>
      <c r="E20" s="16">
        <v>0.46</v>
      </c>
    </row>
    <row r="22" spans="2:5" ht="15.75" x14ac:dyDescent="0.55000000000000004">
      <c r="B22" s="3" t="s">
        <v>23</v>
      </c>
      <c r="C22" s="4"/>
    </row>
    <row r="23" spans="2:5" x14ac:dyDescent="0.45">
      <c r="B23" s="5" t="s">
        <v>16</v>
      </c>
      <c r="C23" s="17">
        <v>0.40699999999999997</v>
      </c>
    </row>
    <row r="24" spans="2:5" x14ac:dyDescent="0.45">
      <c r="B24" s="5" t="s">
        <v>17</v>
      </c>
      <c r="C24" s="17">
        <v>0.33500000000000002</v>
      </c>
    </row>
    <row r="25" spans="2:5" x14ac:dyDescent="0.45">
      <c r="B25" s="7" t="s">
        <v>15</v>
      </c>
      <c r="C25" s="18">
        <v>0.20200000000000001</v>
      </c>
    </row>
    <row r="27" spans="2:5" ht="15.75" x14ac:dyDescent="0.55000000000000004">
      <c r="B27" s="3" t="s">
        <v>24</v>
      </c>
      <c r="C27" s="4"/>
    </row>
    <row r="28" spans="2:5" x14ac:dyDescent="0.45">
      <c r="B28" s="5" t="s">
        <v>3</v>
      </c>
      <c r="C28" s="6">
        <v>5.5</v>
      </c>
    </row>
    <row r="29" spans="2:5" x14ac:dyDescent="0.45">
      <c r="B29" s="5" t="s">
        <v>4</v>
      </c>
      <c r="C29" s="19">
        <f>$C$9/$C$18+$C$23/$C$18*$C$14</f>
        <v>61.427848101265816</v>
      </c>
    </row>
    <row r="30" spans="2:5" x14ac:dyDescent="0.45">
      <c r="B30" s="5" t="s">
        <v>5</v>
      </c>
      <c r="C30" s="19">
        <f>$C$9/$D$18+$C$23/$D$18*$C$14</f>
        <v>70.127167630057798</v>
      </c>
    </row>
    <row r="31" spans="2:5" x14ac:dyDescent="0.45">
      <c r="B31" s="5" t="s">
        <v>6</v>
      </c>
      <c r="C31" s="19">
        <f>$C$9/$E$18+$C$23/$E$18*$C$14</f>
        <v>78.779220779220779</v>
      </c>
    </row>
    <row r="32" spans="2:5" x14ac:dyDescent="0.45">
      <c r="B32" s="5" t="s">
        <v>7</v>
      </c>
      <c r="C32" s="19">
        <f>$C$10/$C$19+$C$24/$C$19*$C$14</f>
        <v>82.210796915167094</v>
      </c>
    </row>
    <row r="33" spans="2:3" x14ac:dyDescent="0.45">
      <c r="B33" s="5" t="s">
        <v>8</v>
      </c>
      <c r="C33" s="19">
        <f>$C$10/$D$19+$C$24/$D$19*$C$14</f>
        <v>95.462686567164184</v>
      </c>
    </row>
    <row r="34" spans="2:3" x14ac:dyDescent="0.45">
      <c r="B34" s="5" t="s">
        <v>9</v>
      </c>
      <c r="C34" s="19">
        <f>$C$10/$E$19+$C$24/$E$19*$C$14</f>
        <v>108.40677966101696</v>
      </c>
    </row>
    <row r="35" spans="2:3" x14ac:dyDescent="0.45">
      <c r="B35" s="5" t="s">
        <v>10</v>
      </c>
      <c r="C35" s="19">
        <f>$C$11/$C$20+$C$25/$C$20*$C$14</f>
        <v>119.56296296296297</v>
      </c>
    </row>
    <row r="36" spans="2:3" x14ac:dyDescent="0.45">
      <c r="B36" s="5" t="s">
        <v>11</v>
      </c>
      <c r="C36" s="19">
        <f>$C$11/$D$20+$C$25/$D$20*$C$14</f>
        <v>126.59607843137255</v>
      </c>
    </row>
    <row r="37" spans="2:3" x14ac:dyDescent="0.45">
      <c r="B37" s="7" t="s">
        <v>12</v>
      </c>
      <c r="C37" s="20">
        <f>$C$11/$E$20+$C$25/$E$20*$C$14</f>
        <v>140.35652173913044</v>
      </c>
    </row>
  </sheetData>
  <mergeCells count="3">
    <mergeCell ref="B4:C4"/>
    <mergeCell ref="B5:C5"/>
    <mergeCell ref="B6:C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dimension ref="A1:A11"/>
  <sheetViews>
    <sheetView workbookViewId="0">
      <selection sqref="A1:A11"/>
    </sheetView>
  </sheetViews>
  <sheetFormatPr baseColWidth="10" defaultRowHeight="14.25" x14ac:dyDescent="0.45"/>
  <cols>
    <col min="1" max="1" width="14.59765625" bestFit="1" customWidth="1"/>
  </cols>
  <sheetData>
    <row r="1" spans="1:1" x14ac:dyDescent="0.45">
      <c r="A1" t="s">
        <v>13</v>
      </c>
    </row>
    <row r="2" spans="1:1" x14ac:dyDescent="0.45">
      <c r="A2" t="s">
        <v>3</v>
      </c>
    </row>
    <row r="3" spans="1:1" x14ac:dyDescent="0.45">
      <c r="A3" t="s">
        <v>4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10</v>
      </c>
    </row>
    <row r="10" spans="1:1" x14ac:dyDescent="0.45">
      <c r="A10" t="s">
        <v>11</v>
      </c>
    </row>
    <row r="11" spans="1:1" x14ac:dyDescent="0.45">
      <c r="A11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E8B2-0A04-4EA8-A66C-564981641E2D}">
  <dimension ref="A1:A11"/>
  <sheetViews>
    <sheetView workbookViewId="0">
      <selection activeCell="C13" sqref="C13"/>
    </sheetView>
  </sheetViews>
  <sheetFormatPr baseColWidth="10" defaultRowHeight="14.25" x14ac:dyDescent="0.45"/>
  <sheetData>
    <row r="1" spans="1:1" x14ac:dyDescent="0.45">
      <c r="A1" t="s">
        <v>0</v>
      </c>
    </row>
    <row r="2" spans="1:1" x14ac:dyDescent="0.45">
      <c r="A2">
        <f>Cockpit!C28</f>
        <v>5.5</v>
      </c>
    </row>
    <row r="3" spans="1:1" x14ac:dyDescent="0.45">
      <c r="A3" s="2">
        <f>Cockpit!C29</f>
        <v>61.427848101265816</v>
      </c>
    </row>
    <row r="4" spans="1:1" x14ac:dyDescent="0.45">
      <c r="A4" s="2">
        <f>Cockpit!C30</f>
        <v>70.127167630057798</v>
      </c>
    </row>
    <row r="5" spans="1:1" x14ac:dyDescent="0.45">
      <c r="A5" s="2">
        <f>Cockpit!C31</f>
        <v>78.779220779220779</v>
      </c>
    </row>
    <row r="6" spans="1:1" x14ac:dyDescent="0.45">
      <c r="A6" s="2">
        <f>Cockpit!C32</f>
        <v>82.210796915167094</v>
      </c>
    </row>
    <row r="7" spans="1:1" x14ac:dyDescent="0.45">
      <c r="A7" s="2">
        <f>Cockpit!C33</f>
        <v>95.462686567164184</v>
      </c>
    </row>
    <row r="8" spans="1:1" x14ac:dyDescent="0.45">
      <c r="A8" s="2">
        <f>Cockpit!C34</f>
        <v>108.40677966101696</v>
      </c>
    </row>
    <row r="9" spans="1:1" x14ac:dyDescent="0.45">
      <c r="A9" s="2">
        <f>Cockpit!C35</f>
        <v>119.56296296296297</v>
      </c>
    </row>
    <row r="10" spans="1:1" x14ac:dyDescent="0.45">
      <c r="A10" s="2">
        <f>Cockpit!C36</f>
        <v>126.59607843137255</v>
      </c>
    </row>
    <row r="11" spans="1:1" x14ac:dyDescent="0.45">
      <c r="A11" s="2">
        <f>Cockpit!C37</f>
        <v>140.35652173913044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15" sqref="C15"/>
    </sheetView>
  </sheetViews>
  <sheetFormatPr baseColWidth="10" defaultColWidth="9.06640625" defaultRowHeight="14.25" x14ac:dyDescent="0.45"/>
  <sheetData>
    <row r="1" spans="1:1" x14ac:dyDescent="0.45">
      <c r="A1" t="s">
        <v>1</v>
      </c>
    </row>
    <row r="2" spans="1:1" x14ac:dyDescent="0.45">
      <c r="A2">
        <v>8100</v>
      </c>
    </row>
    <row r="3" spans="1:1" x14ac:dyDescent="0.45">
      <c r="A3">
        <v>14100</v>
      </c>
    </row>
    <row r="4" spans="1:1" x14ac:dyDescent="0.45">
      <c r="A4">
        <v>3400</v>
      </c>
    </row>
    <row r="5" spans="1:1" x14ac:dyDescent="0.45">
      <c r="A5">
        <v>3000</v>
      </c>
    </row>
    <row r="6" spans="1:1" x14ac:dyDescent="0.45">
      <c r="A6">
        <v>13300</v>
      </c>
    </row>
    <row r="7" spans="1:1" x14ac:dyDescent="0.45">
      <c r="A7">
        <v>6000</v>
      </c>
    </row>
    <row r="8" spans="1:1" x14ac:dyDescent="0.45">
      <c r="A8">
        <v>4500</v>
      </c>
    </row>
    <row r="9" spans="1:1" x14ac:dyDescent="0.45">
      <c r="A9">
        <v>17700</v>
      </c>
    </row>
    <row r="10" spans="1:1" x14ac:dyDescent="0.45">
      <c r="A10">
        <v>6000</v>
      </c>
    </row>
    <row r="11" spans="1:1" x14ac:dyDescent="0.45">
      <c r="A11">
        <v>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dimension ref="A1:B11"/>
  <sheetViews>
    <sheetView tabSelected="1" workbookViewId="0">
      <selection activeCell="F16" sqref="F16"/>
    </sheetView>
  </sheetViews>
  <sheetFormatPr baseColWidth="10" defaultRowHeight="14.25" x14ac:dyDescent="0.45"/>
  <cols>
    <col min="3" max="3" width="13.86328125" bestFit="1" customWidth="1"/>
  </cols>
  <sheetData>
    <row r="1" spans="1:2" x14ac:dyDescent="0.45">
      <c r="A1" t="s">
        <v>14</v>
      </c>
      <c r="B1" t="s">
        <v>2</v>
      </c>
    </row>
    <row r="2" spans="1:2" x14ac:dyDescent="0.45">
      <c r="A2">
        <v>1</v>
      </c>
      <c r="B2">
        <v>42976</v>
      </c>
    </row>
    <row r="3" spans="1:2" x14ac:dyDescent="0.45">
      <c r="A3">
        <v>2</v>
      </c>
      <c r="B3">
        <v>41562</v>
      </c>
    </row>
    <row r="4" spans="1:2" x14ac:dyDescent="0.45">
      <c r="A4">
        <v>3</v>
      </c>
      <c r="B4">
        <v>40100</v>
      </c>
    </row>
    <row r="5" spans="1:2" x14ac:dyDescent="0.45">
      <c r="A5">
        <v>4</v>
      </c>
      <c r="B5">
        <v>38883</v>
      </c>
    </row>
    <row r="6" spans="1:2" x14ac:dyDescent="0.45">
      <c r="A6">
        <v>5</v>
      </c>
      <c r="B6">
        <v>38806</v>
      </c>
    </row>
    <row r="7" spans="1:2" x14ac:dyDescent="0.45">
      <c r="A7">
        <v>6</v>
      </c>
      <c r="B7">
        <v>38593</v>
      </c>
    </row>
    <row r="8" spans="1:2" x14ac:dyDescent="0.45">
      <c r="A8">
        <v>7</v>
      </c>
      <c r="B8">
        <v>38140</v>
      </c>
    </row>
    <row r="9" spans="1:2" x14ac:dyDescent="0.45">
      <c r="A9">
        <v>8</v>
      </c>
      <c r="B9">
        <v>38742</v>
      </c>
    </row>
    <row r="10" spans="1:2" x14ac:dyDescent="0.45">
      <c r="A10">
        <v>9</v>
      </c>
      <c r="B10">
        <v>39256</v>
      </c>
    </row>
    <row r="11" spans="1:2" x14ac:dyDescent="0.45">
      <c r="A11">
        <v>10</v>
      </c>
      <c r="B11">
        <v>42018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Cockpit</vt:lpstr>
      <vt:lpstr>Kraftwerke</vt:lpstr>
      <vt:lpstr>Kosten</vt:lpstr>
      <vt:lpstr>Kapazität</vt:lpstr>
      <vt:lpstr>Nachfrage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2022-03-23T14:23:04Z</dcterms:modified>
</cp:coreProperties>
</file>